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aliSP\Documents\Umsebenzi 2017-2026\2023 - 2026 Work\MWP\Idlers F\New Idlers Contract\"/>
    </mc:Choice>
  </mc:AlternateContent>
  <xr:revisionPtr revIDLastSave="0" documentId="8_{F2515094-EB85-4A5D-8161-FF2EC38D09CA}" xr6:coauthVersionLast="47" xr6:coauthVersionMax="47" xr10:uidLastSave="{00000000-0000-0000-0000-000000000000}"/>
  <bookViews>
    <workbookView xWindow="28680" yWindow="-120" windowWidth="20730" windowHeight="11040" firstSheet="2" xr2:uid="{00000000-000D-0000-FFFF-FFFF00000000}"/>
  </bookViews>
  <sheets>
    <sheet name="Read Me" sheetId="3" r:id="rId1"/>
    <sheet name="Tender Cover Sheet" sheetId="4" r:id="rId2"/>
    <sheet name="2.1.0 Preamble" sheetId="5" r:id="rId3"/>
    <sheet name="Price Schedule Notes" sheetId="6" r:id="rId4"/>
    <sheet name="2.1.1 Price Schedule(BOQ)" sheetId="9" r:id="rId5"/>
    <sheet name="2.1.2 CPA Formulae" sheetId="8"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s>
  <definedNames>
    <definedName name="\0">#REF!</definedName>
    <definedName name="\A">#REF!</definedName>
    <definedName name="\B">#REF!</definedName>
    <definedName name="\C">#REF!</definedName>
    <definedName name="\D">#REF!</definedName>
    <definedName name="\E">#REF!</definedName>
    <definedName name="\LP">#REF!</definedName>
    <definedName name="\m">#REF!</definedName>
    <definedName name="\p">#REF!</definedName>
    <definedName name="\Q">#REF!</definedName>
    <definedName name="\X">#REF!</definedName>
    <definedName name="\Y">#REF!</definedName>
    <definedName name="\Z">#REF!</definedName>
    <definedName name="_____________KL5">[1]Master!$U$2:$AI$74</definedName>
    <definedName name="____________KL5">[2]Master!$U$2:$AI$74</definedName>
    <definedName name="___________KL5">[1]Master!$U$2:$AI$74</definedName>
    <definedName name="__________KL5">[1]Master!$U$2:$AI$74</definedName>
    <definedName name="_________KL5">[2]Master!$U$2:$AI$74</definedName>
    <definedName name="_________VAR1" hidden="1">[3]SUMREP!$Y$86:$Y$173</definedName>
    <definedName name="________KL5">[1]Master!$U$2:$AI$74</definedName>
    <definedName name="________VAR1" hidden="1">[4]SUMREP!$Y$86:$Y$173</definedName>
    <definedName name="_______KL5">[1]Master!$U$2:$AI$74</definedName>
    <definedName name="_______VAR1" hidden="1">[5]SUMREP!$Y$86:$Y$173</definedName>
    <definedName name="______KL5">[1]Master!$U$2:$AI$74</definedName>
    <definedName name="______VAR1" hidden="1">[6]SUMREP!$Y$86:$Y$173</definedName>
    <definedName name="_____KL5">[2]Master!$U$2:$AI$74</definedName>
    <definedName name="_____VAR1" hidden="1">[5]SUMREP!$Y$86:$Y$173</definedName>
    <definedName name="____CXX1">'[7]1'!$F$175:$F$182</definedName>
    <definedName name="____CXX2">'[7]2'!$F$175:$F$182</definedName>
    <definedName name="____CXX3">'[7]3'!$F$175:$F$182</definedName>
    <definedName name="____CXX4">'[7]4'!$F$175:$F$182</definedName>
    <definedName name="____CXX5">'[7]5'!$F$175:$F$182</definedName>
    <definedName name="____CXX6">'[7]6'!$F$175:$F$182</definedName>
    <definedName name="____CXX7">'[7]7'!$F$175:$F$182</definedName>
    <definedName name="____CXX8">'[7]8'!$F$175:$F$182</definedName>
    <definedName name="____CXX9">'[7]9'!$F$175:$F$182</definedName>
    <definedName name="____EXX1">'[7]1'!$F$129:$F$168</definedName>
    <definedName name="____EXX2">'[7]2'!$F$129:$F$168</definedName>
    <definedName name="____EXX3">'[7]3'!$F$129:$F$168</definedName>
    <definedName name="____EXX4">'[7]4'!$F$129:$F$168</definedName>
    <definedName name="____EXX5">'[7]5'!$F$129:$F$168</definedName>
    <definedName name="____EXX6">'[7]6'!$F$129:$F$168</definedName>
    <definedName name="____EXX7">'[7]7'!$F$129:$F$168</definedName>
    <definedName name="____EXX8">'[7]8'!$F$129:$F$168</definedName>
    <definedName name="____EXX9">'[7]9'!$F$129:$F$168</definedName>
    <definedName name="____KL5">[2]Master!$U$2:$AI$74</definedName>
    <definedName name="____MXX1">'[7]1'!$F$13:$F$64</definedName>
    <definedName name="____MXX2">'[7]2'!$F$13:$F$64</definedName>
    <definedName name="____MXX3">'[7]3'!$F$13:$F$64</definedName>
    <definedName name="____MXX4">'[7]4'!$F$13:$F$64</definedName>
    <definedName name="____MXX5">'[7]5'!$F$13:$F$64</definedName>
    <definedName name="____MXX6">'[7]6'!$F$13:$F$64</definedName>
    <definedName name="____MXX7">'[7]7'!$F$13:$F$64</definedName>
    <definedName name="____MXX8">'[7]8'!$F$13:$F$64</definedName>
    <definedName name="____MXX9">'[7]9'!$F$13:$F$64</definedName>
    <definedName name="____SXX1">'[7]1'!$F$71:$F$122</definedName>
    <definedName name="____SXX2">'[7]2'!$F$71:$F$122</definedName>
    <definedName name="____SXX3">'[7]3'!$F$71:$F$122</definedName>
    <definedName name="____SXX4">'[7]4'!$F$71:$F$122</definedName>
    <definedName name="____SXX5">'[7]5'!$F$71:$F$122</definedName>
    <definedName name="____SXX6">'[7]6'!$F$71:$F$122</definedName>
    <definedName name="____SXX7">'[7]7'!$F$71:$F$122</definedName>
    <definedName name="____SXX8">'[7]8'!$F$71:$F$122</definedName>
    <definedName name="____SXX9">'[7]9'!$F$71:$F$122</definedName>
    <definedName name="____VAR1" hidden="1">[5]SUMREP!$Y$86:$Y$173</definedName>
    <definedName name="___1__123Graph_ACHART_1" hidden="1">'[8]Cash Out Table'!$I$11:$I$39</definedName>
    <definedName name="___2__123Graph_ACHART_2" hidden="1">'[8]Net Cash Table'!$F$11:$F$39</definedName>
    <definedName name="___3__123Graph_BCHART_1" hidden="1">'[8]Cash Out Table'!$G$11:$G$39</definedName>
    <definedName name="___4__123Graph_BCHART_2" hidden="1">'[8]Net Cash Table'!$I$11:$I$39</definedName>
    <definedName name="___5__123Graph_CCHART_1" hidden="1">'[8]Cash Out Table'!$E$11:$E$39</definedName>
    <definedName name="___6__123Graph_CCHART_2" hidden="1">'[8]Net Cash Table'!$L$11:$L$39</definedName>
    <definedName name="___CPA1">[9]!___CPA1</definedName>
    <definedName name="___CXX1">'[7]1'!$F$175:$F$182</definedName>
    <definedName name="___CXX2">'[7]2'!$F$175:$F$182</definedName>
    <definedName name="___CXX3">'[7]3'!$F$175:$F$182</definedName>
    <definedName name="___CXX4">'[7]4'!$F$175:$F$182</definedName>
    <definedName name="___CXX5">'[7]5'!$F$175:$F$182</definedName>
    <definedName name="___CXX6">'[7]6'!$F$175:$F$182</definedName>
    <definedName name="___CXX7">'[7]7'!$F$175:$F$182</definedName>
    <definedName name="___CXX8">'[7]8'!$F$175:$F$182</definedName>
    <definedName name="___CXX9">'[7]9'!$F$175:$F$182</definedName>
    <definedName name="___dil10" hidden="1">'[8]Net Cash Table'!$F$11:$F$39</definedName>
    <definedName name="___dil11" hidden="1">'[8]Cash Out Table'!$G$11:$G$39</definedName>
    <definedName name="___dil12" hidden="1">'[8]Net Cash Table'!$I$11:$I$39</definedName>
    <definedName name="___dil13" hidden="1">'[8]Cash Out Table'!$E$11:$E$39</definedName>
    <definedName name="___dil14" hidden="1">'[8]Net Cash Table'!$L$11:$L$39</definedName>
    <definedName name="___dil15" hidden="1">'[4]Progress Tables'!$U$14:$U$46</definedName>
    <definedName name="___dil16" hidden="1">'[8]Cash Out Table'!$I$11:$I$39</definedName>
    <definedName name="___dil17" hidden="1">'[8]Net Cash Table'!$F$11:$F$39</definedName>
    <definedName name="___dil18" hidden="1">'[8]Cash Out Table'!$G$11:$G$39</definedName>
    <definedName name="___dil19" hidden="1">'[8]Net Cash Table'!$I$11:$I$39</definedName>
    <definedName name="___dil20" hidden="1">'[8]Cash Out Table'!$E$11:$E$39</definedName>
    <definedName name="___dil21" hidden="1">'[8]Net Cash Table'!$L$11:$L$39</definedName>
    <definedName name="___dil22" hidden="1">'[4]Progress Tables'!$U$14:$U$46</definedName>
    <definedName name="___dil23" hidden="1">'[8]Cash Out Table'!$I$11:$I$39</definedName>
    <definedName name="___dil24" hidden="1">'[8]Net Cash Table'!$F$11:$F$39</definedName>
    <definedName name="___dil25" hidden="1">'[8]Cash Out Table'!$G$11:$G$39</definedName>
    <definedName name="___dil26" hidden="1">'[8]Net Cash Table'!$I$11:$I$39</definedName>
    <definedName name="___dil27" hidden="1">'[8]Cash Out Table'!$E$11:$E$39</definedName>
    <definedName name="___dil28" hidden="1">'[8]Net Cash Table'!$L$11:$L$39</definedName>
    <definedName name="___dil29" hidden="1">'[4]Progress Tables'!$U$14:$U$46</definedName>
    <definedName name="___dil3" hidden="1">'[8]Net Cash Table'!$F$11:$F$39</definedName>
    <definedName name="___dil4" hidden="1">'[8]Cash Out Table'!$G$11:$G$39</definedName>
    <definedName name="___dil5" hidden="1">'[8]Net Cash Table'!$I$11:$I$39</definedName>
    <definedName name="___dil6" hidden="1">'[8]Cash Out Table'!$E$11:$E$39</definedName>
    <definedName name="___dil7" hidden="1">'[8]Net Cash Table'!$L$11:$L$39</definedName>
    <definedName name="___dil8" hidden="1">'[4]Progress Tables'!$U$14:$U$46</definedName>
    <definedName name="___dil9" hidden="1">'[8]Cash Out Table'!$I$11:$I$39</definedName>
    <definedName name="___EXX1">'[7]1'!$F$129:$F$168</definedName>
    <definedName name="___EXX2">'[7]2'!$F$129:$F$168</definedName>
    <definedName name="___EXX3">'[7]3'!$F$129:$F$168</definedName>
    <definedName name="___EXX4">'[7]4'!$F$129:$F$168</definedName>
    <definedName name="___EXX5">'[7]5'!$F$129:$F$168</definedName>
    <definedName name="___EXX6">'[7]6'!$F$129:$F$168</definedName>
    <definedName name="___EXX7">'[7]7'!$F$129:$F$168</definedName>
    <definedName name="___EXX8">'[7]8'!$F$129:$F$168</definedName>
    <definedName name="___EXX9">'[7]9'!$F$129:$F$168</definedName>
    <definedName name="___KL5">[2]Master!$U$2:$AI$74</definedName>
    <definedName name="___MXX1">'[7]1'!$F$13:$F$64</definedName>
    <definedName name="___MXX2">'[7]2'!$F$13:$F$64</definedName>
    <definedName name="___MXX3">'[7]3'!$F$13:$F$64</definedName>
    <definedName name="___MXX4">'[7]4'!$F$13:$F$64</definedName>
    <definedName name="___MXX5">'[7]5'!$F$13:$F$64</definedName>
    <definedName name="___MXX6">'[7]6'!$F$13:$F$64</definedName>
    <definedName name="___MXX7">'[7]7'!$F$13:$F$64</definedName>
    <definedName name="___MXX8">'[7]8'!$F$13:$F$64</definedName>
    <definedName name="___MXX9">'[7]9'!$F$13:$F$64</definedName>
    <definedName name="___SXX1">'[7]1'!$F$71:$F$122</definedName>
    <definedName name="___SXX2">'[7]2'!$F$71:$F$122</definedName>
    <definedName name="___SXX3">'[7]3'!$F$71:$F$122</definedName>
    <definedName name="___SXX4">'[7]4'!$F$71:$F$122</definedName>
    <definedName name="___SXX5">'[7]5'!$F$71:$F$122</definedName>
    <definedName name="___SXX6">'[7]6'!$F$71:$F$122</definedName>
    <definedName name="___SXX7">'[7]7'!$F$71:$F$122</definedName>
    <definedName name="___SXX8">'[7]8'!$F$71:$F$122</definedName>
    <definedName name="___SXX9">'[7]9'!$F$71:$F$122</definedName>
    <definedName name="___thinkcell4ZwBsnv8V0ijgg9gLE8Nrg" hidden="1">#REF!</definedName>
    <definedName name="___thinkcell8tcSX9O08ky4ZP6ubifoMQ" hidden="1">#REF!</definedName>
    <definedName name="___thinkcellLty1wEtwDUGKZgvOwnVUyg" hidden="1">'[10]Mine cost data (2005 Mines) (2)'!#REF!</definedName>
    <definedName name="___thinkcellmjORIybd9ky4M0z4XI0lfw" hidden="1">#REF!</definedName>
    <definedName name="___VAR1" hidden="1">[5]SUMREP!$Y$86:$Y$173</definedName>
    <definedName name="__1__123Graph_ACHART_1" hidden="1">'[8]Cash Out Table'!$I$11:$I$39</definedName>
    <definedName name="__10____123Graph_ACHART_1" hidden="1">'[11]Cash Out Table'!$I$11:$I$39</definedName>
    <definedName name="__11____123Graph_ACHART_2" hidden="1">'[11]Net Cash Table'!$F$11:$F$39</definedName>
    <definedName name="__12____123Graph_BCHART_1" hidden="1">'[11]Cash Out Table'!$G$11:$G$39</definedName>
    <definedName name="__123Graph_A" hidden="1">'[12]Cash Flow'!#REF!</definedName>
    <definedName name="__123Graph_ANORMAL" hidden="1">'[12]Cash Flow'!#REF!</definedName>
    <definedName name="__123Graph_X" hidden="1">'[12]Cash Flow'!#REF!</definedName>
    <definedName name="__123Graph_XNORMAL" hidden="1">'[12]Cash Flow'!#REF!</definedName>
    <definedName name="__13____123Graph_BCHART_2" hidden="1">'[11]Net Cash Table'!$I$11:$I$39</definedName>
    <definedName name="__14____123Graph_CCHART_1" hidden="1">'[11]Cash Out Table'!$E$11:$E$39</definedName>
    <definedName name="__15____123Graph_CCHART_2" hidden="1">'[11]Net Cash Table'!$L$11:$L$39</definedName>
    <definedName name="__16____123Graph_XCHART_2" hidden="1">'[7]Progress Tables'!$U$14:$U$46</definedName>
    <definedName name="__17___123Graph_ACHART_1" hidden="1">'[11]Cash Out Table'!$I$11:$I$39</definedName>
    <definedName name="__18___123Graph_ACHART_2" hidden="1">'[11]Net Cash Table'!$F$11:$F$39</definedName>
    <definedName name="__19___123Graph_BCHART_1" hidden="1">'[11]Cash Out Table'!$G$11:$G$39</definedName>
    <definedName name="__2__123Graph_ACHART_2" hidden="1">'[8]Net Cash Table'!$F$11:$F$39</definedName>
    <definedName name="__20___123Graph_BCHART_2" hidden="1">'[11]Net Cash Table'!$I$11:$I$39</definedName>
    <definedName name="__21___123Graph_CCHART_1" hidden="1">'[11]Cash Out Table'!$E$11:$E$39</definedName>
    <definedName name="__22___123Graph_CCHART_2" hidden="1">'[11]Net Cash Table'!$L$11:$L$39</definedName>
    <definedName name="__23___123Graph_XCHART_2" hidden="1">'[7]Progress Tables'!$U$14:$U$46</definedName>
    <definedName name="__24__123Graph_ACHART_1" hidden="1">'[11]Cash Out Table'!$I$11:$I$39</definedName>
    <definedName name="__25__123Graph_ACHART_2" hidden="1">'[11]Net Cash Table'!$F$11:$F$39</definedName>
    <definedName name="__26__123Graph_BCHART_1" hidden="1">'[11]Cash Out Table'!$G$11:$G$39</definedName>
    <definedName name="__27__123Graph_BCHART_2" hidden="1">'[11]Net Cash Table'!$I$11:$I$39</definedName>
    <definedName name="__28__123Graph_CCHART_1" hidden="1">'[11]Cash Out Table'!$E$11:$E$39</definedName>
    <definedName name="__29__123Graph_CCHART_2" hidden="1">'[11]Net Cash Table'!$L$11:$L$39</definedName>
    <definedName name="__3__123Graph_BCHART_1" hidden="1">'[8]Cash Out Table'!$G$11:$G$39</definedName>
    <definedName name="__30__123Graph_XCHART_2" hidden="1">'[7]Progress Tables'!$U$14:$U$46</definedName>
    <definedName name="__4_____123Graph_ACHART_2" hidden="1">'[11]Net Cash Table'!$F$11:$F$39</definedName>
    <definedName name="__4__123Graph_BCHART_2" hidden="1">'[8]Net Cash Table'!$I$11:$I$39</definedName>
    <definedName name="__5_____123Graph_BCHART_1" hidden="1">'[11]Cash Out Table'!$G$11:$G$39</definedName>
    <definedName name="__5__123Graph_CCHART_1" hidden="1">'[8]Cash Out Table'!$E$11:$E$39</definedName>
    <definedName name="__6_____123Graph_BCHART_2" hidden="1">'[11]Net Cash Table'!$I$11:$I$39</definedName>
    <definedName name="__6__123Graph_CCHART_2" hidden="1">'[8]Net Cash Table'!$L$11:$L$39</definedName>
    <definedName name="__7_____123Graph_CCHART_1" hidden="1">'[11]Cash Out Table'!$E$11:$E$39</definedName>
    <definedName name="__8_____123Graph_CCHART_2" hidden="1">'[11]Net Cash Table'!$L$11:$L$39</definedName>
    <definedName name="__9_____123Graph_XCHART_2" hidden="1">'[7]Progress Tables'!$U$14:$U$46</definedName>
    <definedName name="__CPA1">[9]!__CPA1</definedName>
    <definedName name="__CXX1">'[7]1'!$F$175:$F$182</definedName>
    <definedName name="__CXX2">'[7]2'!$F$175:$F$182</definedName>
    <definedName name="__CXX3">'[7]3'!$F$175:$F$182</definedName>
    <definedName name="__CXX4">'[7]4'!$F$175:$F$182</definedName>
    <definedName name="__CXX5">'[7]5'!$F$175:$F$182</definedName>
    <definedName name="__CXX6">'[7]6'!$F$175:$F$182</definedName>
    <definedName name="__CXX7">'[7]7'!$F$175:$F$182</definedName>
    <definedName name="__CXX8">'[7]8'!$F$175:$F$182</definedName>
    <definedName name="__CXX9">'[7]9'!$F$175:$F$182</definedName>
    <definedName name="__dil10" hidden="1">'[8]Net Cash Table'!$F$11:$F$39</definedName>
    <definedName name="__dil11" hidden="1">'[8]Cash Out Table'!$G$11:$G$39</definedName>
    <definedName name="__dil12" hidden="1">'[8]Net Cash Table'!$I$11:$I$39</definedName>
    <definedName name="__dil13" hidden="1">'[8]Cash Out Table'!$E$11:$E$39</definedName>
    <definedName name="__dil14" hidden="1">'[8]Net Cash Table'!$L$11:$L$39</definedName>
    <definedName name="__dil15" hidden="1">'[4]Progress Tables'!$U$14:$U$46</definedName>
    <definedName name="__dil16" hidden="1">'[8]Cash Out Table'!$I$11:$I$39</definedName>
    <definedName name="__dil17" hidden="1">'[8]Net Cash Table'!$F$11:$F$39</definedName>
    <definedName name="__dil18" hidden="1">'[8]Cash Out Table'!$G$11:$G$39</definedName>
    <definedName name="__dil19" hidden="1">'[8]Net Cash Table'!$I$11:$I$39</definedName>
    <definedName name="__dil20" hidden="1">'[8]Cash Out Table'!$E$11:$E$39</definedName>
    <definedName name="__dil21" hidden="1">'[8]Net Cash Table'!$L$11:$L$39</definedName>
    <definedName name="__dil22" hidden="1">'[4]Progress Tables'!$U$14:$U$46</definedName>
    <definedName name="__dil23" hidden="1">'[8]Cash Out Table'!$I$11:$I$39</definedName>
    <definedName name="__dil24" hidden="1">'[8]Net Cash Table'!$F$11:$F$39</definedName>
    <definedName name="__dil25" hidden="1">'[8]Cash Out Table'!$G$11:$G$39</definedName>
    <definedName name="__dil26" hidden="1">'[8]Net Cash Table'!$I$11:$I$39</definedName>
    <definedName name="__dil27" hidden="1">'[8]Cash Out Table'!$E$11:$E$39</definedName>
    <definedName name="__dil28" hidden="1">'[8]Net Cash Table'!$L$11:$L$39</definedName>
    <definedName name="__dil29" hidden="1">'[4]Progress Tables'!$U$14:$U$46</definedName>
    <definedName name="__dil3" hidden="1">'[8]Net Cash Table'!$F$11:$F$39</definedName>
    <definedName name="__dil4" hidden="1">'[8]Cash Out Table'!$G$11:$G$39</definedName>
    <definedName name="__dil5" hidden="1">'[8]Net Cash Table'!$I$11:$I$39</definedName>
    <definedName name="__dil6" hidden="1">'[8]Cash Out Table'!$E$11:$E$39</definedName>
    <definedName name="__dil7" hidden="1">'[8]Net Cash Table'!$L$11:$L$39</definedName>
    <definedName name="__dil8" hidden="1">'[4]Progress Tables'!$U$14:$U$46</definedName>
    <definedName name="__dil9" hidden="1">'[8]Cash Out Table'!$I$11:$I$39</definedName>
    <definedName name="__EXX1">'[7]1'!$F$129:$F$168</definedName>
    <definedName name="__EXX2">'[7]2'!$F$129:$F$168</definedName>
    <definedName name="__EXX3">'[7]3'!$F$129:$F$168</definedName>
    <definedName name="__EXX4">'[7]4'!$F$129:$F$168</definedName>
    <definedName name="__EXX5">'[7]5'!$F$129:$F$168</definedName>
    <definedName name="__EXX6">'[7]6'!$F$129:$F$168</definedName>
    <definedName name="__EXX7">'[7]7'!$F$129:$F$168</definedName>
    <definedName name="__EXX8">'[7]8'!$F$129:$F$168</definedName>
    <definedName name="__EXX9">'[7]9'!$F$129:$F$168</definedName>
    <definedName name="__KL5">[2]Master!$U$2:$AI$74</definedName>
    <definedName name="__MWN2">[13]PROCESS!$H$3096</definedName>
    <definedName name="__MXX1">'[7]1'!$F$13:$F$64</definedName>
    <definedName name="__MXX2">'[7]2'!$F$13:$F$64</definedName>
    <definedName name="__MXX3">'[7]3'!$F$13:$F$64</definedName>
    <definedName name="__MXX4">'[7]4'!$F$13:$F$64</definedName>
    <definedName name="__MXX5">'[7]5'!$F$13:$F$64</definedName>
    <definedName name="__MXX6">'[7]6'!$F$13:$F$64</definedName>
    <definedName name="__MXX7">'[7]7'!$F$13:$F$64</definedName>
    <definedName name="__MXX8">'[7]8'!$F$13:$F$64</definedName>
    <definedName name="__MXX9">'[7]9'!$F$13:$F$64</definedName>
    <definedName name="__new66" localSheetId="2" hidden="1">{#N/A,#N/A,FALSE,"CuAs"}</definedName>
    <definedName name="__new66" localSheetId="3" hidden="1">{#N/A,#N/A,FALSE,"CuAs"}</definedName>
    <definedName name="__new66" localSheetId="1" hidden="1">{#N/A,#N/A,FALSE,"CuAs"}</definedName>
    <definedName name="__new66" hidden="1">{#N/A,#N/A,FALSE,"CuAs"}</definedName>
    <definedName name="__SXX1">'[7]1'!$F$71:$F$122</definedName>
    <definedName name="__SXX2">'[7]2'!$F$71:$F$122</definedName>
    <definedName name="__SXX3">'[7]3'!$F$71:$F$122</definedName>
    <definedName name="__SXX4">'[7]4'!$F$71:$F$122</definedName>
    <definedName name="__SXX5">'[7]5'!$F$71:$F$122</definedName>
    <definedName name="__SXX6">'[7]6'!$F$71:$F$122</definedName>
    <definedName name="__SXX7">'[7]7'!$F$71:$F$122</definedName>
    <definedName name="__SXX8">'[7]8'!$F$71:$F$122</definedName>
    <definedName name="__SXX9">'[7]9'!$F$71:$F$122</definedName>
    <definedName name="__VAR1" hidden="1">[5]SUMREP!$Y$86:$Y$173</definedName>
    <definedName name="_0">#REF!</definedName>
    <definedName name="_0.5_mm2">#REF!</definedName>
    <definedName name="_090_SERVICES">#REF!</definedName>
    <definedName name="_1">#REF!</definedName>
    <definedName name="_1_____123Graph_ACHART_2" hidden="1">'[3]Net Cash Table'!$F$11:$F$39</definedName>
    <definedName name="_1__123Graph_ACHART_1" hidden="1">'[8]Cash Out Table'!$I$11:$I$39</definedName>
    <definedName name="_1_102_Project_Cost_Overview_Loc_For">#REF!</definedName>
    <definedName name="_10_____123Graph_CCHART_1" hidden="1">'[14]HR _ RESOURCING INPUT'!$E$11:$E$39</definedName>
    <definedName name="_10____123Graph_ACHART_1" hidden="1">'[15]Cash Out Table'!$I$11:$I$39</definedName>
    <definedName name="_10____123Graph_BCHART_2" hidden="1">'[3]Net Cash Table'!$I$11:$I$39</definedName>
    <definedName name="_100_GAS_HAND.">#REF!</definedName>
    <definedName name="_11____123Graph_ACHART_2" hidden="1">'[15]Net Cash Table'!$F$11:$F$39</definedName>
    <definedName name="_11____123Graph_CCHART_1" hidden="1">'[3]Cash Out Table'!$E$11:$E$39</definedName>
    <definedName name="_12____123Graph_BCHART_1" hidden="1">'[15]Cash Out Table'!$G$11:$G$39</definedName>
    <definedName name="_12____123Graph_CCHART_2" hidden="1">'[3]Net Cash Table'!$L$11:$L$39</definedName>
    <definedName name="_13____123Graph_ACHART_1" hidden="1">'[14]HR _ RESOURCING INPUT'!$I$11:$I$39</definedName>
    <definedName name="_13____123Graph_BCHART_2" hidden="1">'[15]Net Cash Table'!$I$11:$I$39</definedName>
    <definedName name="_13____123Graph_XCHART_2" hidden="1">'[8]Progress Tables'!$U$14:$U$46</definedName>
    <definedName name="_14____123Graph_CCHART_1" hidden="1">'[15]Cash Out Table'!$E$11:$E$39</definedName>
    <definedName name="_14___123Graph_ACHART_1" hidden="1">'[3]Cash Out Table'!$I$11:$I$39</definedName>
    <definedName name="_15____123Graph_BCHART_1" hidden="1">'[14]HR _ RESOURCING INPUT'!$G$11:$G$39</definedName>
    <definedName name="_15____123Graph_CCHART_2" hidden="1">'[15]Net Cash Table'!$L$11:$L$39</definedName>
    <definedName name="_15___123Graph_ACHART_2" hidden="1">'[3]Net Cash Table'!$F$11:$F$39</definedName>
    <definedName name="_16____123Graph_XCHART_2" hidden="1">'[7]Progress Tables'!$U$14:$U$46</definedName>
    <definedName name="_16___123Graph_BCHART_1" hidden="1">'[3]Cash Out Table'!$G$11:$G$39</definedName>
    <definedName name="_17____123Graph_CCHART_1" hidden="1">'[14]HR _ RESOURCING INPUT'!$E$11:$E$39</definedName>
    <definedName name="_17___123Graph_ACHART_1" hidden="1">'[15]Cash Out Table'!$I$11:$I$39</definedName>
    <definedName name="_17___123Graph_BCHART_2" hidden="1">'[3]Net Cash Table'!$I$11:$I$39</definedName>
    <definedName name="_18___123Graph_ACHART_2" hidden="1">'[15]Net Cash Table'!$F$11:$F$39</definedName>
    <definedName name="_18___123Graph_CCHART_1" hidden="1">'[3]Cash Out Table'!$E$11:$E$39</definedName>
    <definedName name="_19___123Graph_BCHART_1" hidden="1">'[15]Cash Out Table'!$G$11:$G$39</definedName>
    <definedName name="_19___123Graph_CCHART_2" hidden="1">'[3]Net Cash Table'!$L$11:$L$39</definedName>
    <definedName name="_2_____123Graph_BCHART_1" hidden="1">'[3]Cash Out Table'!$G$11:$G$39</definedName>
    <definedName name="_2__123Graph_ACHART_2" hidden="1">'[8]Net Cash Table'!$F$11:$F$39</definedName>
    <definedName name="_2_701_Overview_Report">#REF!</definedName>
    <definedName name="_20___123Graph_ACHART_1" hidden="1">'[14]HR _ RESOURCING INPUT'!$I$11:$I$39</definedName>
    <definedName name="_20___123Graph_BCHART_2" hidden="1">'[15]Net Cash Table'!$I$11:$I$39</definedName>
    <definedName name="_20___123Graph_XCHART_2" hidden="1">'[8]Progress Tables'!$U$14:$U$46</definedName>
    <definedName name="_200_DUST_COLL.">#REF!</definedName>
    <definedName name="_21___123Graph_CCHART_1" hidden="1">'[15]Cash Out Table'!$E$11:$E$39</definedName>
    <definedName name="_21__123Graph_ACHART_1" hidden="1">'[3]Cash Out Table'!$I$11:$I$39</definedName>
    <definedName name="_22___123Graph_BCHART_1" hidden="1">'[14]HR _ RESOURCING INPUT'!$G$11:$G$39</definedName>
    <definedName name="_22___123Graph_CCHART_2" hidden="1">'[15]Net Cash Table'!$L$11:$L$39</definedName>
    <definedName name="_22__123Graph_ACHART_2" hidden="1">'[3]Net Cash Table'!$F$11:$F$39</definedName>
    <definedName name="_23___123Graph_XCHART_2" hidden="1">'[7]Progress Tables'!$U$14:$U$46</definedName>
    <definedName name="_23__123Graph_BCHART_1" hidden="1">'[3]Cash Out Table'!$G$11:$G$39</definedName>
    <definedName name="_24___123Graph_CCHART_1" hidden="1">'[14]HR _ RESOURCING INPUT'!$E$11:$E$39</definedName>
    <definedName name="_24__123Graph_ACHART_1" hidden="1">'[15]Cash Out Table'!$I$11:$I$39</definedName>
    <definedName name="_24__123Graph_BCHART_2" hidden="1">'[3]Net Cash Table'!$I$11:$I$39</definedName>
    <definedName name="_25__123Graph_ACHART_2" hidden="1">'[15]Net Cash Table'!$F$11:$F$39</definedName>
    <definedName name="_25__123Graph_CCHART_1" hidden="1">'[3]Cash Out Table'!$E$11:$E$39</definedName>
    <definedName name="_26__123Graph_BCHART_1" hidden="1">'[15]Cash Out Table'!$G$11:$G$39</definedName>
    <definedName name="_26__123Graph_CCHART_2" hidden="1">'[3]Net Cash Table'!$L$11:$L$39</definedName>
    <definedName name="_27__123Graph_ACHART_1" hidden="1">'[14]HR _ RESOURCING INPUT'!$I$11:$I$39</definedName>
    <definedName name="_27__123Graph_BCHART_2" hidden="1">'[15]Net Cash Table'!$I$11:$I$39</definedName>
    <definedName name="_27__123Graph_XCHART_2" hidden="1">'[8]Progress Tables'!$U$14:$U$46</definedName>
    <definedName name="_28__123Graph_CCHART_1" hidden="1">'[15]Cash Out Table'!$E$11:$E$39</definedName>
    <definedName name="_29__123Graph_BCHART_1" hidden="1">'[14]HR _ RESOURCING INPUT'!$G$11:$G$39</definedName>
    <definedName name="_29__123Graph_CCHART_2" hidden="1">'[15]Net Cash Table'!$L$11:$L$39</definedName>
    <definedName name="_3_____123Graph_BCHART_2" hidden="1">'[3]Net Cash Table'!$I$11:$I$39</definedName>
    <definedName name="_3__123Graph_BCHART_1" hidden="1">'[8]Cash Out Table'!$G$11:$G$39</definedName>
    <definedName name="_3_701_Overview_Report_Loc_For">#REF!</definedName>
    <definedName name="_30__123Graph_XCHART_2" hidden="1">'[7]Progress Tables'!$U$14:$U$46</definedName>
    <definedName name="_300_HEAT_EXCH.">#REF!</definedName>
    <definedName name="_31__123Graph_CCHART_1" hidden="1">'[14]HR _ RESOURCING INPUT'!$E$11:$E$39</definedName>
    <definedName name="_4_____123Graph_ACHART_2" hidden="1">'[15]Net Cash Table'!$F$11:$F$39</definedName>
    <definedName name="_4_____123Graph_CCHART_1" hidden="1">'[3]Cash Out Table'!$E$11:$E$39</definedName>
    <definedName name="_4__123Graph_BCHART_2" hidden="1">'[8]Net Cash Table'!$I$11:$I$39</definedName>
    <definedName name="_4_0Swvu.Cover._.Pa" hidden="1">#REF!</definedName>
    <definedName name="_400_UTILITY">#REF!</definedName>
    <definedName name="_5_____123Graph_BCHART_1" hidden="1">'[15]Cash Out Table'!$G$11:$G$39</definedName>
    <definedName name="_5_____123Graph_CCHART_2" hidden="1">'[3]Net Cash Table'!$L$11:$L$39</definedName>
    <definedName name="_5__123Graph_CCHART_1" hidden="1">'[8]Cash Out Table'!$E$11:$E$39</definedName>
    <definedName name="_500_PRES_ABS_Q">#REF!</definedName>
    <definedName name="_6_____123Graph_BCHART_2" hidden="1">'[15]Net Cash Table'!$I$11:$I$39</definedName>
    <definedName name="_6_____123Graph_XCHART_2" hidden="1">'[8]Progress Tables'!$U$14:$U$46</definedName>
    <definedName name="_6__123Graph_CCHART_2" hidden="1">'[8]Net Cash Table'!$L$11:$L$39</definedName>
    <definedName name="_600_SW_SUP_DIS">#REF!</definedName>
    <definedName name="_7_____123Graph_CCHART_1" hidden="1">'[15]Cash Out Table'!$E$11:$E$39</definedName>
    <definedName name="_7____123Graph_ACHART_1" hidden="1">'[3]Cash Out Table'!$I$11:$I$39</definedName>
    <definedName name="_7__123Graph_XCHART_2" hidden="1">'[7]Progress Tables'!$U$14:$U$46</definedName>
    <definedName name="_700_SWTP">#REF!</definedName>
    <definedName name="_8_____123Graph_BCHART_1" hidden="1">'[14]HR _ RESOURCING INPUT'!$G$11:$G$39</definedName>
    <definedName name="_8_____123Graph_CCHART_2" hidden="1">'[15]Net Cash Table'!$L$11:$L$39</definedName>
    <definedName name="_8____123Graph_ACHART_2" hidden="1">'[3]Net Cash Table'!$F$11:$F$39</definedName>
    <definedName name="_800_EL_INSTR">#REF!</definedName>
    <definedName name="_9_____123Graph_XCHART_2" hidden="1">'[7]Progress Tables'!$U$14:$U$46</definedName>
    <definedName name="_9____123Graph_BCHART_1" hidden="1">'[3]Cash Out Table'!$G$11:$G$39</definedName>
    <definedName name="_900_GEN.ERECT">#REF!</definedName>
    <definedName name="_A">#REF!</definedName>
    <definedName name="_AMO_ContentDefinition_431925314" hidden="1">"'Partitions:6'"</definedName>
    <definedName name="_AMO_ContentDefinition_431925314.0" hidden="1">"'&lt;ContentDefinition name=""SASApp:DATAINTE.P0141_FROM_2000"" rsid=""431925314"" type=""Dataset"" format=""REPORTXML"" imgfmt=""ACTIVEX"" created=""09/11/2007 13:44:03"" modifed=""10/15/2007 08:38:58"" user=""WandaS"" apply=""False"" thread=""BACKGROU'"</definedName>
    <definedName name="_AMO_ContentDefinition_431925314.1" hidden="1">"'ND"" css=""C:\Program Files\SAS\Shared Files\BIClientStyles\AMODefault.css"" range=""SASApp_DATAINTE_P0141_FROM_2000"" auto=""False"" rdc=""False"" mig=""False"" xTime=""00:00:00.2338860"" rTime=""00:00:01.0135060"" bgnew=""False"" nFmt=""False"" g'"</definedName>
    <definedName name="_AMO_ContentDefinition_431925314.2" hidden="1">"'rphSet=""False"" imgY=""0"" imgX=""0""&gt;_x000D_
  &lt;files /&gt;_x000D_
  &lt;param n=""DisplayName"" v=""SASApp:DATAINTE.P0141_FROM_2000"" /&gt;_x000D_
  &lt;param n=""AMO_Version"" v=""2.1"" /&gt;_x000D_
  &lt;param n=""DataSourceType"" v=""SAS DATASET"" /&gt;_x000D_
  &lt;param n=""SASFilter"" v="""" /&gt;'"</definedName>
    <definedName name="_AMO_ContentDefinition_431925314.3" hidden="1">"'_x000D_
  &lt;param n=""OpenDataInto"" v=""NewWorkbook"" /&gt;_x000D_
  &lt;param n=""MoreSheetsForRows"" v=""False"" /&gt;_x000D_
  &lt;param n=""ClassName"" v=""SAS.OfficeAddin.DataViewItem"" /&gt;_x000D_
  &lt;param n=""ServerName"" v=""SASApp"" /&gt;_x000D_
  &lt;param n=""DataSource"" v=""&amp;lt;SasDataSo'"</definedName>
    <definedName name="_AMO_ContentDefinition_431925314.4" hidden="1">"'urce Version=&amp;quot;2.1&amp;quot; Type=&amp;quot;SAS.Servers.Dataset&amp;quot; Svr=&amp;quot;SASApp&amp;quot; Lib=&amp;quot;DATAINTE&amp;quot; UseLbls=&amp;quot;true&amp;quot; ColSelFlg=&amp;quot;0&amp;quot; Name=&amp;quot;P0141_FROM_2000&amp;quot; /&amp;gt;"" /&gt;_x000D_
  &lt;ExcelXMLOptions AdjColWidths=""True"" Ro'"</definedName>
    <definedName name="_AMO_ContentDefinition_431925314.5" hidden="1">"'wOpt=""InsertCells"" ColOpt=""InsertCells"" /&gt;_x000D_
&lt;/ContentDefinition&gt;'"</definedName>
    <definedName name="_AMO_ContentLocation_431925314__A1" hidden="1">"'Partitions:2'"</definedName>
    <definedName name="_AMO_ContentLocation_431925314__A1.0" hidden="1">"'&lt;ContentLocation path=""A1"" rsid=""431925314"" tag="""" fid=""0""&gt;&lt;param n=""VarSelStateFlag"" v=""0"" /&gt;&lt;param n=""VarCount"" v=""104"" /&gt;&lt;param n=""DataInfo"" v=""false"" /&gt;&lt;param n=""ObsColumn"" v=""false"" /&gt;&lt;param n=""DataRowCount"" v=""737""'"</definedName>
    <definedName name="_AMO_ContentLocation_431925314__A1.1" hidden="1">"' /&gt;&lt;param n=""DataColCount"" v=""104"" /&gt;&lt;param n=""SASDataState"" v=""none"" /&gt;&lt;param n=""SASDataStart"" v=""1"" /&gt;&lt;param n=""SASDataEnd"" v=""736"" /&gt;&lt;/ContentLocation&gt;'"</definedName>
    <definedName name="_AMO_XmlVersion" hidden="1">"'1'"</definedName>
    <definedName name="_CPA1">[9]!_CPA1</definedName>
    <definedName name="_CXX1">'[7]1'!$F$175:$F$182</definedName>
    <definedName name="_CXX2">'[7]2'!$F$175:$F$182</definedName>
    <definedName name="_CXX3">'[7]3'!$F$175:$F$182</definedName>
    <definedName name="_CXX4">'[7]4'!$F$175:$F$182</definedName>
    <definedName name="_CXX5">'[7]5'!$F$175:$F$182</definedName>
    <definedName name="_CXX6">'[7]6'!$F$175:$F$182</definedName>
    <definedName name="_CXX7">'[7]7'!$F$175:$F$182</definedName>
    <definedName name="_CXX8">'[7]8'!$F$175:$F$182</definedName>
    <definedName name="_CXX9">'[7]9'!$F$175:$F$182</definedName>
    <definedName name="_D">#REF!</definedName>
    <definedName name="_dil10" hidden="1">'[8]Net Cash Table'!$F$11:$F$39</definedName>
    <definedName name="_dil11" hidden="1">'[8]Cash Out Table'!$G$11:$G$39</definedName>
    <definedName name="_dil12" hidden="1">'[8]Net Cash Table'!$I$11:$I$39</definedName>
    <definedName name="_dil13" hidden="1">'[8]Cash Out Table'!$E$11:$E$39</definedName>
    <definedName name="_dil14" hidden="1">'[8]Net Cash Table'!$L$11:$L$39</definedName>
    <definedName name="_dil15" hidden="1">'[4]Progress Tables'!$U$14:$U$46</definedName>
    <definedName name="_dil16" hidden="1">'[8]Cash Out Table'!$I$11:$I$39</definedName>
    <definedName name="_dil17" hidden="1">'[8]Net Cash Table'!$F$11:$F$39</definedName>
    <definedName name="_dil18" hidden="1">'[8]Cash Out Table'!$G$11:$G$39</definedName>
    <definedName name="_dil19" hidden="1">'[8]Net Cash Table'!$I$11:$I$39</definedName>
    <definedName name="_dil20" hidden="1">'[8]Cash Out Table'!$E$11:$E$39</definedName>
    <definedName name="_dil21" hidden="1">'[8]Net Cash Table'!$L$11:$L$39</definedName>
    <definedName name="_dil22" hidden="1">'[4]Progress Tables'!$U$14:$U$46</definedName>
    <definedName name="_dil23" hidden="1">'[8]Cash Out Table'!$I$11:$I$39</definedName>
    <definedName name="_dil24" hidden="1">'[8]Net Cash Table'!$F$11:$F$39</definedName>
    <definedName name="_dil25" hidden="1">'[8]Cash Out Table'!$G$11:$G$39</definedName>
    <definedName name="_dil26" hidden="1">'[8]Net Cash Table'!$I$11:$I$39</definedName>
    <definedName name="_dil27" hidden="1">'[8]Cash Out Table'!$E$11:$E$39</definedName>
    <definedName name="_dil28" hidden="1">'[8]Net Cash Table'!$L$11:$L$39</definedName>
    <definedName name="_dil29" hidden="1">'[4]Progress Tables'!$U$14:$U$46</definedName>
    <definedName name="_dil3" hidden="1">'[8]Net Cash Table'!$F$11:$F$39</definedName>
    <definedName name="_dil4" hidden="1">'[8]Cash Out Table'!$G$11:$G$39</definedName>
    <definedName name="_dil5" hidden="1">'[8]Net Cash Table'!$I$11:$I$39</definedName>
    <definedName name="_dil6" hidden="1">'[8]Cash Out Table'!$E$11:$E$39</definedName>
    <definedName name="_dil7" hidden="1">'[8]Net Cash Table'!$L$11:$L$39</definedName>
    <definedName name="_dil8" hidden="1">'[4]Progress Tables'!$U$14:$U$46</definedName>
    <definedName name="_dil9" hidden="1">'[8]Cash Out Table'!$I$11:$I$39</definedName>
    <definedName name="_E">#REF!</definedName>
    <definedName name="_EP064">#REF!</definedName>
    <definedName name="_EXX1">'[7]1'!$F$129:$F$168</definedName>
    <definedName name="_EXX2">'[7]2'!$F$129:$F$168</definedName>
    <definedName name="_EXX3">'[7]3'!$F$129:$F$168</definedName>
    <definedName name="_EXX4">'[7]4'!$F$129:$F$168</definedName>
    <definedName name="_EXX5">'[7]5'!$F$129:$F$168</definedName>
    <definedName name="_EXX6">'[7]6'!$F$129:$F$168</definedName>
    <definedName name="_EXX7">'[7]7'!$F$129:$F$168</definedName>
    <definedName name="_EXX8">'[7]8'!$F$129:$F$168</definedName>
    <definedName name="_EXX9">'[7]9'!$F$129:$F$168</definedName>
    <definedName name="_Fill" hidden="1">#REF!</definedName>
    <definedName name="_xlnm._FilterDatabase" localSheetId="4" hidden="1">'2.1.1 Price Schedule(BOQ)'!$A$2:$G$489</definedName>
    <definedName name="_Key1" hidden="1">[16]AIRCON!#REF!</definedName>
    <definedName name="_Key2" hidden="1">[16]AIRCON!#REF!</definedName>
    <definedName name="_KL5">[1]Master!$U$2:$AI$74</definedName>
    <definedName name="_MWN2">[13]PROCESS!$H$3096</definedName>
    <definedName name="_MWO2">[13]PROCESS!$H$3098</definedName>
    <definedName name="_MXX1">'[7]1'!$F$13:$F$64</definedName>
    <definedName name="_MXX2">'[7]2'!$F$13:$F$64</definedName>
    <definedName name="_MXX3">'[7]3'!$F$13:$F$64</definedName>
    <definedName name="_MXX4">'[7]4'!$F$13:$F$64</definedName>
    <definedName name="_MXX5">'[7]5'!$F$13:$F$64</definedName>
    <definedName name="_MXX6">'[7]6'!$F$13:$F$64</definedName>
    <definedName name="_MXX7">'[7]7'!$F$13:$F$64</definedName>
    <definedName name="_MXX8">'[7]8'!$F$13:$F$64</definedName>
    <definedName name="_MXX9">'[7]9'!$F$13:$F$64</definedName>
    <definedName name="_new66" localSheetId="2" hidden="1">{#N/A,#N/A,FALSE,"CuAs"}</definedName>
    <definedName name="_new66" localSheetId="3" hidden="1">{#N/A,#N/A,FALSE,"CuAs"}</definedName>
    <definedName name="_new66" localSheetId="1" hidden="1">{#N/A,#N/A,FALSE,"CuAs"}</definedName>
    <definedName name="_new66" hidden="1">{#N/A,#N/A,FALSE,"CuAs"}</definedName>
    <definedName name="_Order1" hidden="1">255</definedName>
    <definedName name="_Order2" hidden="1">255</definedName>
    <definedName name="_PAY1">#REF!</definedName>
    <definedName name="_PAY2">#REF!</definedName>
    <definedName name="_PAY3">#REF!</definedName>
    <definedName name="_PAY4">#REF!</definedName>
    <definedName name="_pay5">#REF!</definedName>
    <definedName name="_pay6">#REF!</definedName>
    <definedName name="_pay7">#REF!</definedName>
    <definedName name="_PL1">'[17]MTO 10_Dec'!$B$2:$C$5222</definedName>
    <definedName name="_PL2">'[17]MTO 10_Dec'!#REF!</definedName>
    <definedName name="_pr1">#REF!</definedName>
    <definedName name="_pr10">#REF!</definedName>
    <definedName name="_pr2">#REF!</definedName>
    <definedName name="_PR3">#REF!</definedName>
    <definedName name="_PR4">#REF!</definedName>
    <definedName name="_pr5">#REF!</definedName>
    <definedName name="_PR6">#REF!</definedName>
    <definedName name="_PR7">#REF!</definedName>
    <definedName name="_PR8">#REF!</definedName>
    <definedName name="_PR9">#REF!</definedName>
    <definedName name="_QA1">#REF!</definedName>
    <definedName name="_QA2">#REF!</definedName>
    <definedName name="_Regression_Int">1</definedName>
    <definedName name="_Regression_X" hidden="1">#REF!</definedName>
    <definedName name="_SEC1200">#REF!</definedName>
    <definedName name="_SHT1">#REF!</definedName>
    <definedName name="_SHT2">#REF!</definedName>
    <definedName name="_Sort" hidden="1">[16]AIRCON!#REF!</definedName>
    <definedName name="_SXX1">'[7]1'!$F$71:$F$122</definedName>
    <definedName name="_SXX2">'[7]2'!$F$71:$F$122</definedName>
    <definedName name="_SXX3">'[7]3'!$F$71:$F$122</definedName>
    <definedName name="_SXX4">'[7]4'!$F$71:$F$122</definedName>
    <definedName name="_SXX5">'[7]5'!$F$71:$F$122</definedName>
    <definedName name="_SXX6">'[7]6'!$F$71:$F$122</definedName>
    <definedName name="_SXX7">'[7]7'!$F$71:$F$122</definedName>
    <definedName name="_SXX8">'[7]8'!$F$71:$F$122</definedName>
    <definedName name="_SXX9">'[7]9'!$F$71:$F$122</definedName>
    <definedName name="_TT2">#REF!</definedName>
    <definedName name="_VAR1" hidden="1">[18]SUMREP!$Y$86:$Y$173</definedName>
    <definedName name="a">#REF!</definedName>
    <definedName name="AA">'[19]99 DEV'!$A$1:$P$58</definedName>
    <definedName name="AAAA" hidden="1">[20]CAPEX!$D$44</definedName>
    <definedName name="AANewData">[21]VehData!#REF!</definedName>
    <definedName name="abfdzc" hidden="1">#REF!</definedName>
    <definedName name="acc">#REF!</definedName>
    <definedName name="ACCOM">#REF!</definedName>
    <definedName name="ACCOMODATION">[22]norm2!$C$39</definedName>
    <definedName name="Act_Date">[23]Definition1!$C$23</definedName>
    <definedName name="Activities">#REF!</definedName>
    <definedName name="Actual_Costs">#REF!</definedName>
    <definedName name="Actual_estimated_total_cost__AETC">'[24]KPI-Data Source'!$C$9:$O$9</definedName>
    <definedName name="ACWP">#REF!</definedName>
    <definedName name="ACwvu.all." hidden="1">#REF!</definedName>
    <definedName name="ACwvu.prices." hidden="1">#REF!</definedName>
    <definedName name="ACwvu.summary." hidden="1">#REF!</definedName>
    <definedName name="adfb" hidden="1">#REF!</definedName>
    <definedName name="ADS" hidden="1">#REF!</definedName>
    <definedName name="ADSGgadg" hidden="1">#REF!</definedName>
    <definedName name="ADSVC" hidden="1">#REF!,#REF!</definedName>
    <definedName name="advc" hidden="1">#REF!</definedName>
    <definedName name="af" hidden="1">#REF!</definedName>
    <definedName name="afb" hidden="1">#REF!</definedName>
    <definedName name="afbd" hidden="1">#REF!</definedName>
    <definedName name="afbda" hidden="1">#REF!</definedName>
    <definedName name="afdawef" hidden="1">#REF!,#REF!</definedName>
    <definedName name="AFDC" hidden="1">#REF!</definedName>
    <definedName name="Alcad_Plates">'[25]NiCad Lists'!$D$2:$D$4</definedName>
    <definedName name="Alcad_Pocket_LP">'[25]NiCad Lists'!$J$3:$J$34</definedName>
    <definedName name="Alcad_Pocket_LP_Price">'[25]NiCad Lists'!$N$3:$N$34</definedName>
    <definedName name="Alcad_Pocket_MP">'[25]NiCad Lists'!$J$37:$J$68</definedName>
    <definedName name="Alcad_Pocket_MP_Price">'[25]NiCad Lists'!$N$37:$N$68</definedName>
    <definedName name="Alcad_SPBE_XHP">'[25]NiCad Lists'!$J$71:$J$86</definedName>
    <definedName name="Alcad_SPBE_XHP_Price">'[25]NiCad Lists'!$N$71:$N$86</definedName>
    <definedName name="All_Data">'[26]Turbine Tender 3 Unit base (2)'!$A$7:$AA$176</definedName>
    <definedName name="ALTUS">#REF!</definedName>
    <definedName name="an">#REF!</definedName>
    <definedName name="analyser">'[27]Direct Items'!$C$82:$C$105</definedName>
    <definedName name="Angle">#REF!</definedName>
    <definedName name="anscount" hidden="1">1</definedName>
    <definedName name="Answer">[28]Sheet1!$A$2:$A$3</definedName>
    <definedName name="area">#REF!</definedName>
    <definedName name="Area_Print">#REF!</definedName>
    <definedName name="areamm">#REF!</definedName>
    <definedName name="as" localSheetId="2" hidden="1">{#N/A,#N/A,FALSE,"CCTV"}</definedName>
    <definedName name="as" localSheetId="3" hidden="1">{#N/A,#N/A,FALSE,"CCTV"}</definedName>
    <definedName name="as" localSheetId="1" hidden="1">{#N/A,#N/A,FALSE,"CCTV"}</definedName>
    <definedName name="as" hidden="1">{#N/A,#N/A,FALSE,"CCTV"}</definedName>
    <definedName name="AS2DocOpenMode" hidden="1">"AS2DocumentEdit"</definedName>
    <definedName name="Assess">#REF!</definedName>
    <definedName name="Assessment">#REF!</definedName>
    <definedName name="ATSeXToEUR" localSheetId="2" hidden="1">1/EUReXToATS</definedName>
    <definedName name="ATSeXToEUR" localSheetId="3" hidden="1">1/EUReXToATS</definedName>
    <definedName name="ATSeXToEUR" localSheetId="1" hidden="1">1/EUReXToATS</definedName>
    <definedName name="ATSeXToEUR" hidden="1">1/EUReXToATS</definedName>
    <definedName name="AUX_TRANS">#REF!</definedName>
    <definedName name="AvCost1">#REF!</definedName>
    <definedName name="AvCost2">#REF!</definedName>
    <definedName name="AvCost3">#REF!</definedName>
    <definedName name="AvCost4">#REF!</definedName>
    <definedName name="AvCost5">#REF!</definedName>
    <definedName name="AvCost6">#REF!</definedName>
    <definedName name="AvCost7">#REF!</definedName>
    <definedName name="AVERAGE">[22]norm2!$C$54</definedName>
    <definedName name="AVVIADUR">#REF!</definedName>
    <definedName name="Balance">'[29]BOQ.Pricing Schedules'!#REF!</definedName>
    <definedName name="Basedate">'[30]Customer price calculation'!$J$7</definedName>
    <definedName name="batch">[17]Saisie!$B$5:$H$44</definedName>
    <definedName name="BCWP">#REF!</definedName>
    <definedName name="BCWS">#REF!</definedName>
    <definedName name="BEFeXToEUR" localSheetId="2" hidden="1">1/EUReXToBEF</definedName>
    <definedName name="BEFeXToEUR" localSheetId="3" hidden="1">1/EUReXToBEF</definedName>
    <definedName name="BEFeXToEUR" localSheetId="1" hidden="1">1/EUReXToBEF</definedName>
    <definedName name="BEFeXToEUR" hidden="1">1/EUReXToBEF</definedName>
    <definedName name="BESS_C">#REF!+#REF!</definedName>
    <definedName name="BGL">'[31]Executive summary'!#REF!</definedName>
    <definedName name="BID_TYPE">#REF!</definedName>
    <definedName name="BLADSY">#REF!</definedName>
    <definedName name="BLKa">#REF!</definedName>
    <definedName name="BLKb">#REF!</definedName>
    <definedName name="BLKc">#REF!</definedName>
    <definedName name="BLOCK_1">#N/A</definedName>
    <definedName name="BLOCK_2">#N/A</definedName>
    <definedName name="BLOCK_3">#N/A</definedName>
    <definedName name="board">#REF!</definedName>
    <definedName name="bom">'[17]MTO 10_Dec'!$A$2:$I$5222</definedName>
    <definedName name="BOQ">#REF!</definedName>
    <definedName name="BoS_C">#REF!+#REF!</definedName>
    <definedName name="BPL">[32]Re!$D$293:$D$314</definedName>
    <definedName name="brates">#REF!</definedName>
    <definedName name="BREAK">#REF!</definedName>
    <definedName name="Breakdown" localSheetId="2" hidden="1">{"'4.0 Financial'!$A$1:$M$79"}</definedName>
    <definedName name="Breakdown" localSheetId="3" hidden="1">{"'4.0 Financial'!$A$1:$M$79"}</definedName>
    <definedName name="Breakdown" localSheetId="1" hidden="1">{"'4.0 Financial'!$A$1:$M$79"}</definedName>
    <definedName name="Breakdown" hidden="1">{"'4.0 Financial'!$A$1:$M$79"}</definedName>
    <definedName name="Bridge">#REF!</definedName>
    <definedName name="bud">#REF!</definedName>
    <definedName name="budget">#REF!</definedName>
    <definedName name="buttons">#REF!</definedName>
    <definedName name="C_Codes">[23]Definition1!$C$10:$C$14</definedName>
    <definedName name="CABLE">#REF!</definedName>
    <definedName name="CableSpec">#REF!</definedName>
    <definedName name="Caida_Tensión_Acometida_Grupo">#REF!</definedName>
    <definedName name="Caida_Tensión_Acometidas_SAI">#REF!</definedName>
    <definedName name="Caida_Tensión_Control_Motores_CCP">#REF!</definedName>
    <definedName name="Caida_Tensión_Cuadros_Nivel_II">#REF!</definedName>
    <definedName name="Caida_Tensión_Electroválvulas">#REF!</definedName>
    <definedName name="Caida_Tensión_Estaciones_Meteorológicas">#REF!</definedName>
    <definedName name="Caida_Tensión_Motores_CCP">#REF!</definedName>
    <definedName name="Caida_Tensión_PGNL">#REF!</definedName>
    <definedName name="cal">#REF!</definedName>
    <definedName name="cala">#REF!</definedName>
    <definedName name="calb">#REF!</definedName>
    <definedName name="calc">#REF!</definedName>
    <definedName name="Calc_A">#REF!</definedName>
    <definedName name="Calc_B">#REF!</definedName>
    <definedName name="Calc_C">#REF!</definedName>
    <definedName name="Calc_D">#REF!</definedName>
    <definedName name="Calc_E">#REF!</definedName>
    <definedName name="Calc_F">#REF!</definedName>
    <definedName name="Calc_G">#REF!</definedName>
    <definedName name="Calc_H">#REF!</definedName>
    <definedName name="Calc_I">#REF!</definedName>
    <definedName name="Calc_J">#REF!</definedName>
    <definedName name="Calc_K">#REF!</definedName>
    <definedName name="Calc_k1">#REF!</definedName>
    <definedName name="Calc_k10">#REF!</definedName>
    <definedName name="Calc_k11">#REF!</definedName>
    <definedName name="Calc_k12">#REF!</definedName>
    <definedName name="Calc_k13">#REF!</definedName>
    <definedName name="Calc_k14">#REF!</definedName>
    <definedName name="Calc_k15">#REF!</definedName>
    <definedName name="Calc_k16">#REF!</definedName>
    <definedName name="Calc_k2">#REF!</definedName>
    <definedName name="Calc_k3">#REF!</definedName>
    <definedName name="Calc_k4">#REF!</definedName>
    <definedName name="Calc_k5">#REF!</definedName>
    <definedName name="Calc_k6">#REF!</definedName>
    <definedName name="Calc_k7">#REF!</definedName>
    <definedName name="Calc_k8">#REF!</definedName>
    <definedName name="Calc_k9">#REF!</definedName>
    <definedName name="Calc_L">#REF!</definedName>
    <definedName name="Calc_M">#REF!</definedName>
    <definedName name="Calc_N">#REF!</definedName>
    <definedName name="Calc_O">#REF!</definedName>
    <definedName name="Calc_P">#REF!</definedName>
    <definedName name="CalcInternal">#REF!</definedName>
    <definedName name="calculation">'[33]99 DEV'!$R$17:$X$30</definedName>
    <definedName name="cale">#REF!</definedName>
    <definedName name="calp">#REF!</definedName>
    <definedName name="calpa">#REF!</definedName>
    <definedName name="calpb">#REF!</definedName>
    <definedName name="CAP">#REF!</definedName>
    <definedName name="CASH_FLOW">#REF!</definedName>
    <definedName name="Categories">[23]Definition2!$A$6:$A$58</definedName>
    <definedName name="Category_ID">[23]Definition2!$G$6:$G$205</definedName>
    <definedName name="CBKITS">#REF!</definedName>
    <definedName name="CCC">#REF!</definedName>
    <definedName name="CCSBegin">#REF!</definedName>
    <definedName name="CEG_SUM">#REF!</definedName>
    <definedName name="cegcont">#REF!</definedName>
    <definedName name="Cegdisc">#REF!</definedName>
    <definedName name="cegesc">#REF!</definedName>
    <definedName name="cegmark">#REF!</definedName>
    <definedName name="ch"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1ART" hidden="1">[18]SUMREP!$T$157:$Y$157</definedName>
    <definedName name="chartdata">#REF!</definedName>
    <definedName name="CHECK_SP">#REF!</definedName>
    <definedName name="CHF">'[31]Executive summary'!#REF!</definedName>
    <definedName name="CHQ_1">#REF!</definedName>
    <definedName name="CHQ_2">#REF!</definedName>
    <definedName name="CHQ_3">#REF!</definedName>
    <definedName name="CHQ_4">#REF!</definedName>
    <definedName name="CHQ_CLERIC_RATE">#REF!</definedName>
    <definedName name="CHQ_CONT1">#REF!</definedName>
    <definedName name="CHQ_CONT2">#REF!</definedName>
    <definedName name="CHQ_CONT3">#REF!</definedName>
    <definedName name="CHQ_CONT4">#REF!</definedName>
    <definedName name="CHQ_ENG_RATE">#REF!</definedName>
    <definedName name="CHQ_ESC1">#REF!</definedName>
    <definedName name="CHQ_ESC2">#REF!</definedName>
    <definedName name="CHQ_ESC3">#REF!</definedName>
    <definedName name="CHQ_ESC4">#REF!</definedName>
    <definedName name="CHQ_HRS1">#REF!</definedName>
    <definedName name="CHQ_HRS1A">#REF!</definedName>
    <definedName name="CHQ_HRS2">#REF!</definedName>
    <definedName name="CHQ_HRS2A">#REF!</definedName>
    <definedName name="CHQ_HRS3">#REF!</definedName>
    <definedName name="CHQ_HRS3A">#REF!</definedName>
    <definedName name="CHQ_HRS4">#REF!</definedName>
    <definedName name="CHQ_HRS4A">#REF!</definedName>
    <definedName name="CHQ_X1">#REF!</definedName>
    <definedName name="CHQ_X2">#REF!</definedName>
    <definedName name="CHQ_X3">#REF!</definedName>
    <definedName name="CHQ_X4">#REF!</definedName>
    <definedName name="chqcont">#REF!</definedName>
    <definedName name="chqesc">#REF!</definedName>
    <definedName name="chqmark">#REF!</definedName>
    <definedName name="CI_1">#REF!</definedName>
    <definedName name="CI_2">#REF!</definedName>
    <definedName name="CI_3">#REF!</definedName>
    <definedName name="CI_4">#REF!</definedName>
    <definedName name="CI_5">#REF!</definedName>
    <definedName name="CI_6">#REF!</definedName>
    <definedName name="CI_CLERIC_RATE">#REF!</definedName>
    <definedName name="CI_CONT1">#REF!</definedName>
    <definedName name="CI_CONT2">#REF!</definedName>
    <definedName name="CI_CONT3">#REF!</definedName>
    <definedName name="CI_CONT4">#REF!</definedName>
    <definedName name="CI_CONT5">#REF!</definedName>
    <definedName name="CI_CONT6">#REF!</definedName>
    <definedName name="CI_DESIGN">#REF!</definedName>
    <definedName name="CI_ENG_RATE">#REF!</definedName>
    <definedName name="CI_ESC1">#REF!</definedName>
    <definedName name="CI_ESC2">#REF!</definedName>
    <definedName name="CI_ESC3">#REF!</definedName>
    <definedName name="CI_ESC4">#REF!</definedName>
    <definedName name="CI_ESC5">#REF!</definedName>
    <definedName name="CI_ESC6">#REF!</definedName>
    <definedName name="CI_HRS1">#REF!</definedName>
    <definedName name="CI_HRS1A">#REF!</definedName>
    <definedName name="CI_HRS2">#REF!</definedName>
    <definedName name="CI_HRS2A">#REF!</definedName>
    <definedName name="CI_HRS3">#REF!</definedName>
    <definedName name="CI_HRS3A">#REF!</definedName>
    <definedName name="CI_HRS4">#REF!</definedName>
    <definedName name="CI_HRS4A">#REF!</definedName>
    <definedName name="CI_HRS5">#REF!</definedName>
    <definedName name="CI_HRS5A">#REF!</definedName>
    <definedName name="CI_HRS6">#REF!</definedName>
    <definedName name="CI_HRS6A">#REF!</definedName>
    <definedName name="CI_X1">#REF!</definedName>
    <definedName name="CI_X2">#REF!</definedName>
    <definedName name="CI_X3">#REF!</definedName>
    <definedName name="CI_X4">#REF!</definedName>
    <definedName name="CI_X5">#REF!</definedName>
    <definedName name="CI_X6">#REF!</definedName>
    <definedName name="cicont">#REF!</definedName>
    <definedName name="ciesc">#REF!</definedName>
    <definedName name="cimark">#REF!</definedName>
    <definedName name="class">[17]Saisie!$D$82:$K$794</definedName>
    <definedName name="Clear_CAST_Price_Summary">[9]!Clear_CAST_Price_Summary</definedName>
    <definedName name="CLIENT">#REF!</definedName>
    <definedName name="CO_Dates">[23]Definition1!$K$34:$K$39</definedName>
    <definedName name="COC_Currency">[23]COC!$C$109</definedName>
    <definedName name="coea">#REF!</definedName>
    <definedName name="Colonnes">#REF!</definedName>
    <definedName name="ConceptName">[21]ConceptDetail!$B$3:$P$27</definedName>
    <definedName name="Concrete">#REF!</definedName>
    <definedName name="CONDITIONS">#REF!</definedName>
    <definedName name="Conductividad_Aluminio_20ºC">#REF!</definedName>
    <definedName name="CONST_HQ">#REF!</definedName>
    <definedName name="CONST_SITE">#REF!</definedName>
    <definedName name="Constant_2">[23]Definition1!$C$37</definedName>
    <definedName name="Constant_5">[23]Definition1!$C$40</definedName>
    <definedName name="Constant_6">[23]Definition1!$C$41</definedName>
    <definedName name="CONT_B">#REF!</definedName>
    <definedName name="CONT_E">#REF!</definedName>
    <definedName name="CONT_EQUIP">#REF!</definedName>
    <definedName name="CONT_Q">#REF!</definedName>
    <definedName name="Contingency_Monthly">'[23]Total Cost(M)'!#REF!</definedName>
    <definedName name="Contracts"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ontracts"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ontracts"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ontracts"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ontrol">'[27]Direct Items'!$C$298:$C$319</definedName>
    <definedName name="control_panel">'[27]Direct Items'!$C$229:$C$246</definedName>
    <definedName name="Control_Plant_C">#REF!+#REF!</definedName>
    <definedName name="Control_Plant_Cost">#REF!+#REF!</definedName>
    <definedName name="Cost_Centre">'[34]AT COMPLETION'!#REF!</definedName>
    <definedName name="COST_CONTROL">#REF!</definedName>
    <definedName name="Cost1">#REF!</definedName>
    <definedName name="Cost2">#REF!</definedName>
    <definedName name="Cost3">#REF!</definedName>
    <definedName name="Cost4">#REF!</definedName>
    <definedName name="Cost5">#REF!</definedName>
    <definedName name="Cost6">#REF!</definedName>
    <definedName name="Cost7">#REF!</definedName>
    <definedName name="costb">#REF!</definedName>
    <definedName name="Countries">[23]Definition1!$A$10:$A$14</definedName>
    <definedName name="Country">'[35]GM 000'!#REF!</definedName>
    <definedName name="CPA">#REF!</definedName>
    <definedName name="CPA_1">[23]U1!$M$14:$IC$14</definedName>
    <definedName name="CPA_2">[23]U2!$M$14:$IC$14</definedName>
    <definedName name="CPA_3">[23]U3!$M$14:$IC$14</definedName>
    <definedName name="CPA_4">[23]U4!$M$14:$IC$14</definedName>
    <definedName name="CPA_5">[23]U5!$M$14:$IC$14</definedName>
    <definedName name="CPA_6">[23]U6!$M$14:$IC$14</definedName>
    <definedName name="CPA_A">#REF!</definedName>
    <definedName name="CPA_B">#REF!</definedName>
    <definedName name="CPA_C">#REF!</definedName>
    <definedName name="CPA_Calc">[23]Calc!$A$15:$A$239</definedName>
    <definedName name="CPA_Common">'[23]U1-6 Common'!$M$14:$IC$14</definedName>
    <definedName name="CPA_CP2">'[23]CP1&gt;1-14'!$M$14:$IC$14</definedName>
    <definedName name="CPA_CP3">'[23]CP2&gt;16-22'!$M$14:$IC$14</definedName>
    <definedName name="CPA_CP4">'[23]CP3&gt;22a-31'!$M$14:$IC$14</definedName>
    <definedName name="CPA_CP5">'[23]CP4&gt;31-39'!$M$14:$IC$14</definedName>
    <definedName name="CPA_CP6">'[23]CP5&gt;Other'!$M$14:$IC$14</definedName>
    <definedName name="CPA_D">#REF!</definedName>
    <definedName name="CPA_Data">'[26]CPA Formulae'!$A$4:$N$109</definedName>
    <definedName name="CPA_E">#REF!</definedName>
    <definedName name="CPA_F">#REF!</definedName>
    <definedName name="CPA_Form">#REF!</definedName>
    <definedName name="CPA_G">#REF!</definedName>
    <definedName name="CPA_H">#REF!</definedName>
    <definedName name="CPA_I">#REF!</definedName>
    <definedName name="CPA_J">#REF!</definedName>
    <definedName name="CPA_K">#REF!</definedName>
    <definedName name="CPA_L">#REF!</definedName>
    <definedName name="CPA_M">#REF!</definedName>
    <definedName name="CPA_N">#REF!</definedName>
    <definedName name="CPA_O">#REF!</definedName>
    <definedName name="CPA_ODC">[23]ODC!$M$14:$IC$14</definedName>
    <definedName name="CPA_Options">#REF!</definedName>
    <definedName name="CPA_P">#REF!</definedName>
    <definedName name="CPA_Table">#REF!</definedName>
    <definedName name="CPA_Table_Hdr">#REF!</definedName>
    <definedName name="CPACalculations">#REF!</definedName>
    <definedName name="CPAFormulae">#REF!</definedName>
    <definedName name="CPD">[23]Definition1!$P$10:$P$442</definedName>
    <definedName name="CPD_Status">[23]Definition1!$Q$10:$Q$442</definedName>
    <definedName name="CPI_Indices">#REF!</definedName>
    <definedName name="CR_Open">#REF!</definedName>
    <definedName name="CRAccepted">#REF!</definedName>
    <definedName name="CREW">#REF!</definedName>
    <definedName name="CREWRATIO">[22]norm2!$C$46</definedName>
    <definedName name="crino">[36]Materials!$AB$107</definedName>
    <definedName name="_xlnm.Criteria">#REF!</definedName>
    <definedName name="Crosscheck">#REF!</definedName>
    <definedName name="CRRejected">#REF!</definedName>
    <definedName name="CS">#REF!</definedName>
    <definedName name="CSell">[2]Master!$J$79</definedName>
    <definedName name="CSITE_1">#REF!</definedName>
    <definedName name="CSITE_2">#REF!</definedName>
    <definedName name="CSITE_3">#REF!</definedName>
    <definedName name="CSITE_4">#REF!</definedName>
    <definedName name="CSITE_CONT1">#REF!</definedName>
    <definedName name="CSITE_CONT2">#REF!</definedName>
    <definedName name="CSITE_CONT3">#REF!</definedName>
    <definedName name="CSITE_CONT4">#REF!</definedName>
    <definedName name="CSITE_ENG_RATE">#REF!</definedName>
    <definedName name="CSITE_ESC1">#REF!</definedName>
    <definedName name="CSITE_ESC2">#REF!</definedName>
    <definedName name="CSITE_ESC3">#REF!</definedName>
    <definedName name="CSITE_ESC4">#REF!</definedName>
    <definedName name="CSITE_HRS1">#REF!</definedName>
    <definedName name="CSITE_HRS1A">#REF!</definedName>
    <definedName name="CSITE_HRS2">#REF!</definedName>
    <definedName name="CSITE_HRS2A">#REF!</definedName>
    <definedName name="CSITE_HRS3">#REF!</definedName>
    <definedName name="CSITE_HRS3A">#REF!</definedName>
    <definedName name="CSITE_HRS4">#REF!</definedName>
    <definedName name="CSITE_HRS4A">#REF!</definedName>
    <definedName name="CSITE_X1">#REF!</definedName>
    <definedName name="CSITE_X2">#REF!</definedName>
    <definedName name="CSITE_X3">#REF!</definedName>
    <definedName name="CSITE_X4">#REF!</definedName>
    <definedName name="csitecont">#REF!</definedName>
    <definedName name="csiteesc">#REF!</definedName>
    <definedName name="csitemark">#REF!</definedName>
    <definedName name="ctjv">#REF!</definedName>
    <definedName name="Curr">[37]Xrate!$D$20:$D$25</definedName>
    <definedName name="Currencies">[23]Definition1!$B$10:$B$14</definedName>
    <definedName name="CURRENCY">[28]Sheet1!$C$2:$C$5</definedName>
    <definedName name="CURRENCY1">[38]PREISBL!$J$10</definedName>
    <definedName name="CURRENCY2">[38]PREISBL!$J$12</definedName>
    <definedName name="CURRENCY3">[38]PREISBL!$J$14</definedName>
    <definedName name="CURRENCY4">[38]PREISBL!$J$16</definedName>
    <definedName name="CURRENCY5">[38]PREISBL!$I$12</definedName>
    <definedName name="Currencybase">'[30]Look up tables and constants'!$D$2:$E$18</definedName>
    <definedName name="Customs_Rate">#REF!</definedName>
    <definedName name="Cwvu.summary." hidden="1">#REF!</definedName>
    <definedName name="CXXX">'[7]10'!$F$175:$F$182</definedName>
    <definedName name="Data">#REF!</definedName>
    <definedName name="Data_Daywork">#REF!</definedName>
    <definedName name="Data_Opt_Bill5">#REF!</definedName>
    <definedName name="DATA1">'[39]Unit 1'!$I$18:$P$37,'[39]Unit 1'!$I$41:$P$60,'[39]Unit 1'!$I$64:$P$83,'[39]Unit 1'!$I$87:$P$106,'[39]Unit 1'!$I$110:$P$135,'[39]Unit 1'!$I$139:$P$158,'[39]Unit 1'!$I$162:$P$181</definedName>
    <definedName name="DATA10">'[39]Unit 5'!$I$274:$P$293,'[39]Unit 5'!$I$298:$O$298,'[39]Unit 5'!$P$298:$P$312,'[39]Unit 5'!$I$298:$P$477,'[39]Unit 5'!$I$481:$P$500,'[39]Unit 5'!$I$504:$P$875,'[39]Unit 5'!$I$879:$P$892</definedName>
    <definedName name="DATA11">'[39]Unit 6'!$I$18:$P$37,'[39]Unit 6'!$I$41:$P$60,'[39]Unit 6'!$I$64:$P$83,'[39]Unit 6'!$I$87:$P$106,'[39]Unit 6'!$I$110:$P$135,'[39]Unit 6'!$I$139:$K$139,'[39]Unit 6'!$K$139:$P$158,'[39]Unit 6'!$I$139:$P$158,'[39]Unit 6'!$I$162:$N$162,'[39]Unit 6'!$P$163,'[39]Unit 6'!$I$162:$P$181</definedName>
    <definedName name="DATA12">'[39]Unit 6'!$I$274:$P$293,'[39]Unit 6'!$I$298:$P$477,'[39]Unit 6'!$I$481:$P$500,'[39]Unit 6'!$I$504:$P$875,'[39]Unit 6'!$I$879:$P$892</definedName>
    <definedName name="DATA13">'[39]Common Plant'!$I$18:$P$37,'[39]Common Plant'!$I$41:$P$60,'[39]Common Plant'!$I$64:$P$83,'[39]Common Plant'!$I$87:$P$106,'[39]Common Plant'!$I$110:$P$135,'[39]Common Plant'!$I$139:$P$158,'[39]Common Plant'!$I$162:$P$181,'[39]Common Plant'!$I$185:$P$210</definedName>
    <definedName name="DATA14">'[39]Common Plant'!$I$214:$P$237,'[39]Common Plant'!$I$241:$P$270,'[39]Common Plant'!$I$274:$P$293,'[39]Common Plant'!$I$298:$P$477,'[39]Common Plant'!$I$481:$P$500,'[39]Common Plant'!$I$504:$P$875,'[39]Common Plant'!$I$879:$P$892</definedName>
    <definedName name="DATA2">'[39]Unit 1'!$I$185:$P$210,'[39]Unit 1'!$I$214:$P$237,'[39]Unit 1'!$I$241:$P$270,'[39]Unit 1'!$I$274:$P$293,'[39]Unit 1'!$I$298:$P$477,'[39]Unit 1'!$I$481:$P$500,'[39]Unit 1'!$I$504:$P$875,'[39]Unit 1'!$I$879:$P$892</definedName>
    <definedName name="DATA3">'[39]Unit 2'!$I$18:$P$37,'[39]Unit 2'!$I$41:$P$60,'[39]Unit 2'!$I$64:$P$83,'[39]Unit 2'!$I$87:$P$106,'[39]Unit 2'!$I$110:$P$135,'[39]Unit 2'!$I$139:$P$158,'[39]Unit 2'!$I$162:$P$181,'[39]Unit 2'!$I$185:$P$210,'[39]Unit 2'!$I$214:$P$237,'[39]Unit 2'!$I$241:$P$270</definedName>
    <definedName name="DATA4">'[39]Unit 2'!$I$274:$P$293,'[39]Unit 2'!$I$298:$P$477,'[39]Unit 2'!$I$481:$P$500,'[39]Unit 2'!$I$504:$P$875,'[39]Unit 2'!$I$879:$P$892</definedName>
    <definedName name="DATA5">'[39]Unit 3'!$I$18:$P$37,'[39]Unit 3'!$I$41:$P$60,'[39]Unit 3'!$I$64:$P$83,'[39]Unit 3'!$I$87:$P$106,'[39]Unit 3'!$I$110:$P$135,'[39]Unit 3'!$I$139:$P$158,'[39]Unit 3'!$I$162:$P$181,'[39]Unit 3'!$I$185:$P$210,'[39]Unit 3'!$I$214:$P$237,'[39]Unit 3'!$I$241:$P$270</definedName>
    <definedName name="DATA6">'[39]Unit 3'!$I$274:$P$293,'[39]Unit 3'!$I$298:$P$477,'[39]Unit 3'!$I$481:$P$500,'[39]Unit 3'!$I$504:$P$875,'[39]Unit 3'!$I$879:$P$892</definedName>
    <definedName name="DATA7">'[39]Unit 4'!$I$18:$P$37,'[39]Unit 4'!$I$41:$P$60,'[39]Unit 4'!$I$64:$P$83,'[39]Unit 4'!$I$87:$P$106,'[39]Unit 4'!$I$110:$P$135,'[39]Unit 4'!$I$139:$P$158,'[39]Unit 4'!$I$162:$P$181,'[39]Unit 4'!$I$185:$P$210,'[39]Unit 4'!$I$214:$P$237,'[39]Unit 4'!$I$241:$P$270</definedName>
    <definedName name="DATA8">'[39]Unit 4'!$I$274:$P$293,'[39]Unit 4'!$I$298:$P$477,'[39]Unit 4'!$I$481:$P$500,'[39]Unit 4'!$I$504:$P$875,'[39]Unit 4'!$I$879:$P$892</definedName>
    <definedName name="DATA9">'[39]Unit 5'!$I$18:$P$37,'[39]Unit 5'!$I$41:$P$60,'[39]Unit 5'!$I$64:$P$83,'[39]Unit 5'!$I$87:$P$106,'[39]Unit 5'!$I$110:$P$135,'[39]Unit 5'!$I$139:$P$158,'[39]Unit 5'!$I$162:$P$181,'[39]Unit 5'!$I$185:$P$210,'[39]Unit 5'!$I$214:$P$237,'[39]Unit 5'!$I$241:$P$270</definedName>
    <definedName name="_xlnm.Database">#REF!</definedName>
    <definedName name="DATABASE_INFO">#REF!</definedName>
    <definedName name="datacpa">#REF!</definedName>
    <definedName name="DATASHEET">[40]DATASHEET!$B$2:$F$3426</definedName>
    <definedName name="DATASHEET1">[41]DATASHEET1!$B$2:$F$143</definedName>
    <definedName name="DATASHEETJULY">[42]Sheet1!$B$2:$F$163</definedName>
    <definedName name="DATE">#REF!</definedName>
    <definedName name="datee">'[43]Schedule vlookkup'!$1:$1048576</definedName>
    <definedName name="Days_in_Month">[23]Definition1!$C$34</definedName>
    <definedName name="Days_in_year">[23]Definition1!$C$33</definedName>
    <definedName name="DCS">#REF!</definedName>
    <definedName name="DCS_Cable_Lenght">#REF!</definedName>
    <definedName name="DCS_IO_Count">#REF!</definedName>
    <definedName name="DCS_IO_large">#REF!</definedName>
    <definedName name="DCS_IO_medium">#REF!</definedName>
    <definedName name="DCS_IO_small">#REF!</definedName>
    <definedName name="DCS_large">#REF!</definedName>
    <definedName name="DCS_Marshalling">#REF!</definedName>
    <definedName name="DCS_medium">#REF!</definedName>
    <definedName name="DCS_NumberCables">#REF!</definedName>
    <definedName name="DCS_small">#REF!</definedName>
    <definedName name="DCSKey_1">#REF!</definedName>
    <definedName name="DCSKey_12">#REF!</definedName>
    <definedName name="DCSKey_16">#REF!</definedName>
    <definedName name="DCSKey_2">#REF!</definedName>
    <definedName name="DCSKey_24">#REF!</definedName>
    <definedName name="DCSKey_32">#REF!</definedName>
    <definedName name="DCSKey_4">#REF!</definedName>
    <definedName name="DCSKey_48">#REF!</definedName>
    <definedName name="DCSKey_8">#REF!</definedName>
    <definedName name="DD">[44]!DD</definedName>
    <definedName name="de" hidden="1">#REF!</definedName>
    <definedName name="Def_A_Claims">[23]Definition1!$X$10:$X$442</definedName>
    <definedName name="Def_A_Var">[23]Definition1!$Y$10:$Y$442</definedName>
    <definedName name="Def_Basic">[23]Definition1!$W$10:$W$442</definedName>
    <definedName name="Def_P_C_Claim">[23]Definition1!$AB$10:$AB$442</definedName>
    <definedName name="Def_P_Claims">[23]Definition1!$Z$10:$Z$442</definedName>
    <definedName name="Def_P_Var">[23]Definition1!$AA$10:$AA$442</definedName>
    <definedName name="Def_PP_Sum">[23]Definition1!$AC$10:$AC$442</definedName>
    <definedName name="Def_Remaining">[23]Definition1!$AD$10:$AD$442</definedName>
    <definedName name="DEF_SH">#REF!</definedName>
    <definedName name="DEF_SHL">#REF!</definedName>
    <definedName name="Def_Unapproved">[23]Definition1!$AC$10:$AC$442</definedName>
    <definedName name="defaultmark">#REF!</definedName>
    <definedName name="DEMeXToEUR" localSheetId="2" hidden="1">1/EUReXToDEM</definedName>
    <definedName name="DEMeXToEUR" localSheetId="3" hidden="1">1/EUReXToDEM</definedName>
    <definedName name="DEMeXToEUR" localSheetId="1" hidden="1">1/EUReXToDEM</definedName>
    <definedName name="DEMeXToEUR" hidden="1">1/EUReXToDEM</definedName>
    <definedName name="DES_SUMMARY">#REF!</definedName>
    <definedName name="Details">#REF!</definedName>
    <definedName name="DEV_1">#REF!</definedName>
    <definedName name="DEV_2">#REF!</definedName>
    <definedName name="DEV_CLERIC_RATE">#REF!</definedName>
    <definedName name="DEV_CONT1">#REF!</definedName>
    <definedName name="DEV_CONT2">#REF!</definedName>
    <definedName name="DEV_ENG_RATE">#REF!</definedName>
    <definedName name="DEV_ESC1">#REF!</definedName>
    <definedName name="DEV_ESC2">#REF!</definedName>
    <definedName name="DEV_HRS1">#REF!</definedName>
    <definedName name="DEV_HRS1A">#REF!</definedName>
    <definedName name="DEV_HRS2">#REF!</definedName>
    <definedName name="DEV_HRS2A">#REF!</definedName>
    <definedName name="DEV_X1">#REF!</definedName>
    <definedName name="DEV_X2">#REF!</definedName>
    <definedName name="devcont">#REF!</definedName>
    <definedName name="devesc">#REF!</definedName>
    <definedName name="devmark">#REF!</definedName>
    <definedName name="dfgsdg"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dfgsdg"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dfgsdg"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dfgsdg"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DFHFG"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DFHFG"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DFHFG"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DFHFG"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DGRO_CO_EF">#REF!</definedName>
    <definedName name="DGRO_WORK">#REF!</definedName>
    <definedName name="DIES_GEN">#REF!</definedName>
    <definedName name="DIRC1">#REF!</definedName>
    <definedName name="DIRC2">#REF!</definedName>
    <definedName name="DIRECTORY">#REF!</definedName>
    <definedName name="DIRT1">#REF!</definedName>
    <definedName name="DIRT2">#REF!</definedName>
    <definedName name="DIRT3">#REF!</definedName>
    <definedName name="DIRT4">#REF!</definedName>
    <definedName name="DIRT5">#REF!</definedName>
    <definedName name="disc_op1">#REF!</definedName>
    <definedName name="disc_op2">#REF!</definedName>
    <definedName name="DISC_OPTIONS">#REF!</definedName>
    <definedName name="DKK">'[31]Executive summary'!#REF!</definedName>
    <definedName name="Dls">[7]Ein!$C$1143:$C$1162</definedName>
    <definedName name="DOC_Title">#REF!</definedName>
    <definedName name="dog" localSheetId="2" hidden="1">{#N/A,#N/A,FALSE,"CCTV"}</definedName>
    <definedName name="dog" localSheetId="3" hidden="1">{#N/A,#N/A,FALSE,"CCTV"}</definedName>
    <definedName name="dog" localSheetId="1" hidden="1">{#N/A,#N/A,FALSE,"CCTV"}</definedName>
    <definedName name="dog" hidden="1">{#N/A,#N/A,FALSE,"CCTV"}</definedName>
    <definedName name="DTJDYTJD" hidden="1">#REF!,#REF!</definedName>
    <definedName name="DUC">#REF!</definedName>
    <definedName name="duct7waysx2">#REF!</definedName>
    <definedName name="ductsb">#REF!</definedName>
    <definedName name="ductsc">#REF!</definedName>
    <definedName name="ductsd">#REF!</definedName>
    <definedName name="ductse">#REF!</definedName>
    <definedName name="ductsf">#REF!</definedName>
    <definedName name="ductsg">#REF!</definedName>
    <definedName name="ductsin110a">#REF!</definedName>
    <definedName name="ductsin110b">#REF!</definedName>
    <definedName name="DYKUYDUKYFKUR" hidden="1">#REF!,#REF!</definedName>
    <definedName name="E">'[31]Executive summary'!#REF!</definedName>
    <definedName name="EAC">#REF!</definedName>
    <definedName name="Earned_Value">#REF!</definedName>
    <definedName name="EARQEEWQ" hidden="1">#REF!,#REF!</definedName>
    <definedName name="ed" hidden="1">#REF!</definedName>
    <definedName name="eecont">#REF!</definedName>
    <definedName name="EEE">[7]E!#REF!</definedName>
    <definedName name="eeesc">#REF!</definedName>
    <definedName name="eemark">#REF!</definedName>
    <definedName name="EGATROL">'[45]Electr.-equipm.'!#REF!</definedName>
    <definedName name="EHV_1">#REF!</definedName>
    <definedName name="EHV_2">#REF!</definedName>
    <definedName name="EHV_3">#REF!</definedName>
    <definedName name="EHV_4">#REF!</definedName>
    <definedName name="EHV_CLERIC_RATE">#REF!</definedName>
    <definedName name="EHV_CONT1">#REF!</definedName>
    <definedName name="EHV_CONT2">#REF!</definedName>
    <definedName name="EHV_CONT3">#REF!</definedName>
    <definedName name="EHV_CONT4">#REF!</definedName>
    <definedName name="EHV_DESIGN">#REF!</definedName>
    <definedName name="EHV_ENG_RATE">#REF!</definedName>
    <definedName name="EHV_ESC1">#REF!</definedName>
    <definedName name="EHV_ESC2">#REF!</definedName>
    <definedName name="EHV_ESC3">#REF!</definedName>
    <definedName name="EHV_ESC4">#REF!</definedName>
    <definedName name="EHV_HRS1">#REF!</definedName>
    <definedName name="EHV_HRS1A">#REF!</definedName>
    <definedName name="EHV_HRS2">#REF!</definedName>
    <definedName name="EHV_HRS2A">#REF!</definedName>
    <definedName name="EHV_HRS3">#REF!</definedName>
    <definedName name="EHV_HRS3A">#REF!</definedName>
    <definedName name="EHV_HRS4">#REF!</definedName>
    <definedName name="EHV_HRS4A">#REF!</definedName>
    <definedName name="EHV_SWYD">#REF!</definedName>
    <definedName name="EHV_X1">#REF!</definedName>
    <definedName name="EHV_X2">#REF!</definedName>
    <definedName name="EHV_X3">#REF!</definedName>
    <definedName name="EHV_X4">#REF!</definedName>
    <definedName name="ehvcont">#REF!</definedName>
    <definedName name="ehvesc">#REF!</definedName>
    <definedName name="ehvmark">#REF!</definedName>
    <definedName name="ELC">[46]Qm!#REF!</definedName>
    <definedName name="ELE">[46]Qm!#REF!</definedName>
    <definedName name="ELEC_1">#REF!</definedName>
    <definedName name="ELEC_2">#REF!</definedName>
    <definedName name="ELEC_3">#REF!</definedName>
    <definedName name="ELEC_4">#REF!</definedName>
    <definedName name="ELEC_5">#REF!</definedName>
    <definedName name="ELEC_6">#REF!</definedName>
    <definedName name="ELEC_CONT1">#REF!</definedName>
    <definedName name="ELEC_CONT2">#REF!</definedName>
    <definedName name="ELEC_CONT3">#REF!</definedName>
    <definedName name="ELEC_CONT4">#REF!</definedName>
    <definedName name="ELEC_CONT5">#REF!</definedName>
    <definedName name="ELEC_CONT6">#REF!</definedName>
    <definedName name="ELEC_DEV">#REF!</definedName>
    <definedName name="ELEC_ENG_RATE">#REF!</definedName>
    <definedName name="ELEC_ESC1">#REF!</definedName>
    <definedName name="ELEC_ESC2">#REF!</definedName>
    <definedName name="ELEC_ESC3">#REF!</definedName>
    <definedName name="ELEC_ESC4">#REF!</definedName>
    <definedName name="ELEC_ESC5">#REF!</definedName>
    <definedName name="ELEC_ESC6">#REF!</definedName>
    <definedName name="ELEC_HRS1">#REF!</definedName>
    <definedName name="ELEC_HRS1A">#REF!</definedName>
    <definedName name="ELEC_HRS2">#REF!</definedName>
    <definedName name="ELEC_HRS2A">#REF!</definedName>
    <definedName name="ELEC_HRS3">#REF!</definedName>
    <definedName name="ELEC_HRS3A">#REF!</definedName>
    <definedName name="ELEC_HRS4">#REF!</definedName>
    <definedName name="ELEC_HRS4A">#REF!</definedName>
    <definedName name="ELEC_HRS5">#REF!</definedName>
    <definedName name="ELEC_HRS5A">#REF!</definedName>
    <definedName name="ELEC_HRS6">#REF!</definedName>
    <definedName name="ELEC_HRS6A">#REF!</definedName>
    <definedName name="ELEC_X1">#REF!</definedName>
    <definedName name="ELEC_X2">#REF!</definedName>
    <definedName name="ELEC_X3">#REF!</definedName>
    <definedName name="ELEC_X4">#REF!</definedName>
    <definedName name="ELEC_X5">#REF!</definedName>
    <definedName name="ELEC_X6">#REF!</definedName>
    <definedName name="ELECT_DESIGN">#REF!</definedName>
    <definedName name="ELM">[46]Qm!#REF!</definedName>
    <definedName name="ELS">[46]Qm!#REF!</definedName>
    <definedName name="END_of_PRICE_FIX_SUMMARY">#REF!</definedName>
    <definedName name="EndDate">DATE(2100,1,1)</definedName>
    <definedName name="engineering">#REF!</definedName>
    <definedName name="Ennd">#REF!</definedName>
    <definedName name="EnumOver">[47]Sheet2!$A$1:$A$2</definedName>
    <definedName name="ERADS" hidden="1">#REF!,#REF!</definedName>
    <definedName name="ERECTION">#REF!</definedName>
    <definedName name="erectrate">#REF!</definedName>
    <definedName name="ESC_B">#REF!</definedName>
    <definedName name="ESC_B_FFR">#REF!</definedName>
    <definedName name="ESC_B_LOCAL">#REF!</definedName>
    <definedName name="ESC_B_OTHER">#REF!</definedName>
    <definedName name="ESC_B_US">#REF!</definedName>
    <definedName name="ESC_E">#REF!</definedName>
    <definedName name="ESC_E_FFR">#REF!</definedName>
    <definedName name="ESC_E_LOCAL">#REF!</definedName>
    <definedName name="ESC_E_OTHER">#REF!</definedName>
    <definedName name="ESC_E_US">#REF!</definedName>
    <definedName name="ESC_Q">#REF!</definedName>
    <definedName name="ESC_Q_FFR">#REF!</definedName>
    <definedName name="ESC_Q_LOCAL">#REF!</definedName>
    <definedName name="ESC_Q_OTHER">#REF!</definedName>
    <definedName name="ESC_Q_US">#REF!</definedName>
    <definedName name="Esc_Total2">'[23]Total Cost(M)'!$J$144</definedName>
    <definedName name="ESPeXToEUR" localSheetId="2" hidden="1">1/EUReXToESP</definedName>
    <definedName name="ESPeXToEUR" localSheetId="3" hidden="1">1/EUReXToESP</definedName>
    <definedName name="ESPeXToEUR" localSheetId="1" hidden="1">1/EUReXToESP</definedName>
    <definedName name="ESPeXToEUR" hidden="1">1/EUReXToESP</definedName>
    <definedName name="Estimate">#REF!</definedName>
    <definedName name="ESTSUM">#REF!</definedName>
    <definedName name="ETToEF">[48]Valori!#REF!</definedName>
    <definedName name="EUReXToATS" hidden="1">[49]EurotoolsXRates!$A$5</definedName>
    <definedName name="EUReXToBEF" hidden="1">[49]EurotoolsXRates!$A$6</definedName>
    <definedName name="EUReXToDEM" hidden="1">[49]EurotoolsXRates!$A$7</definedName>
    <definedName name="EUReXToESP" hidden="1">[49]EurotoolsXRates!$A$8</definedName>
    <definedName name="EUReXToFIM" hidden="1">[49]EurotoolsXRates!$A$9</definedName>
    <definedName name="EUReXToFRF" hidden="1">[49]EurotoolsXRates!$A$10</definedName>
    <definedName name="EUReXToIEP" hidden="1">[49]EurotoolsXRates!$A$11</definedName>
    <definedName name="EUReXToITL" hidden="1">[49]EurotoolsXRates!$A$12</definedName>
    <definedName name="EUReXToLUF" hidden="1">[49]EurotoolsXRates!$A$13</definedName>
    <definedName name="EUReXToNLG" hidden="1">[49]EurotoolsXRates!$A$14</definedName>
    <definedName name="EUReXToPTE" hidden="1">[49]EurotoolsXRates!$A$15</definedName>
    <definedName name="EURO">#REF!</definedName>
    <definedName name="Euro_rate">#REF!</definedName>
    <definedName name="EV__DECIMALSYMBOL__" hidden="1">"."</definedName>
    <definedName name="EV__EVCOM_OPTIONS__" hidden="1">8</definedName>
    <definedName name="EV__EXPOPTIONS__" hidden="1">0</definedName>
    <definedName name="EV__LASTREFTIME__" hidden="1">40590.6744907407</definedName>
    <definedName name="EV__LOCKEDCVW__BUDREP" hidden="1">"F_CLO,CI0840100,TOTALADJ,ESKOMCOMP,LC,Tot_Interco,BUDGET,2012.TOTAL,Periodic,"</definedName>
    <definedName name="EV__LOCKSTATUS__" hidden="1">2</definedName>
    <definedName name="EV__MAXEXPCOLS__" hidden="1">100</definedName>
    <definedName name="EV__MAXEXPROWS__" hidden="1">1000</definedName>
    <definedName name="EV__MEMORYCVW__" hidden="1">0</definedName>
    <definedName name="EV__WBEVMODE__" hidden="1">1</definedName>
    <definedName name="EV__WBREFOPTIONS__" hidden="1">134217735</definedName>
    <definedName name="EV__WBVERSION__" hidden="1">0</definedName>
    <definedName name="EV__WSINFO__" hidden="1">"cma10"</definedName>
    <definedName name="EWQ" hidden="1">#REF!,#REF!</definedName>
    <definedName name="EXECUTIVE">#REF!</definedName>
    <definedName name="_xlnm.Extract">#REF!</definedName>
    <definedName name="EXXX">'[7]10'!$F$129:$F$168</definedName>
    <definedName name="f">#REF!</definedName>
    <definedName name="F_M">[50]absorber_silo!#REF!</definedName>
    <definedName name="F_M_7">[51]absorber_silo!#REF!</definedName>
    <definedName name="factor">[52]factor!$A$1:$D$24</definedName>
    <definedName name="fad" hidden="1">#REF!</definedName>
    <definedName name="fakt">[53]Activities!#REF!</definedName>
    <definedName name="fb" hidden="1">#REF!</definedName>
    <definedName name="FBD" hidden="1">#REF!</definedName>
    <definedName name="FBX" hidden="1">#REF!,#REF!</definedName>
    <definedName name="FC_Agrupación">#REF!</definedName>
    <definedName name="FC_Enterramiento">#REF!</definedName>
    <definedName name="FC_Entubados">#REF!</definedName>
    <definedName name="FCADS" hidden="1">#REF!</definedName>
    <definedName name="FD" hidden="1">#REF!,#REF!</definedName>
    <definedName name="FDB" hidden="1">#REF!,#REF!</definedName>
    <definedName name="fdbvc" hidden="1">#REF!</definedName>
    <definedName name="FDCX" hidden="1">#REF!,#REF!</definedName>
    <definedName name="FDS" hidden="1">#REF!</definedName>
    <definedName name="feawf" hidden="1">#REF!</definedName>
    <definedName name="FFR_curr">#REF!</definedName>
    <definedName name="ffr_rate">#REF!</definedName>
    <definedName name="ffrcont">#REF!</definedName>
    <definedName name="ffrdisc">#REF!</definedName>
    <definedName name="ffresc">#REF!</definedName>
    <definedName name="ffrmark">#REF!</definedName>
    <definedName name="ffrsp">#REF!</definedName>
    <definedName name="fgfgfsdf" localSheetId="2" hidden="1">1/EUReXToNLG</definedName>
    <definedName name="fgfgfsdf" localSheetId="3" hidden="1">1/EUReXToNLG</definedName>
    <definedName name="fgfgfsdf" localSheetId="1" hidden="1">1/EUReXToNLG</definedName>
    <definedName name="fgfgfsdf" hidden="1">1/EUReXToNLG</definedName>
    <definedName name="fggfhhfgjh"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gfhhfgjh"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gfhhfgjh"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gfhhfgjh"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HDFG"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HDFG"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HDFG"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HDFG"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ile_ref">#REF!</definedName>
    <definedName name="Fill" localSheetId="2" hidden="1">{#N/A,#N/A,FALSE,"Summary";#N/A,#N/A,FALSE,"Stlwk 1";#N/A,#N/A,FALSE,"Stlwk 2";#N/A,#N/A,FALSE,"Stlwk 3";#N/A,#N/A,FALSE,"Stlwk 4";#N/A,#N/A,FALSE,"Stlwk 5";#N/A,#N/A,FALSE,"Stlwk 6";#N/A,#N/A,FALSE,"Stlwk 7";#N/A,#N/A,FALSE,"Stlwk 8";#N/A,#N/A,FALSE,"Stlwk 9";#N/A,#N/A,FALSE,"Stlwk 10";#N/A,#N/A,FALSE,"Stlwk 11";#N/A,#N/A,FALSE,"Stlwk 12"}</definedName>
    <definedName name="Fill" localSheetId="3" hidden="1">{#N/A,#N/A,FALSE,"Summary";#N/A,#N/A,FALSE,"Stlwk 1";#N/A,#N/A,FALSE,"Stlwk 2";#N/A,#N/A,FALSE,"Stlwk 3";#N/A,#N/A,FALSE,"Stlwk 4";#N/A,#N/A,FALSE,"Stlwk 5";#N/A,#N/A,FALSE,"Stlwk 6";#N/A,#N/A,FALSE,"Stlwk 7";#N/A,#N/A,FALSE,"Stlwk 8";#N/A,#N/A,FALSE,"Stlwk 9";#N/A,#N/A,FALSE,"Stlwk 10";#N/A,#N/A,FALSE,"Stlwk 11";#N/A,#N/A,FALSE,"Stlwk 12"}</definedName>
    <definedName name="Fill" localSheetId="1" hidden="1">{#N/A,#N/A,FALSE,"Summary";#N/A,#N/A,FALSE,"Stlwk 1";#N/A,#N/A,FALSE,"Stlwk 2";#N/A,#N/A,FALSE,"Stlwk 3";#N/A,#N/A,FALSE,"Stlwk 4";#N/A,#N/A,FALSE,"Stlwk 5";#N/A,#N/A,FALSE,"Stlwk 6";#N/A,#N/A,FALSE,"Stlwk 7";#N/A,#N/A,FALSE,"Stlwk 8";#N/A,#N/A,FALSE,"Stlwk 9";#N/A,#N/A,FALSE,"Stlwk 10";#N/A,#N/A,FALSE,"Stlwk 11";#N/A,#N/A,FALSE,"Stlwk 12"}</definedName>
    <definedName name="Fill" hidden="1">{#N/A,#N/A,FALSE,"Summary";#N/A,#N/A,FALSE,"Stlwk 1";#N/A,#N/A,FALSE,"Stlwk 2";#N/A,#N/A,FALSE,"Stlwk 3";#N/A,#N/A,FALSE,"Stlwk 4";#N/A,#N/A,FALSE,"Stlwk 5";#N/A,#N/A,FALSE,"Stlwk 6";#N/A,#N/A,FALSE,"Stlwk 7";#N/A,#N/A,FALSE,"Stlwk 8";#N/A,#N/A,FALSE,"Stlwk 9";#N/A,#N/A,FALSE,"Stlwk 10";#N/A,#N/A,FALSE,"Stlwk 11";#N/A,#N/A,FALSE,"Stlwk 12"}</definedName>
    <definedName name="FIMeXToEUR" localSheetId="2" hidden="1">1/EUReXToFIM</definedName>
    <definedName name="FIMeXToEUR" localSheetId="3" hidden="1">1/EUReXToFIM</definedName>
    <definedName name="FIMeXToEUR" localSheetId="1" hidden="1">1/EUReXToFIM</definedName>
    <definedName name="FIMeXToEUR" hidden="1">1/EUReXToFIM</definedName>
    <definedName name="Final_CO">[23]Definition1!$K$40</definedName>
    <definedName name="FINANCE">#REF!</definedName>
    <definedName name="FINANCE_RATE">#REF!</definedName>
    <definedName name="FINREP2">#REF!</definedName>
    <definedName name="FINREP3">#REF!</definedName>
    <definedName name="FINREP5">#REF!</definedName>
    <definedName name="Fitters">#REF!</definedName>
    <definedName name="FKFYUJFUKRKUDDUK" hidden="1">#REF!,#REF!</definedName>
    <definedName name="flash">#REF!</definedName>
    <definedName name="flat">[54]Materials!$U$61</definedName>
    <definedName name="flow">'[27]Direct Items'!$C$17:$C$41</definedName>
    <definedName name="FNB_VLA_Flat">'[25]VLA Lists'!$J$4:$J$52</definedName>
    <definedName name="FNB_VLA_Flat_Price">'[25]VLA Lists'!$N$4:$N$52</definedName>
    <definedName name="FNB_VLA_Plante">'[25]VLA Lists'!$J$79:$J$102</definedName>
    <definedName name="FNB_VLA_Plante_Price">'[25]VLA Lists'!$N$79:$N$102</definedName>
    <definedName name="FNB_VLA_Tubular">'[25]VLA Lists'!$J$56:$J$76</definedName>
    <definedName name="FNB_VLA_Tubular_Price">'[25]VLA Lists'!$N$56:$N$76</definedName>
    <definedName name="For_Loc">[37]Lookup!$A$8:$A$9</definedName>
    <definedName name="FOREIGN_SUM">#REF!</definedName>
    <definedName name="Foreman">#REF!</definedName>
    <definedName name="FP_Armario_Nivel_II">#REF!</definedName>
    <definedName name="FP_Control_Motores_CCP">#REF!</definedName>
    <definedName name="FP_Electroválvulas">#REF!</definedName>
    <definedName name="FP_Estaciones_Meteorológicas">#REF!</definedName>
    <definedName name="FP_Motores_CCP">#REF!</definedName>
    <definedName name="FRFeXToEUR" localSheetId="2" hidden="1">1/EUReXToFRF</definedName>
    <definedName name="FRFeXToEUR" localSheetId="3" hidden="1">1/EUReXToFRF</definedName>
    <definedName name="FRFeXToEUR" localSheetId="1" hidden="1">1/EUReXToFRF</definedName>
    <definedName name="FRFeXToEUR" hidden="1">1/EUReXToFRF</definedName>
    <definedName name="FUKFUFUUKK" hidden="1">#REF!,#REF!</definedName>
    <definedName name="FULL" localSheetId="2" hidden="1">{#N/A,#N/A,FALSE,"Summary";#N/A,#N/A,FALSE,"Stlwk 1";#N/A,#N/A,FALSE,"Stlwk 2";#N/A,#N/A,FALSE,"Stlwk 3";#N/A,#N/A,FALSE,"Stlwk 4";#N/A,#N/A,FALSE,"Stlwk 5";#N/A,#N/A,FALSE,"Stlwk 6";#N/A,#N/A,FALSE,"Stlwk 7";#N/A,#N/A,FALSE,"Stlwk 8";#N/A,#N/A,FALSE,"Stlwk 9";#N/A,#N/A,FALSE,"Stlwk 10";#N/A,#N/A,FALSE,"Stlwk 11";#N/A,#N/A,FALSE,"Stlwk 12"}</definedName>
    <definedName name="FULL" localSheetId="3" hidden="1">{#N/A,#N/A,FALSE,"Summary";#N/A,#N/A,FALSE,"Stlwk 1";#N/A,#N/A,FALSE,"Stlwk 2";#N/A,#N/A,FALSE,"Stlwk 3";#N/A,#N/A,FALSE,"Stlwk 4";#N/A,#N/A,FALSE,"Stlwk 5";#N/A,#N/A,FALSE,"Stlwk 6";#N/A,#N/A,FALSE,"Stlwk 7";#N/A,#N/A,FALSE,"Stlwk 8";#N/A,#N/A,FALSE,"Stlwk 9";#N/A,#N/A,FALSE,"Stlwk 10";#N/A,#N/A,FALSE,"Stlwk 11";#N/A,#N/A,FALSE,"Stlwk 12"}</definedName>
    <definedName name="FULL" localSheetId="1" hidden="1">{#N/A,#N/A,FALSE,"Summary";#N/A,#N/A,FALSE,"Stlwk 1";#N/A,#N/A,FALSE,"Stlwk 2";#N/A,#N/A,FALSE,"Stlwk 3";#N/A,#N/A,FALSE,"Stlwk 4";#N/A,#N/A,FALSE,"Stlwk 5";#N/A,#N/A,FALSE,"Stlwk 6";#N/A,#N/A,FALSE,"Stlwk 7";#N/A,#N/A,FALSE,"Stlwk 8";#N/A,#N/A,FALSE,"Stlwk 9";#N/A,#N/A,FALSE,"Stlwk 10";#N/A,#N/A,FALSE,"Stlwk 11";#N/A,#N/A,FALSE,"Stlwk 12"}</definedName>
    <definedName name="FULL" hidden="1">{#N/A,#N/A,FALSE,"Summary";#N/A,#N/A,FALSE,"Stlwk 1";#N/A,#N/A,FALSE,"Stlwk 2";#N/A,#N/A,FALSE,"Stlwk 3";#N/A,#N/A,FALSE,"Stlwk 4";#N/A,#N/A,FALSE,"Stlwk 5";#N/A,#N/A,FALSE,"Stlwk 6";#N/A,#N/A,FALSE,"Stlwk 7";#N/A,#N/A,FALSE,"Stlwk 8";#N/A,#N/A,FALSE,"Stlwk 9";#N/A,#N/A,FALSE,"Stlwk 10";#N/A,#N/A,FALSE,"Stlwk 11";#N/A,#N/A,FALSE,"Stlwk 12"}</definedName>
    <definedName name="FVC" hidden="1">#REF!,#REF!</definedName>
    <definedName name="FVDCX" hidden="1">#REF!,#REF!</definedName>
    <definedName name="FYUKYUKYUDLURYK" hidden="1">#REF!</definedName>
    <definedName name="Gamme">[17]Saisie!$B$801:$E$845</definedName>
    <definedName name="GBP">'[31]Executive summary'!#REF!</definedName>
    <definedName name="gdf" localSheetId="2" hidden="1">1/EUReXToFRF</definedName>
    <definedName name="gdf" localSheetId="3" hidden="1">1/EUReXToFRF</definedName>
    <definedName name="gdf" localSheetId="1" hidden="1">1/EUReXToFRF</definedName>
    <definedName name="gdf" hidden="1">1/EUReXToFRF</definedName>
    <definedName name="GENERAL">#REF!</definedName>
    <definedName name="GENERAL_SETTINGS_AND_CONVEYOR__INFORMATION">#REF!</definedName>
    <definedName name="GenSetConInfo">#REF!</definedName>
    <definedName name="GHMMFYUKIUTKIUT" hidden="1">#REF!</definedName>
    <definedName name="GIL" hidden="1">#REF!,#REF!</definedName>
    <definedName name="GIUGKU" hidden="1">#REF!,#REF!</definedName>
    <definedName name="GK">#REF!</definedName>
    <definedName name="GL" hidden="1">#REF!</definedName>
    <definedName name="GL_Lookup">#REF!</definedName>
    <definedName name="GLIU" hidden="1">#REF!</definedName>
    <definedName name="GLLookup">#REF!</definedName>
    <definedName name="GLUI" hidden="1">#REF!,#REF!</definedName>
    <definedName name="gm">#REF!</definedName>
    <definedName name="GOD" localSheetId="2" hidden="1">{#N/A,#N/A,FALSE,"CCTV"}</definedName>
    <definedName name="GOD" localSheetId="3" hidden="1">{#N/A,#N/A,FALSE,"CCTV"}</definedName>
    <definedName name="GOD" localSheetId="1" hidden="1">{#N/A,#N/A,FALSE,"CCTV"}</definedName>
    <definedName name="GOD" hidden="1">{#N/A,#N/A,FALSE,"CCTV"}</definedName>
    <definedName name="GPP">'[31]Executive summary'!#REF!</definedName>
    <definedName name="Grand_Total">'[23]Total Cost(M)'!$J$107</definedName>
    <definedName name="Grand_Total_Old">'[23]Total Cost(M)'!$J$493</definedName>
    <definedName name="Grass">#REF!</definedName>
    <definedName name="Gravel">#REF!</definedName>
    <definedName name="GT_Cable_Lenght">#REF!</definedName>
    <definedName name="GT_IO_Count">#REF!</definedName>
    <definedName name="GT_Marshalling">'[45]Electr.-equipm.'!#REF!</definedName>
    <definedName name="GT_NumberCables">#REF!</definedName>
    <definedName name="GTKey_1">#REF!</definedName>
    <definedName name="GTKey_12">#REF!</definedName>
    <definedName name="GTKey_16">#REF!</definedName>
    <definedName name="GTKey_2">#REF!</definedName>
    <definedName name="GTKey_24">#REF!</definedName>
    <definedName name="GTKey_32">#REF!</definedName>
    <definedName name="GTKey_4">#REF!</definedName>
    <definedName name="GTKey_48">#REF!</definedName>
    <definedName name="GTKey_8">#REF!</definedName>
    <definedName name="GUIKG" hidden="1">#REF!,#REF!</definedName>
    <definedName name="GUIL" hidden="1">#REF!,#REF!</definedName>
    <definedName name="GULHJ" hidden="1">#REF!</definedName>
    <definedName name="harbor" localSheetId="2" hidden="1">{#N/A,#N/A,FALSE,"Summary";#N/A,#N/A,FALSE,"Stlwk 1";#N/A,#N/A,FALSE,"Stlwk 2";#N/A,#N/A,FALSE,"Stlwk 3";#N/A,#N/A,FALSE,"Stlwk 4";#N/A,#N/A,FALSE,"Stlwk 5";#N/A,#N/A,FALSE,"Stlwk 6";#N/A,#N/A,FALSE,"Stlwk 7";#N/A,#N/A,FALSE,"Stlwk 8";#N/A,#N/A,FALSE,"Stlwk 9";#N/A,#N/A,FALSE,"Stlwk 10";#N/A,#N/A,FALSE,"Stlwk 11";#N/A,#N/A,FALSE,"Stlwk 12"}</definedName>
    <definedName name="harbor" localSheetId="3" hidden="1">{#N/A,#N/A,FALSE,"Summary";#N/A,#N/A,FALSE,"Stlwk 1";#N/A,#N/A,FALSE,"Stlwk 2";#N/A,#N/A,FALSE,"Stlwk 3";#N/A,#N/A,FALSE,"Stlwk 4";#N/A,#N/A,FALSE,"Stlwk 5";#N/A,#N/A,FALSE,"Stlwk 6";#N/A,#N/A,FALSE,"Stlwk 7";#N/A,#N/A,FALSE,"Stlwk 8";#N/A,#N/A,FALSE,"Stlwk 9";#N/A,#N/A,FALSE,"Stlwk 10";#N/A,#N/A,FALSE,"Stlwk 11";#N/A,#N/A,FALSE,"Stlwk 12"}</definedName>
    <definedName name="harbor" localSheetId="1" hidden="1">{#N/A,#N/A,FALSE,"Summary";#N/A,#N/A,FALSE,"Stlwk 1";#N/A,#N/A,FALSE,"Stlwk 2";#N/A,#N/A,FALSE,"Stlwk 3";#N/A,#N/A,FALSE,"Stlwk 4";#N/A,#N/A,FALSE,"Stlwk 5";#N/A,#N/A,FALSE,"Stlwk 6";#N/A,#N/A,FALSE,"Stlwk 7";#N/A,#N/A,FALSE,"Stlwk 8";#N/A,#N/A,FALSE,"Stlwk 9";#N/A,#N/A,FALSE,"Stlwk 10";#N/A,#N/A,FALSE,"Stlwk 11";#N/A,#N/A,FALSE,"Stlwk 12"}</definedName>
    <definedName name="harbor" hidden="1">{#N/A,#N/A,FALSE,"Summary";#N/A,#N/A,FALSE,"Stlwk 1";#N/A,#N/A,FALSE,"Stlwk 2";#N/A,#N/A,FALSE,"Stlwk 3";#N/A,#N/A,FALSE,"Stlwk 4";#N/A,#N/A,FALSE,"Stlwk 5";#N/A,#N/A,FALSE,"Stlwk 6";#N/A,#N/A,FALSE,"Stlwk 7";#N/A,#N/A,FALSE,"Stlwk 8";#N/A,#N/A,FALSE,"Stlwk 9";#N/A,#N/A,FALSE,"Stlwk 10";#N/A,#N/A,FALSE,"Stlwk 11";#N/A,#N/A,FALSE,"Stlwk 12"}</definedName>
    <definedName name="harbour" localSheetId="2" hidden="1">{#N/A,#N/A,FALSE,"Summary";#N/A,#N/A,FALSE,"Stlwk 1";#N/A,#N/A,FALSE,"Stlwk 2";#N/A,#N/A,FALSE,"Stlwk 3";#N/A,#N/A,FALSE,"Stlwk 4";#N/A,#N/A,FALSE,"Stlwk 5";#N/A,#N/A,FALSE,"Stlwk 6";#N/A,#N/A,FALSE,"Stlwk 7";#N/A,#N/A,FALSE,"Stlwk 8";#N/A,#N/A,FALSE,"Stlwk 9";#N/A,#N/A,FALSE,"Stlwk 10";#N/A,#N/A,FALSE,"Stlwk 11";#N/A,#N/A,FALSE,"Stlwk 12"}</definedName>
    <definedName name="harbour" localSheetId="3" hidden="1">{#N/A,#N/A,FALSE,"Summary";#N/A,#N/A,FALSE,"Stlwk 1";#N/A,#N/A,FALSE,"Stlwk 2";#N/A,#N/A,FALSE,"Stlwk 3";#N/A,#N/A,FALSE,"Stlwk 4";#N/A,#N/A,FALSE,"Stlwk 5";#N/A,#N/A,FALSE,"Stlwk 6";#N/A,#N/A,FALSE,"Stlwk 7";#N/A,#N/A,FALSE,"Stlwk 8";#N/A,#N/A,FALSE,"Stlwk 9";#N/A,#N/A,FALSE,"Stlwk 10";#N/A,#N/A,FALSE,"Stlwk 11";#N/A,#N/A,FALSE,"Stlwk 12"}</definedName>
    <definedName name="harbour" localSheetId="1" hidden="1">{#N/A,#N/A,FALSE,"Summary";#N/A,#N/A,FALSE,"Stlwk 1";#N/A,#N/A,FALSE,"Stlwk 2";#N/A,#N/A,FALSE,"Stlwk 3";#N/A,#N/A,FALSE,"Stlwk 4";#N/A,#N/A,FALSE,"Stlwk 5";#N/A,#N/A,FALSE,"Stlwk 6";#N/A,#N/A,FALSE,"Stlwk 7";#N/A,#N/A,FALSE,"Stlwk 8";#N/A,#N/A,FALSE,"Stlwk 9";#N/A,#N/A,FALSE,"Stlwk 10";#N/A,#N/A,FALSE,"Stlwk 11";#N/A,#N/A,FALSE,"Stlwk 12"}</definedName>
    <definedName name="harbour" hidden="1">{#N/A,#N/A,FALSE,"Summary";#N/A,#N/A,FALSE,"Stlwk 1";#N/A,#N/A,FALSE,"Stlwk 2";#N/A,#N/A,FALSE,"Stlwk 3";#N/A,#N/A,FALSE,"Stlwk 4";#N/A,#N/A,FALSE,"Stlwk 5";#N/A,#N/A,FALSE,"Stlwk 6";#N/A,#N/A,FALSE,"Stlwk 7";#N/A,#N/A,FALSE,"Stlwk 8";#N/A,#N/A,FALSE,"Stlwk 9";#N/A,#N/A,FALSE,"Stlwk 10";#N/A,#N/A,FALSE,"Stlwk 11";#N/A,#N/A,FALSE,"Stlwk 12"}</definedName>
    <definedName name="harbours" localSheetId="2" hidden="1">{#N/A,#N/A,FALSE,"Summary";#N/A,#N/A,FALSE,"Stlwk 1";#N/A,#N/A,FALSE,"Stlwk 2";#N/A,#N/A,FALSE,"Stlwk 3";#N/A,#N/A,FALSE,"Stlwk 4";#N/A,#N/A,FALSE,"Stlwk 5";#N/A,#N/A,FALSE,"Stlwk 6";#N/A,#N/A,FALSE,"Stlwk 7";#N/A,#N/A,FALSE,"Stlwk 8";#N/A,#N/A,FALSE,"Stlwk 9";#N/A,#N/A,FALSE,"Stlwk 10";#N/A,#N/A,FALSE,"Stlwk 11";#N/A,#N/A,FALSE,"Stlwk 12"}</definedName>
    <definedName name="harbours" localSheetId="3" hidden="1">{#N/A,#N/A,FALSE,"Summary";#N/A,#N/A,FALSE,"Stlwk 1";#N/A,#N/A,FALSE,"Stlwk 2";#N/A,#N/A,FALSE,"Stlwk 3";#N/A,#N/A,FALSE,"Stlwk 4";#N/A,#N/A,FALSE,"Stlwk 5";#N/A,#N/A,FALSE,"Stlwk 6";#N/A,#N/A,FALSE,"Stlwk 7";#N/A,#N/A,FALSE,"Stlwk 8";#N/A,#N/A,FALSE,"Stlwk 9";#N/A,#N/A,FALSE,"Stlwk 10";#N/A,#N/A,FALSE,"Stlwk 11";#N/A,#N/A,FALSE,"Stlwk 12"}</definedName>
    <definedName name="harbours" localSheetId="1" hidden="1">{#N/A,#N/A,FALSE,"Summary";#N/A,#N/A,FALSE,"Stlwk 1";#N/A,#N/A,FALSE,"Stlwk 2";#N/A,#N/A,FALSE,"Stlwk 3";#N/A,#N/A,FALSE,"Stlwk 4";#N/A,#N/A,FALSE,"Stlwk 5";#N/A,#N/A,FALSE,"Stlwk 6";#N/A,#N/A,FALSE,"Stlwk 7";#N/A,#N/A,FALSE,"Stlwk 8";#N/A,#N/A,FALSE,"Stlwk 9";#N/A,#N/A,FALSE,"Stlwk 10";#N/A,#N/A,FALSE,"Stlwk 11";#N/A,#N/A,FALSE,"Stlwk 12"}</definedName>
    <definedName name="harbours" hidden="1">{#N/A,#N/A,FALSE,"Summary";#N/A,#N/A,FALSE,"Stlwk 1";#N/A,#N/A,FALSE,"Stlwk 2";#N/A,#N/A,FALSE,"Stlwk 3";#N/A,#N/A,FALSE,"Stlwk 4";#N/A,#N/A,FALSE,"Stlwk 5";#N/A,#N/A,FALSE,"Stlwk 6";#N/A,#N/A,FALSE,"Stlwk 7";#N/A,#N/A,FALSE,"Stlwk 8";#N/A,#N/A,FALSE,"Stlwk 9";#N/A,#N/A,FALSE,"Stlwk 10";#N/A,#N/A,FALSE,"Stlwk 11";#N/A,#N/A,FALSE,"Stlwk 12"}</definedName>
    <definedName name="HASH">#REF!</definedName>
    <definedName name="HBL">[32]Re!$D$250:$D$291</definedName>
    <definedName name="HIOGULIKJ" hidden="1">#REF!,#REF!</definedName>
    <definedName name="Hitachi"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Hitachi"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Hitachi"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Hitachi"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hours_per_day">24</definedName>
    <definedName name="HRS">#REF!</definedName>
    <definedName name="HSC">[32]Re!$D$94:$D$145</definedName>
    <definedName name="HTML_CodePage" hidden="1">1252</definedName>
    <definedName name="HTML_Control" localSheetId="2" hidden="1">{"'4.0 Financial'!$A$1:$M$79"}</definedName>
    <definedName name="HTML_Control" localSheetId="3" hidden="1">{"'4.0 Financial'!$A$1:$M$79"}</definedName>
    <definedName name="HTML_Control" localSheetId="1" hidden="1">{"'4.0 Financial'!$A$1:$M$79"}</definedName>
    <definedName name="HTML_Control" hidden="1">{"'4.0 Financial'!$A$1:$M$79"}</definedName>
    <definedName name="HTML_Control_1" localSheetId="2" hidden="1">{"'4.0 Financial'!$A$1:$M$79"}</definedName>
    <definedName name="HTML_Control_1" localSheetId="3" hidden="1">{"'4.0 Financial'!$A$1:$M$79"}</definedName>
    <definedName name="HTML_Control_1" localSheetId="1" hidden="1">{"'4.0 Financial'!$A$1:$M$79"}</definedName>
    <definedName name="HTML_Control_1" hidden="1">{"'4.0 Financial'!$A$1:$M$79"}</definedName>
    <definedName name="HTML_Control_1_1" localSheetId="2" hidden="1">{"'4.0 Financial'!$A$1:$M$79"}</definedName>
    <definedName name="HTML_Control_1_1" localSheetId="3" hidden="1">{"'4.0 Financial'!$A$1:$M$79"}</definedName>
    <definedName name="HTML_Control_1_1" localSheetId="1" hidden="1">{"'4.0 Financial'!$A$1:$M$79"}</definedName>
    <definedName name="HTML_Control_1_1" hidden="1">{"'4.0 Financial'!$A$1:$M$79"}</definedName>
    <definedName name="HTML_Control_1_1_1" localSheetId="2" hidden="1">{"'4.0 Financial'!$A$1:$M$79"}</definedName>
    <definedName name="HTML_Control_1_1_1" localSheetId="3" hidden="1">{"'4.0 Financial'!$A$1:$M$79"}</definedName>
    <definedName name="HTML_Control_1_1_1" localSheetId="1" hidden="1">{"'4.0 Financial'!$A$1:$M$79"}</definedName>
    <definedName name="HTML_Control_1_1_1" hidden="1">{"'4.0 Financial'!$A$1:$M$79"}</definedName>
    <definedName name="HTML_Control_1_1_1_1" localSheetId="2" hidden="1">{"'4.0 Financial'!$A$1:$M$79"}</definedName>
    <definedName name="HTML_Control_1_1_1_1" localSheetId="3" hidden="1">{"'4.0 Financial'!$A$1:$M$79"}</definedName>
    <definedName name="HTML_Control_1_1_1_1" localSheetId="1" hidden="1">{"'4.0 Financial'!$A$1:$M$79"}</definedName>
    <definedName name="HTML_Control_1_1_1_1" hidden="1">{"'4.0 Financial'!$A$1:$M$79"}</definedName>
    <definedName name="HTML_Control_1_2" localSheetId="2" hidden="1">{"'4.0 Financial'!$A$1:$M$79"}</definedName>
    <definedName name="HTML_Control_1_2" localSheetId="3" hidden="1">{"'4.0 Financial'!$A$1:$M$79"}</definedName>
    <definedName name="HTML_Control_1_2" localSheetId="1" hidden="1">{"'4.0 Financial'!$A$1:$M$79"}</definedName>
    <definedName name="HTML_Control_1_2" hidden="1">{"'4.0 Financial'!$A$1:$M$79"}</definedName>
    <definedName name="HTML_Control_2" localSheetId="2" hidden="1">{"'4.0 Financial'!$A$1:$M$79"}</definedName>
    <definedName name="HTML_Control_2" localSheetId="3" hidden="1">{"'4.0 Financial'!$A$1:$M$79"}</definedName>
    <definedName name="HTML_Control_2" localSheetId="1" hidden="1">{"'4.0 Financial'!$A$1:$M$79"}</definedName>
    <definedName name="HTML_Control_2" hidden="1">{"'4.0 Financial'!$A$1:$M$79"}</definedName>
    <definedName name="HTML_Control_2_1" localSheetId="2" hidden="1">{"'4.0 Financial'!$A$1:$M$79"}</definedName>
    <definedName name="HTML_Control_2_1" localSheetId="3" hidden="1">{"'4.0 Financial'!$A$1:$M$79"}</definedName>
    <definedName name="HTML_Control_2_1" localSheetId="1" hidden="1">{"'4.0 Financial'!$A$1:$M$79"}</definedName>
    <definedName name="HTML_Control_2_1" hidden="1">{"'4.0 Financial'!$A$1:$M$79"}</definedName>
    <definedName name="HTML_Control_2_1_1" localSheetId="2" hidden="1">{"'4.0 Financial'!$A$1:$M$79"}</definedName>
    <definedName name="HTML_Control_2_1_1" localSheetId="3" hidden="1">{"'4.0 Financial'!$A$1:$M$79"}</definedName>
    <definedName name="HTML_Control_2_1_1" localSheetId="1" hidden="1">{"'4.0 Financial'!$A$1:$M$79"}</definedName>
    <definedName name="HTML_Control_2_1_1" hidden="1">{"'4.0 Financial'!$A$1:$M$79"}</definedName>
    <definedName name="HTML_Control_3" localSheetId="2" hidden="1">{"'4.0 Financial'!$A$1:$M$79"}</definedName>
    <definedName name="HTML_Control_3" localSheetId="3" hidden="1">{"'4.0 Financial'!$A$1:$M$79"}</definedName>
    <definedName name="HTML_Control_3" localSheetId="1" hidden="1">{"'4.0 Financial'!$A$1:$M$79"}</definedName>
    <definedName name="HTML_Control_3" hidden="1">{"'4.0 Financial'!$A$1:$M$79"}</definedName>
    <definedName name="HTML_Description" hidden="1">"Here is where the Description is below the header"</definedName>
    <definedName name="HTML_Email" hidden="1">"heroldsc@bv.com"</definedName>
    <definedName name="HTML_Header" hidden="1">"4.0 Financial"</definedName>
    <definedName name="HTML_LastUpdate" hidden="1">"01/23/2001"</definedName>
    <definedName name="HTML_LineAfter" hidden="1">TRUE</definedName>
    <definedName name="HTML_LineBefore" hidden="1">TRUE</definedName>
    <definedName name="HTML_Name" hidden="1">"Black &amp; Veatch"</definedName>
    <definedName name="HTML_OBDlg2" hidden="1">TRUE</definedName>
    <definedName name="HTML_OBDlg4" hidden="1">TRUE</definedName>
    <definedName name="HTML_OS" hidden="1">0</definedName>
    <definedName name="HTML_PathFile" hidden="1">"C:\Bv-users\MyHTML.htm"</definedName>
    <definedName name="HTML_Title" hidden="1">"NewReportFormatsIssued"</definedName>
    <definedName name="ibom">'[17]MTO 10_Dec'!$I$2:$I$5222</definedName>
    <definedName name="IBR">[54]Materials!$G$63</definedName>
    <definedName name="ID_1">#REF!</definedName>
    <definedName name="ID_2">#REF!</definedName>
    <definedName name="ID_3">#REF!</definedName>
    <definedName name="ID_4">#REF!</definedName>
    <definedName name="ID_5">#REF!</definedName>
    <definedName name="ID_6">#REF!</definedName>
    <definedName name="ID_7">#REF!</definedName>
    <definedName name="ID_CLERIC_RATE">#REF!</definedName>
    <definedName name="ID_CONT1">#REF!</definedName>
    <definedName name="ID_CONT2">#REF!</definedName>
    <definedName name="ID_CONT3">#REF!</definedName>
    <definedName name="ID_CONT4">#REF!</definedName>
    <definedName name="ID_CONT5">#REF!</definedName>
    <definedName name="ID_CONT6">#REF!</definedName>
    <definedName name="ID_CONT7">#REF!</definedName>
    <definedName name="ID_ENG_RATE">#REF!</definedName>
    <definedName name="ID_ESC1">#REF!</definedName>
    <definedName name="ID_ESC2">#REF!</definedName>
    <definedName name="ID_ESC3">#REF!</definedName>
    <definedName name="ID_ESC4">#REF!</definedName>
    <definedName name="ID_ESC5">#REF!</definedName>
    <definedName name="ID_ESC6">#REF!</definedName>
    <definedName name="ID_ESC7">#REF!</definedName>
    <definedName name="ID_HRS1">#REF!</definedName>
    <definedName name="ID_HRS1A">#REF!</definedName>
    <definedName name="ID_HRS2">#REF!</definedName>
    <definedName name="ID_HRS2A">#REF!</definedName>
    <definedName name="ID_HRS3">#REF!</definedName>
    <definedName name="ID_HRS3A">#REF!</definedName>
    <definedName name="ID_HRS4">#REF!</definedName>
    <definedName name="ID_HRS4A">#REF!</definedName>
    <definedName name="ID_HRS5">#REF!</definedName>
    <definedName name="ID_HRS5A">#REF!</definedName>
    <definedName name="ID_HRS6">#REF!</definedName>
    <definedName name="ID_HRS6A">#REF!</definedName>
    <definedName name="ID_HRS7">#REF!</definedName>
    <definedName name="ID_HRS7A">#REF!</definedName>
    <definedName name="ID_X1">#REF!</definedName>
    <definedName name="ID_X2">#REF!</definedName>
    <definedName name="ID_X3">#REF!</definedName>
    <definedName name="ID_X4">#REF!</definedName>
    <definedName name="ID_X5">#REF!</definedName>
    <definedName name="ID_X6">#REF!</definedName>
    <definedName name="id_x7">#REF!</definedName>
    <definedName name="IDC">[23]Definition1!$S$10:$S$442</definedName>
    <definedName name="idcont">#REF!</definedName>
    <definedName name="IDDO">#REF!</definedName>
    <definedName name="idesc">#REF!</definedName>
    <definedName name="idmark">#REF!</definedName>
    <definedName name="IEPeXToEUR" localSheetId="2" hidden="1">1/EUReXToIEP</definedName>
    <definedName name="IEPeXToEUR" localSheetId="3" hidden="1">1/EUReXToIEP</definedName>
    <definedName name="IEPeXToEUR" localSheetId="1" hidden="1">1/EUReXToIEP</definedName>
    <definedName name="IEPeXToEUR" hidden="1">1/EUReXToIEP</definedName>
    <definedName name="IG_7">#REF!</definedName>
    <definedName name="ig7flag">#REF!</definedName>
    <definedName name="impression">#REF!</definedName>
    <definedName name="IN_MM">[50]absorber_silo!#REF!</definedName>
    <definedName name="IN_MM_7">[51]absorber_silo!#REF!</definedName>
    <definedName name="index1" localSheetId="2" hidden="1">{"'4.0 Financial'!$A$1:$M$79"}</definedName>
    <definedName name="index1" localSheetId="3" hidden="1">{"'4.0 Financial'!$A$1:$M$79"}</definedName>
    <definedName name="index1" localSheetId="1" hidden="1">{"'4.0 Financial'!$A$1:$M$79"}</definedName>
    <definedName name="index1" hidden="1">{"'4.0 Financial'!$A$1:$M$79"}</definedName>
    <definedName name="Indexes">[23]Definition2!$E$6:$E$205</definedName>
    <definedName name="Indices">#REF!</definedName>
    <definedName name="Inflation_Names">'[23]Econ(yearly)'!$A$20:$A$30</definedName>
    <definedName name="INIT_COEFFS">#REF!</definedName>
    <definedName name="INITIAL_DATA">#REF!</definedName>
    <definedName name="INITIAL_PURCH">#REF!</definedName>
    <definedName name="Installation_Costs">#REF!+#REF!</definedName>
    <definedName name="Int.Nominal_Control_Motores_CCP">#REF!</definedName>
    <definedName name="Int.Nominal_Cuadro_Nivel_II">#REF!</definedName>
    <definedName name="Int.Nominal_Electroválvulas">#REF!</definedName>
    <definedName name="Int.Nominal_Estación_Meteorológica">#REF!</definedName>
    <definedName name="Int.Nominal_Motores_CCP">#REF!</definedName>
    <definedName name="IPB_GCB">#REF!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39491.5958912037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ate">#REF!</definedName>
    <definedName name="ISSUE">#REF!</definedName>
    <definedName name="issue_file_name">#REF!</definedName>
    <definedName name="ITL">'[31]Executive summary'!#REF!</definedName>
    <definedName name="ITLeXToEUR" localSheetId="2" hidden="1">1/EUReXToITL</definedName>
    <definedName name="ITLeXToEUR" localSheetId="3" hidden="1">1/EUReXToITL</definedName>
    <definedName name="ITLeXToEUR" localSheetId="1" hidden="1">1/EUReXToITL</definedName>
    <definedName name="ITLeXToEUR" hidden="1">1/EUReXToITL</definedName>
    <definedName name="JBKL" hidden="1">#REF!</definedName>
    <definedName name="John">#REF!</definedName>
    <definedName name="JPY">'[31]Executive summary'!#REF!</definedName>
    <definedName name="JULIJ" hidden="1">#REF!</definedName>
    <definedName name="junction_box">'[27]Direct Items'!$C$292:$C$296</definedName>
    <definedName name="junction_box1">'[55]Indirect Items'!$B$2:$B$5</definedName>
    <definedName name="JY" hidden="1">#REF!</definedName>
    <definedName name="L_CURR">#REF!</definedName>
    <definedName name="labour">#REF!,#REF!,#REF!,#REF!,#REF!</definedName>
    <definedName name="Labourer">#REF!</definedName>
    <definedName name="LABRATE">#REF!</definedName>
    <definedName name="last">#REF!</definedName>
    <definedName name="Last_CODates">[23]Definition1!$L$34:$L$39</definedName>
    <definedName name="latest_issue">#REF!</definedName>
    <definedName name="latest_issue_date">#REF!</definedName>
    <definedName name="latest_issue_file">#REF!</definedName>
    <definedName name="LB_KG">[50]absorber_silo!#REF!</definedName>
    <definedName name="LB_KG_7">[51]absorber_silo!#REF!</definedName>
    <definedName name="LD_AGGREGATE">#REF!</definedName>
    <definedName name="LD_DELAY1">#REF!</definedName>
    <definedName name="LD_DELAY2">#REF!</definedName>
    <definedName name="LD_PERF_AUX">#REF!</definedName>
    <definedName name="LD_PERF_AVAIL">#REF!</definedName>
    <definedName name="LD_PERF_EFF">#REF!</definedName>
    <definedName name="LD_PERF_HEAT">#REF!</definedName>
    <definedName name="LD_PERF_OTHERS">#REF!</definedName>
    <definedName name="LD_PERF_OUTPUT">#REF!</definedName>
    <definedName name="Lesedi_CF">#REF!</definedName>
    <definedName name="level">'[27]Direct Items'!$C$45:$C$62</definedName>
    <definedName name="Level_2">[37]Lookup!$B$15:$B$23</definedName>
    <definedName name="Level_3">[37]Lookup!$B$29:$B$45</definedName>
    <definedName name="LIKUYFJ" hidden="1">#REF!,#REF!</definedName>
    <definedName name="line">#REF!</definedName>
    <definedName name="LIST_AA_Material_Group">[56]SPList_Definition!$C$2:$C$35</definedName>
    <definedName name="LIST_AA_Material_Group_Description">[56]SPList_Definition!$D$2:$D$35</definedName>
    <definedName name="list_AA_material_group_description_m26">[57]SPList_Definition!$D$2:$D$35</definedName>
    <definedName name="list_aa_materialçgroup_m26">[57]SPList_Definition!$C$2:$C$35</definedName>
    <definedName name="LIST_AA_Over_Pressure">[56]SPList_Definition!$B$2:$B$5</definedName>
    <definedName name="LIST_AA_YesNo">[56]SPList_Definition!$A$2:$A$4</definedName>
    <definedName name="list_aa_yesno_m26">[57]SPList_Definition!$A$2:$A$4</definedName>
    <definedName name="LOC_INST">#REF!</definedName>
    <definedName name="local_rate">#REF!</definedName>
    <definedName name="localcont">#REF!</definedName>
    <definedName name="localdisc">#REF!</definedName>
    <definedName name="localesc">#REF!</definedName>
    <definedName name="localisation">#REF!</definedName>
    <definedName name="localisation_us">#REF!</definedName>
    <definedName name="localmark">#REF!</definedName>
    <definedName name="localsp">#REF!</definedName>
    <definedName name="loccont">#REF!</definedName>
    <definedName name="locesc">#REF!</definedName>
    <definedName name="lookup">[58]lookup!$1:$1048576</definedName>
    <definedName name="lost">#REF!</definedName>
    <definedName name="LSC">[32]Re!$D$237:$D$248</definedName>
    <definedName name="LSP_MISC">#REF!</definedName>
    <definedName name="LUFeXToEUR" localSheetId="2" hidden="1">1/EUReXToLUF</definedName>
    <definedName name="LUFeXToEUR" localSheetId="3" hidden="1">1/EUReXToLUF</definedName>
    <definedName name="LUFeXToEUR" localSheetId="1" hidden="1">1/EUReXToLUF</definedName>
    <definedName name="LUFeXToEUR" hidden="1">1/EUReXToLUF</definedName>
    <definedName name="LV_DIST">#REF!</definedName>
    <definedName name="mac_keys">#REF!</definedName>
    <definedName name="Macros">[23]Definition1!$G$33:$G$42</definedName>
    <definedName name="MainSummary">#REF!</definedName>
    <definedName name="man">#REF!</definedName>
    <definedName name="management">#REF!</definedName>
    <definedName name="manc">#REF!</definedName>
    <definedName name="manholes">#REF!</definedName>
    <definedName name="manholes12mbb">#REF!</definedName>
    <definedName name="manholes12mbbsc">#REF!</definedName>
    <definedName name="manholes12mpc">#REF!</definedName>
    <definedName name="manholes1mbb">#REF!</definedName>
    <definedName name="manholes1mpc">#REF!</definedName>
    <definedName name="manpower">#REF!</definedName>
    <definedName name="MARSH_BOX">#REF!</definedName>
    <definedName name="MAS">#REF!</definedName>
    <definedName name="Master">'[59]Cost Split'!$G$2</definedName>
    <definedName name="master_CO_EF">#REF!</definedName>
    <definedName name="Mat">[17]Saisie!$H$802:$I$808</definedName>
    <definedName name="material">#REF!</definedName>
    <definedName name="Material_4">#REF!</definedName>
    <definedName name="mATERIAL2">#REF!</definedName>
    <definedName name="Materialcheck">#REF!</definedName>
    <definedName name="MATL_DENSITY">[50]absorber_silo!#REF!</definedName>
    <definedName name="MATL_DENSITY_7">[51]absorber_silo!#REF!</definedName>
    <definedName name="mats">#REF!</definedName>
    <definedName name="MEDTAB">#REF!</definedName>
    <definedName name="men">#REF!</definedName>
    <definedName name="mena">#REF!</definedName>
    <definedName name="menb">#REF!</definedName>
    <definedName name="menc">#REF!</definedName>
    <definedName name="MFiles_PG2731028B33ED4D74A449E5E5F537EC95">"01"</definedName>
    <definedName name="MFiles_PG97EAA5231F0B4BC682FF790AE1F9D4B6">"ELST000053"</definedName>
    <definedName name="MFiles_PG9976F7F628FA458D9100A76E1B6FFF25">"Matla Unit 1 - 4 Electrical Tender Bill of Quantities"</definedName>
    <definedName name="MGB" hidden="1">#REF!,#REF!</definedName>
    <definedName name="misc">'[27]Direct Items'!$C$114:$C$134</definedName>
    <definedName name="miscpy" localSheetId="2" hidden="1">{"page1",#N/A,FALSE,"Taean 1&amp;2";"page2",#N/A,FALSE,"Taean 1&amp;2"}</definedName>
    <definedName name="miscpy" localSheetId="3" hidden="1">{"page1",#N/A,FALSE,"Taean 1&amp;2";"page2",#N/A,FALSE,"Taean 1&amp;2"}</definedName>
    <definedName name="miscpy" localSheetId="1" hidden="1">{"page1",#N/A,FALSE,"Taean 1&amp;2";"page2",#N/A,FALSE,"Taean 1&amp;2"}</definedName>
    <definedName name="miscpy" hidden="1">{"page1",#N/A,FALSE,"Taean 1&amp;2";"page2",#N/A,FALSE,"Taean 1&amp;2"}</definedName>
    <definedName name="miseàjourliaisons">#REF!</definedName>
    <definedName name="MMM">#REF!</definedName>
    <definedName name="Module1.CF_Data">[9]!Module1.CF_Data</definedName>
    <definedName name="Module1.Collect_Data">[9]!Module1.Collect_Data</definedName>
    <definedName name="Month_End">#REF!</definedName>
    <definedName name="Month_Start">#REF!</definedName>
    <definedName name="months_in_year_1">12</definedName>
    <definedName name="months_per_quarter">3</definedName>
    <definedName name="MotorLocalCost">#REF!</definedName>
    <definedName name="mp">#REF!</definedName>
    <definedName name="MSell">[2]Master!$I$79</definedName>
    <definedName name="mu">[60]Workings!$L$21</definedName>
    <definedName name="MV_SWGR">#REF!</definedName>
    <definedName name="MWAR">[13]PROCESS!$G$3069</definedName>
    <definedName name="MWCO2">[13]PROCESS!$H$3079</definedName>
    <definedName name="MWH2O">[13]PROCESS!$H$3105</definedName>
    <definedName name="MWHCL">'[61]TITLE PAGE'!$H$3087</definedName>
    <definedName name="MWHF">'[61]TITLE PAGE'!$H$3088</definedName>
    <definedName name="MWSO2">'[61]TITLE PAGE'!$H$3102</definedName>
    <definedName name="MWSO3">'[61]TITLE PAGE'!$H$3103</definedName>
    <definedName name="MXXX">'[7]10'!$F$13:$F$64</definedName>
    <definedName name="NB_UNITS">[62]Summary!#REF!</definedName>
    <definedName name="Net">[17]Saisie!$H$817:$I$830</definedName>
    <definedName name="NEW" localSheetId="2" hidden="1">{#N/A,#N/A,FALSE,"12 Months"}</definedName>
    <definedName name="NEW" localSheetId="3" hidden="1">{#N/A,#N/A,FALSE,"12 Months"}</definedName>
    <definedName name="NEW" localSheetId="1" hidden="1">{#N/A,#N/A,FALSE,"12 Months"}</definedName>
    <definedName name="NEW" hidden="1">{#N/A,#N/A,FALSE,"12 Months"}</definedName>
    <definedName name="NEWNAME" localSheetId="2" hidden="1">{#N/A,#N/A,FALSE,"CCTV"}</definedName>
    <definedName name="NEWNAME" localSheetId="3" hidden="1">{#N/A,#N/A,FALSE,"CCTV"}</definedName>
    <definedName name="NEWNAME" localSheetId="1" hidden="1">{#N/A,#N/A,FALSE,"CCTV"}</definedName>
    <definedName name="NEWNAME" hidden="1">{#N/A,#N/A,FALSE,"CCTV"}</definedName>
    <definedName name="next_issue">#REF!</definedName>
    <definedName name="next_issue_file">#REF!</definedName>
    <definedName name="NIE_C">#REF!+#REF!+#REF!+#REF!</definedName>
    <definedName name="nil">#REF!</definedName>
    <definedName name="NLGeXToEUR" localSheetId="2" hidden="1">1/EUReXToNLG</definedName>
    <definedName name="NLGeXToEUR" localSheetId="3" hidden="1">1/EUReXToNLG</definedName>
    <definedName name="NLGeXToEUR" localSheetId="1" hidden="1">1/EUReXToNLG</definedName>
    <definedName name="NLGeXToEUR" hidden="1">1/EUReXToNLG</definedName>
    <definedName name="nn">#REF!</definedName>
    <definedName name="no" localSheetId="2" hidden="1">{#N/A,#N/A,FALSE,"CCTV"}</definedName>
    <definedName name="no" localSheetId="3" hidden="1">{#N/A,#N/A,FALSE,"CCTV"}</definedName>
    <definedName name="no" localSheetId="1" hidden="1">{#N/A,#N/A,FALSE,"CCTV"}</definedName>
    <definedName name="no" hidden="1">{#N/A,#N/A,FALSE,"CCTV"}</definedName>
    <definedName name="No_units">#REF!</definedName>
    <definedName name="NOK">'[31]Executive summary'!#REF!</definedName>
    <definedName name="Nomenclature_2_XLS">#REF!</definedName>
    <definedName name="NOT">#REF!</definedName>
    <definedName name="odActual" hidden="1">0</definedName>
    <definedName name="odBudget" hidden="1">1</definedName>
    <definedName name="ODC_Basic_Monthly">'[23]Total Cost(M)'!#REF!</definedName>
    <definedName name="odForecast" hidden="1">2</definedName>
    <definedName name="odPercentOfBudget" hidden="1">200</definedName>
    <definedName name="odPercentOfForecast" hidden="1">210</definedName>
    <definedName name="odPercentVarianceOnBudget" hidden="1">220</definedName>
    <definedName name="odPercentVarianceOnForecast" hidden="1">320</definedName>
    <definedName name="odVarianceOnBudget" hidden="1">300</definedName>
    <definedName name="odVarianceOnForecast" hidden="1">310</definedName>
    <definedName name="Offered_Energy_rating__kWh">#REF!</definedName>
    <definedName name="Offered_Energy_rating_MWh">#REF!</definedName>
    <definedName name="office">#REF!</definedName>
    <definedName name="OGUK" hidden="1">#REF!,#REF!</definedName>
    <definedName name="oldpage1">#REF!</definedName>
    <definedName name="opcont">#REF!</definedName>
    <definedName name="Operating_Instructions">#REF!</definedName>
    <definedName name="opesc">#REF!</definedName>
    <definedName name="OpInst">#REF!</definedName>
    <definedName name="opmark">#REF!</definedName>
    <definedName name="oppps">#REF!</definedName>
    <definedName name="option_details">#REF!</definedName>
    <definedName name="option_hrs">#REF!</definedName>
    <definedName name="option_init">#REF!</definedName>
    <definedName name="option_print_flag">#REF!</definedName>
    <definedName name="Option_purch">#REF!</definedName>
    <definedName name="option_summary">#REF!</definedName>
    <definedName name="OTH_CURR">#REF!</definedName>
    <definedName name="othcont">#REF!</definedName>
    <definedName name="other_rate">#REF!</definedName>
    <definedName name="OTHER_SUM">#REF!</definedName>
    <definedName name="othercont">#REF!</definedName>
    <definedName name="otherdisc">#REF!</definedName>
    <definedName name="otheresc">#REF!</definedName>
    <definedName name="othermark">#REF!</definedName>
    <definedName name="othersp">#REF!</definedName>
    <definedName name="othesc">#REF!</definedName>
    <definedName name="outageengineering">#REF!,#REF!,#REF!,#REF!,#REF!,#REF!,#REF!,#REF!,#REF!,#REF!,#REF!,#REF!,#REF!,#REF!</definedName>
    <definedName name="outagemanagement">#REF!,#REF!,#REF!,#REF!,#REF!,#REF!,#REF!,#REF!,#REF!,#REF!,#REF!,#REF!,#REF!,#REF!</definedName>
    <definedName name="outageoffice">#REF!,#REF!,#REF!,#REF!,#REF!,#REF!,#REF!,#REF!,#REF!,#REF!,#REF!,#REF!,#REF!,#REF!,#REF!</definedName>
    <definedName name="outagescaffolding">#REF!,#REF!,#REF!,#REF!,#REF!,#REF!,#REF!,#REF!,#REF!,#REF!,#REF!,#REF!,#REF!,#REF!,#REF!</definedName>
    <definedName name="P1_">'[63]MechPipe EMEC'!#REF!</definedName>
    <definedName name="P1Type">'[64]AC Data'!$B$5</definedName>
    <definedName name="P2_">'[63]MechPipe EMEC'!#REF!</definedName>
    <definedName name="PACK_MAIN">#REF!</definedName>
    <definedName name="PACK_SPARES">#REF!</definedName>
    <definedName name="Package_Number">[23]Definition1!$N$10:$N$442</definedName>
    <definedName name="Packages">[23]Definition1!$O$10:$O$442</definedName>
    <definedName name="PAGE_1">#REF!</definedName>
    <definedName name="PAGE_2">#REF!</definedName>
    <definedName name="PAGE_3">#REF!</definedName>
    <definedName name="page_4">#REF!</definedName>
    <definedName name="page_d">#REF!</definedName>
    <definedName name="PAGE1">#REF!</definedName>
    <definedName name="PAGE14">#REF!</definedName>
    <definedName name="PAGEA">#REF!</definedName>
    <definedName name="PAGES_2_3">#REF!</definedName>
    <definedName name="Parent_ID">[23]Definition2!$C$6:$C$205</definedName>
    <definedName name="Parents">[23]Definition2!$F$6:$F$205</definedName>
    <definedName name="Paving">#REF!</definedName>
    <definedName name="Payment_Method">#REF!</definedName>
    <definedName name="PERIOD_ENDING_08_JANUARY_2009__FORTNIGHT_23">'[65]TTC BV'!#REF!</definedName>
    <definedName name="PICSHT">'[66]Matl. Prices'!$A$129:$H$157</definedName>
    <definedName name="pipe_stand">'[55]Indirect Items'!$B$6:$B$37</definedName>
    <definedName name="pipematr">'[67]Straight Pipe'!$A$40:$Q$65</definedName>
    <definedName name="pipesec">'[68]Matl. Prices'!$C$23:$R$53</definedName>
    <definedName name="pipesect">'[67]Straight Pipe'!$A$6:$Q$31</definedName>
    <definedName name="PItab">#REF!</definedName>
    <definedName name="PL1_Q">'[17]MTO 10_Dec'!$C$2:$C$5222</definedName>
    <definedName name="PL2_Q">'[17]MTO 10_Dec'!#REF!</definedName>
    <definedName name="plage">#REF!</definedName>
    <definedName name="plage2">#REF!</definedName>
    <definedName name="Planned_Value">#REF!</definedName>
    <definedName name="Players">'[69]Costing Sheet'!#REF!</definedName>
    <definedName name="PM_1">#REF!</definedName>
    <definedName name="PM_2">#REF!</definedName>
    <definedName name="PM_CLERIC_RATE">#REF!</definedName>
    <definedName name="PM_CONT1">#REF!</definedName>
    <definedName name="PM_CONT2">#REF!</definedName>
    <definedName name="PM_ENG_RATE">#REF!</definedName>
    <definedName name="PM_ESC1">#REF!</definedName>
    <definedName name="PM_ESC2">#REF!</definedName>
    <definedName name="PM_HRS1">#REF!</definedName>
    <definedName name="PM_HRS1A">#REF!</definedName>
    <definedName name="PM_HRS2">#REF!</definedName>
    <definedName name="PM_HRS2A">#REF!</definedName>
    <definedName name="PM_X1">#REF!</definedName>
    <definedName name="PM_X2">#REF!</definedName>
    <definedName name="pmcont">#REF!</definedName>
    <definedName name="pmesc">#REF!</definedName>
    <definedName name="pmmark">#REF!</definedName>
    <definedName name="pneumatic">'[55]Indirect Items'!$B$50:$B$175</definedName>
    <definedName name="PoC_costs_accumulated">'[24]KPI-Data Source'!$C$6:$O$6</definedName>
    <definedName name="POCSel">[48]Valori!#REF!</definedName>
    <definedName name="postoutageengineering">#REF!,#REF!,#REF!,#REF!</definedName>
    <definedName name="postoutagemanagement">#REF!,#REF!</definedName>
    <definedName name="postoutageoffice">#REF!,#REF!</definedName>
    <definedName name="postoutagescaffolding">#REF!,#REF!,#REF!,#REF!</definedName>
    <definedName name="Power_Plant_C">#REF!+#REF!</definedName>
    <definedName name="pr1no">#REF!</definedName>
    <definedName name="PRECAL" localSheetId="2" hidden="1">{#N/A,#N/A,FALSE,"CCTV"}</definedName>
    <definedName name="PRECAL" localSheetId="3" hidden="1">{#N/A,#N/A,FALSE,"CCTV"}</definedName>
    <definedName name="PRECAL" localSheetId="1" hidden="1">{#N/A,#N/A,FALSE,"CCTV"}</definedName>
    <definedName name="PRECAL" hidden="1">{#N/A,#N/A,FALSE,"CCTV"}</definedName>
    <definedName name="preoutageengineering">#REF!,#REF!,#REF!,#REF!,#REF!,#REF!,#REF!</definedName>
    <definedName name="preoutagemanagement">#REF!,#REF!,#REF!,#REF!,#REF!,#REF!,#REF!,#REF!,#REF!,#REF!,#REF!,#REF!,#REF!,#REF!,#REF!,#REF!</definedName>
    <definedName name="preoutageoffice">#REF!,#REF!,#REF!,#REF!,#REF!,#REF!,#REF!,#REF!,#REF!,#REF!,#REF!,#REF!,#REF!,#REF!,#REF!,#REF!,#REF!</definedName>
    <definedName name="preoutagescaffolding">#REF!,#REF!,#REF!,#REF!,#REF!,#REF!,#REF!,#REF!</definedName>
    <definedName name="preoutagesupport">#REF!,#REF!,#REF!,#REF!,#REF!,#REF!,#REF!,#REF!,#REF!,#REF!,#REF!,#REF!,#REF!,#REF!,#REF!,#REF!,#REF!,#REF!</definedName>
    <definedName name="pressure">'[27]Direct Items'!$C$66:$C$78</definedName>
    <definedName name="Price_summary">#REF!</definedName>
    <definedName name="priceflag">#REF!</definedName>
    <definedName name="_xlnm.Print_Area" localSheetId="2">'2.1.0 Preamble'!$A$1:$E$17</definedName>
    <definedName name="_xlnm.Print_Area" localSheetId="4">'2.1.1 Price Schedule(BOQ)'!$A$1:$G$489</definedName>
    <definedName name="_xlnm.Print_Area" localSheetId="3">'Price Schedule Notes'!$A$1:$G$15</definedName>
    <definedName name="_xlnm.Print_Area" localSheetId="0">'Read Me'!$A$1:$C$21</definedName>
    <definedName name="_xlnm.Print_Area">#REF!</definedName>
    <definedName name="Print_Area_MI">#REF!</definedName>
    <definedName name="_xlnm.Print_Titles" localSheetId="4">'2.1.1 Price Schedule(BOQ)'!$1:$2</definedName>
    <definedName name="_xlnm.Print_Titles">#REF!</definedName>
    <definedName name="Print_Titles_MI">#REF!</definedName>
    <definedName name="prnc">#REF!</definedName>
    <definedName name="PRNC_1">#REF!</definedName>
    <definedName name="PRNC_2">#REF!</definedName>
    <definedName name="PRNC_CODES">#REF!</definedName>
    <definedName name="process">'[27]Direct Items'!$C$169:$C$170</definedName>
    <definedName name="PROGRAMME">#REF!</definedName>
    <definedName name="PROJ_MAN">#REF!</definedName>
    <definedName name="PROJECT">#REF!</definedName>
    <definedName name="Project_Name">[23]Definition1!$A$7</definedName>
    <definedName name="projects">#REF!</definedName>
    <definedName name="PROP_MAN">#REF!</definedName>
    <definedName name="prot">#REF!</definedName>
    <definedName name="prot4">[9]!prot4</definedName>
    <definedName name="prot5">[9]!prot5</definedName>
    <definedName name="PROTN">#REF!</definedName>
    <definedName name="provcost">#REF!</definedName>
    <definedName name="provision">#REF!</definedName>
    <definedName name="provision_text">#REF!</definedName>
    <definedName name="provisional_sums">#REF!</definedName>
    <definedName name="PS">#REF!</definedName>
    <definedName name="PS5_Alloc">[37]Lookup!$B$52:$B$71</definedName>
    <definedName name="PTDATA" localSheetId="2" hidden="1">{"page1",#N/A,FALSE,"Taean 1&amp;2";"page2",#N/A,FALSE,"Taean 1&amp;2"}</definedName>
    <definedName name="PTDATA" localSheetId="3" hidden="1">{"page1",#N/A,FALSE,"Taean 1&amp;2";"page2",#N/A,FALSE,"Taean 1&amp;2"}</definedName>
    <definedName name="PTDATA" localSheetId="1" hidden="1">{"page1",#N/A,FALSE,"Taean 1&amp;2";"page2",#N/A,FALSE,"Taean 1&amp;2"}</definedName>
    <definedName name="PTDATA" hidden="1">{"page1",#N/A,FALSE,"Taean 1&amp;2";"page2",#N/A,FALSE,"Taean 1&amp;2"}</definedName>
    <definedName name="PTEeXToEUR" localSheetId="2" hidden="1">1/EUReXToPTE</definedName>
    <definedName name="PTEeXToEUR" localSheetId="3" hidden="1">1/EUReXToPTE</definedName>
    <definedName name="PTEeXToEUR" localSheetId="1" hidden="1">1/EUReXToPTE</definedName>
    <definedName name="PTEeXToEUR" hidden="1">1/EUReXToPTE</definedName>
    <definedName name="purch_BRKDOWN">#REF!</definedName>
    <definedName name="PURCH_CONT1">#REF!</definedName>
    <definedName name="PURCH_CONT2">#REF!</definedName>
    <definedName name="PURCH_ESC1">#REF!</definedName>
    <definedName name="PURCH_ESC2">#REF!</definedName>
    <definedName name="PURCH_HRS1">#REF!</definedName>
    <definedName name="PURCH_HRS1A">#REF!</definedName>
    <definedName name="PURCH_HRS2">#REF!</definedName>
    <definedName name="PURCH_HRS2A">#REF!</definedName>
    <definedName name="PURCH_RATE">#REF!</definedName>
    <definedName name="PURCH_X1">#REF!</definedName>
    <definedName name="PURCH_X2">#REF!</definedName>
    <definedName name="PURCH1">#REF!</definedName>
    <definedName name="PURCH2">#REF!</definedName>
    <definedName name="PURCHASE">#REF!</definedName>
    <definedName name="purchcont">#REF!</definedName>
    <definedName name="purchesc">#REF!</definedName>
    <definedName name="purchmark">#REF!</definedName>
    <definedName name="PUSCH1">#REF!</definedName>
    <definedName name="q" hidden="1">#REF!</definedName>
    <definedName name="QA_CONT1">#REF!</definedName>
    <definedName name="QA_CONT2">#REF!</definedName>
    <definedName name="QA_ESC1">#REF!</definedName>
    <definedName name="QA_ESC2">#REF!</definedName>
    <definedName name="QA_HRS1">#REF!</definedName>
    <definedName name="QA_HRS1A">#REF!</definedName>
    <definedName name="QA_HRS2">#REF!</definedName>
    <definedName name="QA_HRS2A">#REF!</definedName>
    <definedName name="QA_RATE">#REF!</definedName>
    <definedName name="QA_X1">#REF!</definedName>
    <definedName name="QA_X2">#REF!</definedName>
    <definedName name="qacont">#REF!</definedName>
    <definedName name="qaesc">#REF!</definedName>
    <definedName name="qamark">#REF!</definedName>
    <definedName name="QEFQR" hidden="1">#REF!,#REF!</definedName>
    <definedName name="QER" hidden="1">#REF!,#REF!</definedName>
    <definedName name="QERGERHTSTR" hidden="1">#REF!,#REF!</definedName>
    <definedName name="QERGQGQRQRGQREGQREGQ" hidden="1">#REF!,#REF!</definedName>
    <definedName name="QERGQGRQ" hidden="1">#REF!</definedName>
    <definedName name="QERGQGRQERG" hidden="1">#REF!,#REF!</definedName>
    <definedName name="QERGQGRQGGQRGQ" hidden="1">#REF!</definedName>
    <definedName name="QERGQGRQREG" hidden="1">#REF!,#REF!</definedName>
    <definedName name="QEWF" hidden="1">#REF!,#REF!</definedName>
    <definedName name="QGRQREG" hidden="1">#REF!,#REF!</definedName>
    <definedName name="QREGASDSADGAFD" hidden="1">#REF!,#REF!</definedName>
    <definedName name="QREGQR" hidden="1">#REF!</definedName>
    <definedName name="QREGQR4" hidden="1">#REF!</definedName>
    <definedName name="QREGQREGREGQE" hidden="1">#REF!,#REF!</definedName>
    <definedName name="QREGQREQREGAREG" hidden="1">#REF!,#REF!</definedName>
    <definedName name="QREGQRGQGR" hidden="1">#REF!</definedName>
    <definedName name="QREQRGQGRQREGQRG" hidden="1">#REF!,#REF!</definedName>
    <definedName name="qty">[28]Sheet1!$B$2:$B$4</definedName>
    <definedName name="qua" localSheetId="2" hidden="1">{#N/A,#N/A,FALSE,"CCTV"}</definedName>
    <definedName name="qua" localSheetId="3" hidden="1">{#N/A,#N/A,FALSE,"CCTV"}</definedName>
    <definedName name="qua" localSheetId="1" hidden="1">{#N/A,#N/A,FALSE,"CCTV"}</definedName>
    <definedName name="qua" hidden="1">{#N/A,#N/A,FALSE,"CCTV"}</definedName>
    <definedName name="QUALITY">#REF!</definedName>
    <definedName name="quarters">4</definedName>
    <definedName name="Query">#REF!</definedName>
    <definedName name="QUOT" localSheetId="2" hidden="1">{#N/A,#N/A,FALSE,"CCTV"}</definedName>
    <definedName name="QUOT" localSheetId="3" hidden="1">{#N/A,#N/A,FALSE,"CCTV"}</definedName>
    <definedName name="QUOT" localSheetId="1" hidden="1">{#N/A,#N/A,FALSE,"CCTV"}</definedName>
    <definedName name="QUOT" hidden="1">{#N/A,#N/A,FALSE,"CCTV"}</definedName>
    <definedName name="qw" hidden="1">#REF!,#REF!</definedName>
    <definedName name="Range_103">#REF!</definedName>
    <definedName name="Range_106">[23]Definition1!$G$10:$G$22</definedName>
    <definedName name="Range_107">[23]Definition1!$R$10:$R$442</definedName>
    <definedName name="Range_136">[23]Definition1!$T$10:$T$442</definedName>
    <definedName name="Range_137">'[23]CPA analyses'!$B$8:$B$118</definedName>
    <definedName name="Range_18">'[23]Total Cost(M)'!$D$9:$PT$9</definedName>
    <definedName name="Range_75">[23]Definition1!$U$10:$U$442</definedName>
    <definedName name="Range_84">'[23]Total Cost(M)'!#REF!</definedName>
    <definedName name="Range_85">'[23]Total Cost(M)'!#REF!</definedName>
    <definedName name="RANGE1">#REF!</definedName>
    <definedName name="RANGE2">#REF!</definedName>
    <definedName name="rat">#REF!</definedName>
    <definedName name="rate">'[30]Look up tables and constants'!$J$5</definedName>
    <definedName name="RateFix">#REF!</definedName>
    <definedName name="Rates">[70]RATES!$A$34:$D$195</definedName>
    <definedName name="Rating">#REF!</definedName>
    <definedName name="RBL">[32]Re!$D$147:$D$182</definedName>
    <definedName name="_xlnm.Recorder">#REF!</definedName>
    <definedName name="RED">[32]Re!$D$184:$D$235</definedName>
    <definedName name="Ref">#REF!</definedName>
    <definedName name="Ref_112">'[23]Total Cost(M)'!$D$9</definedName>
    <definedName name="Ref_114">'[23]Package Phasing(M)'!$G$3090</definedName>
    <definedName name="Ref_25">[23]Definition1!$C$10</definedName>
    <definedName name="Ref_26">[23]Definition1!$C$11</definedName>
    <definedName name="Ref_27">[23]Definition1!$C$12</definedName>
    <definedName name="Ref_28">[23]Definition1!$C$13</definedName>
    <definedName name="Ref_29">[23]Definition1!$C$14</definedName>
    <definedName name="Ref_39">[23]Definition1!$C$19</definedName>
    <definedName name="Ref_4">[23]Calc!$E$4</definedName>
    <definedName name="Ref_43">[23]COC!$D$36</definedName>
    <definedName name="Ref_51">'[23]Package Phasing(M)'!$E$3090</definedName>
    <definedName name="Ref_52">[23]COC!$D$37</definedName>
    <definedName name="Ref_58">[23]Definition1!$C$46</definedName>
    <definedName name="Ref_Date">[23]Calc!$E$2</definedName>
    <definedName name="remove">#REF!</definedName>
    <definedName name="REPROGRAPHICS">#REF!</definedName>
    <definedName name="RES">[71]NORMSold!$C$39</definedName>
    <definedName name="resource_input">#REF!</definedName>
    <definedName name="Resources">#REF!</definedName>
    <definedName name="Ress">#REF!</definedName>
    <definedName name="REV_PRINT">[22]norm2!$B$1:$N$77</definedName>
    <definedName name="REWQFQRFQREGRE" hidden="1">#REF!</definedName>
    <definedName name="Risk_Closed">#REF!</definedName>
    <definedName name="Risk_Open">#REF!</definedName>
    <definedName name="ROVAC">#REF!</definedName>
    <definedName name="Rwvu.all." hidden="1">#REF!,#REF!</definedName>
    <definedName name="Rwvu.prices." hidden="1">#REF!,#REF!</definedName>
    <definedName name="Rwvu.summary." hidden="1">#REF!</definedName>
    <definedName name="same">#REF!</definedName>
    <definedName name="SAPBEXdnldView" hidden="1">"49V16HV1KY1N9AHDVR25IJOR2"</definedName>
    <definedName name="SAPBEXhrIndnt" hidden="1">1</definedName>
    <definedName name="SAPBEXrevision" hidden="1">1</definedName>
    <definedName name="SAPBEXsysID" hidden="1">"PBW"</definedName>
    <definedName name="SAPBEXwbID" hidden="1">"40E7X76ZQC6B5DA24NJN7W7KQ"</definedName>
    <definedName name="sb" hidden="1">[3]AIRCON!#REF!</definedName>
    <definedName name="SBDX" hidden="1">#REF!,#REF!</definedName>
    <definedName name="SBFD" hidden="1">#REF!,#REF!</definedName>
    <definedName name="scaffolding">#REF!,#REF!</definedName>
    <definedName name="Schedule">'[33]99 DEV'!$A$1:$P$58</definedName>
    <definedName name="Schedule1_Total">#REF!</definedName>
    <definedName name="Schedule2_Total">#REF!</definedName>
    <definedName name="Schedule3_Total">#REF!</definedName>
    <definedName name="Schedule4_Total">#REF!</definedName>
    <definedName name="Schedule5_Total">#REF!</definedName>
    <definedName name="Schedule6_Total">#REF!</definedName>
    <definedName name="Schedule7_Total">#REF!</definedName>
    <definedName name="Schedule8_Total">#REF!</definedName>
    <definedName name="Schedule9_Total">#REF!</definedName>
    <definedName name="SCOPE_OF_SUPPLY___RESPONSIBILITIES">#REF!</definedName>
    <definedName name="ScSupRes">#REF!</definedName>
    <definedName name="SDBG" hidden="1">#REF!</definedName>
    <definedName name="sdf" hidden="1">'[12]Cash Flow'!#REF!</definedName>
    <definedName name="SDFBC" hidden="1">#REF!,#REF!</definedName>
    <definedName name="sdX" hidden="1">#REF!,#REF!</definedName>
    <definedName name="SEC" localSheetId="2" hidden="1">{#N/A,#N/A,FALSE,"CCTV"}</definedName>
    <definedName name="SEC" localSheetId="3" hidden="1">{#N/A,#N/A,FALSE,"CCTV"}</definedName>
    <definedName name="SEC" localSheetId="1" hidden="1">{#N/A,#N/A,FALSE,"CCTV"}</definedName>
    <definedName name="SEC" hidden="1">{#N/A,#N/A,FALSE,"CCTV"}</definedName>
    <definedName name="Sección_Cable_Control_Motores_CCP">#REF!</definedName>
    <definedName name="Sección_Cable_Electroválvulas">#REF!</definedName>
    <definedName name="Sección_Cable_Motores_CCP">#REF!</definedName>
    <definedName name="SECPIPING" localSheetId="2" hidden="1">{#N/A,#N/A,FALSE,"CCTV"}</definedName>
    <definedName name="SECPIPING" localSheetId="3" hidden="1">{#N/A,#N/A,FALSE,"CCTV"}</definedName>
    <definedName name="SECPIPING" localSheetId="1" hidden="1">{#N/A,#N/A,FALSE,"CCTV"}</definedName>
    <definedName name="SECPIPING" hidden="1">{#N/A,#N/A,FALSE,"CCTV"}</definedName>
    <definedName name="Section_ID">#REF!</definedName>
    <definedName name="Security_System_C">#REF!+#REF!</definedName>
    <definedName name="Seeeet">#REF!</definedName>
    <definedName name="SEK">'[31]Executive summary'!#REF!</definedName>
    <definedName name="Semi_skilled">#REF!</definedName>
    <definedName name="sencount" hidden="1">1</definedName>
    <definedName name="sf" hidden="1">'[12]Cash Flow'!#REF!</definedName>
    <definedName name="SF_SM">[50]absorber_silo!#REF!</definedName>
    <definedName name="SF_SM_7">[51]absorber_silo!#REF!</definedName>
    <definedName name="sfb" hidden="1">#REF!</definedName>
    <definedName name="sfbd" hidden="1">#REF!</definedName>
    <definedName name="sfdb" hidden="1">'[12]Cash Flow'!#REF!</definedName>
    <definedName name="SGHDFHFG"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GHDFHFG"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GHDFHFG"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GHDFHFG"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HE">[7]M!#REF!</definedName>
    <definedName name="_xlnm.Sheet_Title">'[34]AT COMPLETION'!#REF!</definedName>
    <definedName name="Sheets">[23]Definition1!$H$10:$H$22</definedName>
    <definedName name="SHTA">#REF!</definedName>
    <definedName name="SHTB">#REF!</definedName>
    <definedName name="SHTC">#REF!</definedName>
    <definedName name="SHTD">#REF!</definedName>
    <definedName name="SHTE">#REF!</definedName>
    <definedName name="SHTF">#REF!</definedName>
    <definedName name="SHTG">#REF!</definedName>
    <definedName name="SHTH">#REF!</definedName>
    <definedName name="SHTI">#REF!</definedName>
    <definedName name="SHTJ">#REF!</definedName>
    <definedName name="SHTK">#REF!</definedName>
    <definedName name="SHTL">#REF!</definedName>
    <definedName name="SHTM">#REF!</definedName>
    <definedName name="SHTN">#REF!</definedName>
    <definedName name="Side1">#REF!</definedName>
    <definedName name="SIGNATURE">#REF!</definedName>
    <definedName name="SiteAv">#REF!</definedName>
    <definedName name="Skill">#REF!</definedName>
    <definedName name="Skilled">#REF!</definedName>
    <definedName name="sleep">#REF!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#REF!</definedName>
    <definedName name="Sort_Data">#REF!</definedName>
    <definedName name="Sort_View_Execution">#REF!</definedName>
    <definedName name="Sort_View_Tendering">#REF!</definedName>
    <definedName name="Sortall">#REF!</definedName>
    <definedName name="Source3">'[34]AT COMPLETION'!#REF!</definedName>
    <definedName name="Source4">'[34]AT COMPLETION'!#REF!</definedName>
    <definedName name="sp">#REF!</definedName>
    <definedName name="SP_SUMMARY">#REF!</definedName>
    <definedName name="SPARES">#REF!</definedName>
    <definedName name="Spares_Cost">#REF!</definedName>
    <definedName name="spec">#REF!</definedName>
    <definedName name="SPEND_PROFILE">#REF!</definedName>
    <definedName name="spl_summary">#REF!</definedName>
    <definedName name="spmark">#REF!</definedName>
    <definedName name="ss0.5">[72]cladding!$M$168</definedName>
    <definedName name="SSS">[7]S!#REF!</definedName>
    <definedName name="ST_Cable_Lenght">#REF!</definedName>
    <definedName name="ST_IO_Count">#REF!</definedName>
    <definedName name="ST_Marshalling">#REF!</definedName>
    <definedName name="ST_NumberCables">#REF!</definedName>
    <definedName name="STAFFLOC">#REF!</definedName>
    <definedName name="STAFLOC">#REF!</definedName>
    <definedName name="STAFMON">#REF!</definedName>
    <definedName name="STAFSAT">#REF!</definedName>
    <definedName name="StartDate">DATE(1900,1,1)</definedName>
    <definedName name="STATION_TYPE">#REF!</definedName>
    <definedName name="Status">'[23]Package Phasing(M)'!$C$8:$C$440</definedName>
    <definedName name="STEELWORK">#REF!</definedName>
    <definedName name="Steinmuller"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teinmuller"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teinmuller"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teinmuller"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tiffs">#REF!</definedName>
    <definedName name="STKey_1">#REF!</definedName>
    <definedName name="STKey_12">#REF!</definedName>
    <definedName name="STKey_16">#REF!</definedName>
    <definedName name="STKey_2">#REF!</definedName>
    <definedName name="STKey_24">#REF!</definedName>
    <definedName name="STKey_32">#REF!</definedName>
    <definedName name="STKey_4">#REF!</definedName>
    <definedName name="STKey_48">#REF!</definedName>
    <definedName name="STKey_8">#REF!</definedName>
    <definedName name="Stone">#REF!</definedName>
    <definedName name="SUB" hidden="1">#REF!</definedName>
    <definedName name="sub_seg">#REF!</definedName>
    <definedName name="Subaccount">#REF!</definedName>
    <definedName name="Sum">#REF!</definedName>
    <definedName name="SumFixEnd">#REF!</definedName>
    <definedName name="SUMMARY">[22]norm2!$C$80</definedName>
    <definedName name="summary_1">#REF!</definedName>
    <definedName name="summary_2">#REF!</definedName>
    <definedName name="SUP">'[63]MechPipe EMEC'!#REF!</definedName>
    <definedName name="supervision">#REF!,#REF!</definedName>
    <definedName name="support">#REF!,#REF!,#REF!,#REF!,#REF!</definedName>
    <definedName name="Supremeair">#REF!</definedName>
    <definedName name="sv" hidden="1">'[12]Cash Flow'!#REF!</definedName>
    <definedName name="Swvu.all." hidden="1">#REF!</definedName>
    <definedName name="Swvu.prices." hidden="1">#REF!</definedName>
    <definedName name="Swvu.summary." hidden="1">#REF!</definedName>
    <definedName name="SXXX">'[7]10'!$F$71:$F$122</definedName>
    <definedName name="System_Efficiency">#REF!</definedName>
    <definedName name="T">#REF!</definedName>
    <definedName name="Table1">'[69]Costing Sheet'!#REF!</definedName>
    <definedName name="Table2">'[69]Costing Sheet'!#REF!</definedName>
    <definedName name="Tar">#REF!</definedName>
    <definedName name="TARGET">#REF!</definedName>
    <definedName name="Tasks">'[73]ice Global Task list'!$D$7:$J$62</definedName>
    <definedName name="Team1">#REF!</definedName>
    <definedName name="Team1Cost">#REF!</definedName>
    <definedName name="Team2">#REF!</definedName>
    <definedName name="Team2Cost">#REF!</definedName>
    <definedName name="Team3">#REF!</definedName>
    <definedName name="Team3Cost">#REF!</definedName>
    <definedName name="Team4">#REF!</definedName>
    <definedName name="Team4Cost">#REF!</definedName>
    <definedName name="Team5">#REF!</definedName>
    <definedName name="Team5Cost">#REF!</definedName>
    <definedName name="Team6">#REF!</definedName>
    <definedName name="Team6Cost">#REF!</definedName>
    <definedName name="Team7">#REF!</definedName>
    <definedName name="Team7Cost">#REF!</definedName>
    <definedName name="tech">#N/A</definedName>
    <definedName name="temp">#REF!</definedName>
    <definedName name="Tender">#REF!</definedName>
    <definedName name="TENDER_REF">#REF!</definedName>
    <definedName name="Tension_1F">#REF!</definedName>
    <definedName name="Tension_3F">#REF!</definedName>
    <definedName name="test">#REF!</definedName>
    <definedName name="Test_Commission_Costs">#REF!</definedName>
    <definedName name="TextRefCopyRangeCount" hidden="1">25</definedName>
    <definedName name="TFDS" hidden="1">#REF!,#REF!</definedName>
    <definedName name="thousand_1">1000</definedName>
    <definedName name="Time">#REF!</definedName>
    <definedName name="TITLE">#REF!</definedName>
    <definedName name="TKbase">'[30]TK cost database'!$B$1:$I$35</definedName>
    <definedName name="TOC">#REF!</definedName>
    <definedName name="TOCpageCol">#REF!</definedName>
    <definedName name="TOP">#REF!</definedName>
    <definedName name="Total_Direct_Costs">#REF!</definedName>
    <definedName name="Total_Monthly">'[23]Total Cost(M)'!#REF!</definedName>
    <definedName name="totaldisc">#REF!</definedName>
    <definedName name="Totals">'[59]Cost Split'!$G$1</definedName>
    <definedName name="TOTRATE">#REF!</definedName>
    <definedName name="Training_Costs">#REF!</definedName>
    <definedName name="Trans_pwr">#REF!</definedName>
    <definedName name="TRANSFER">#REF!</definedName>
    <definedName name="TRANSPORT">#REF!</definedName>
    <definedName name="Transport_Costs">#REF!</definedName>
    <definedName name="trenching">#REF!</definedName>
    <definedName name="Trenchless">#REF!</definedName>
    <definedName name="TSell">[2]Master!$K$79</definedName>
    <definedName name="TUITUI" hidden="1">#REF!,#REF!</definedName>
    <definedName name="TURBOTROL">#REF!</definedName>
    <definedName name="TURU" hidden="1">#REF!</definedName>
    <definedName name="Txdata">#REF!</definedName>
    <definedName name="Txdataall">#REF!</definedName>
    <definedName name="Type">#REF!</definedName>
    <definedName name="tyres">#REF!</definedName>
    <definedName name="tyt">#REF!</definedName>
    <definedName name="UGILO" hidden="1">#REF!,#REF!</definedName>
    <definedName name="ukdisc">#REF!</definedName>
    <definedName name="uksp">#REF!</definedName>
    <definedName name="UNIT_1">#REF!</definedName>
    <definedName name="UNIT_2">#REF!</definedName>
    <definedName name="UNIT_3">#REF!</definedName>
    <definedName name="UNIT_4">#REF!</definedName>
    <definedName name="UNIT_7">#REF!</definedName>
    <definedName name="UNIT_8">#REF!</definedName>
    <definedName name="unithrs">[52]factor!$H$3:$J$39</definedName>
    <definedName name="unprot4">[9]!unprot4</definedName>
    <definedName name="update2">[9]!update2</definedName>
    <definedName name="UpdateTechSpec">[44]!UpdateTechSpec</definedName>
    <definedName name="UPS_DC">#REF!</definedName>
    <definedName name="us_curr">#REF!</definedName>
    <definedName name="us_rate">#REF!</definedName>
    <definedName name="uscont">#REF!</definedName>
    <definedName name="USD">'[31]Executive summary'!#REF!</definedName>
    <definedName name="USD_Rate">#REF!</definedName>
    <definedName name="usdisc">#REF!</definedName>
    <definedName name="usesc">#REF!</definedName>
    <definedName name="usmark">#REF!</definedName>
    <definedName name="ussp">#REF!</definedName>
    <definedName name="VALIDITY">#REF!</definedName>
    <definedName name="valve1">'[27]Direct Items'!$C$140:$C$161</definedName>
    <definedName name="valve2">'[27]Direct Items'!$C$206:$C$212</definedName>
    <definedName name="valve4">'[27]Direct Items'!$C$174:$C$176</definedName>
    <definedName name="valve6">'[27]Direct Items'!$C$199:$C$200</definedName>
    <definedName name="Var">[2]Master!$M$66</definedName>
    <definedName name="vehdata">[21]VehData!$E$7:$CI$137</definedName>
    <definedName name="vf" hidden="1">#REF!</definedName>
    <definedName name="VFDCX" hidden="1">#REF!,#REF!</definedName>
    <definedName name="VI">#REF!</definedName>
    <definedName name="waste">[52]PIPES!$O$7</definedName>
    <definedName name="wbom">'[17]MTO 10_Dec'!$G$2:$G$5222</definedName>
    <definedName name="we" hidden="1">#REF!,#REF!</definedName>
    <definedName name="WeekNos">#REF!</definedName>
    <definedName name="WEQF" hidden="1">#REF!</definedName>
    <definedName name="wev" hidden="1">'[10]Mine cost data (2005 Mines) (2)'!#REF!</definedName>
    <definedName name="wireb">[36]Materials!$A$26:$I$32</definedName>
    <definedName name="work_file">#REF!</definedName>
    <definedName name="work_file_date">#REF!</definedName>
    <definedName name="work_file_name">#REF!</definedName>
    <definedName name="work_file_ref">#REF!</definedName>
    <definedName name="work_issue">#REF!</definedName>
    <definedName name="worklabour">[72]Workings!$L$36</definedName>
    <definedName name="wrn.12._.Months." localSheetId="2" hidden="1">{#N/A,#N/A,FALSE,"12 Months"}</definedName>
    <definedName name="wrn.12._.Months." localSheetId="3" hidden="1">{#N/A,#N/A,FALSE,"12 Months"}</definedName>
    <definedName name="wrn.12._.Months." localSheetId="1" hidden="1">{#N/A,#N/A,FALSE,"12 Months"}</definedName>
    <definedName name="wrn.12._.Months." hidden="1">{#N/A,#N/A,FALSE,"12 Months"}</definedName>
    <definedName name="wrn.all." localSheetId="2" hidden="1">{"one",#N/A,FALSE,"2001-2007";"two",#N/A,FALSE,"2001-2007"}</definedName>
    <definedName name="wrn.all." localSheetId="3" hidden="1">{"one",#N/A,FALSE,"2001-2007";"two",#N/A,FALSE,"2001-2007"}</definedName>
    <definedName name="wrn.all." localSheetId="1" hidden="1">{"one",#N/A,FALSE,"2001-2007";"two",#N/A,FALSE,"2001-2007"}</definedName>
    <definedName name="wrn.all." hidden="1">{"one",#N/A,FALSE,"2001-2007";"two",#N/A,FALSE,"2001-2007"}</definedName>
    <definedName name="wrn.BM." localSheetId="2" hidden="1">{#N/A,#N/A,FALSE,"CCTV"}</definedName>
    <definedName name="wrn.BM." localSheetId="3" hidden="1">{#N/A,#N/A,FALSE,"CCTV"}</definedName>
    <definedName name="wrn.BM." localSheetId="1" hidden="1">{#N/A,#N/A,FALSE,"CCTV"}</definedName>
    <definedName name="wrn.BM." hidden="1">{#N/A,#N/A,FALSE,"CCTV"}</definedName>
    <definedName name="wrn.CuAs." localSheetId="2" hidden="1">{#N/A,#N/A,FALSE,"CuAs"}</definedName>
    <definedName name="wrn.CuAs." localSheetId="3" hidden="1">{#N/A,#N/A,FALSE,"CuAs"}</definedName>
    <definedName name="wrn.CuAs." localSheetId="1" hidden="1">{#N/A,#N/A,FALSE,"CuAs"}</definedName>
    <definedName name="wrn.CuAs." hidden="1">{#N/A,#N/A,FALSE,"CuAs"}</definedName>
    <definedName name="wrn.Dash._.Board." localSheetId="2" hidden="1">{#N/A,#N/A,FALSE,"Dashboard";#N/A,#N/A,FALSE,"BULK Dashboard";#N/A,#N/A,FALSE,"Pnue. &amp; Env. Dashboard";#N/A,#N/A,FALSE,"Spes. Equip. Dashboard";#N/A,#N/A,FALSE,"IST Dashboard";#N/A,#N/A,FALSE,"ASS Dashboard"}</definedName>
    <definedName name="wrn.Dash._.Board." localSheetId="3" hidden="1">{#N/A,#N/A,FALSE,"Dashboard";#N/A,#N/A,FALSE,"BULK Dashboard";#N/A,#N/A,FALSE,"Pnue. &amp; Env. Dashboard";#N/A,#N/A,FALSE,"Spes. Equip. Dashboard";#N/A,#N/A,FALSE,"IST Dashboard";#N/A,#N/A,FALSE,"ASS Dashboard"}</definedName>
    <definedName name="wrn.Dash._.Board." localSheetId="1" hidden="1">{#N/A,#N/A,FALSE,"Dashboard";#N/A,#N/A,FALSE,"BULK Dashboard";#N/A,#N/A,FALSE,"Pnue. &amp; Env. Dashboard";#N/A,#N/A,FALSE,"Spes. Equip. Dashboard";#N/A,#N/A,FALSE,"IST Dashboard";#N/A,#N/A,FALSE,"ASS Dashboard"}</definedName>
    <definedName name="wrn.Dash._.Board." hidden="1">{#N/A,#N/A,FALSE,"Dashboard";#N/A,#N/A,FALSE,"BULK Dashboard";#N/A,#N/A,FALSE,"Pnue. &amp; Env. Dashboard";#N/A,#N/A,FALSE,"Spes. Equip. Dashboard";#N/A,#N/A,FALSE,"IST Dashboard";#N/A,#N/A,FALSE,"ASS Dashboard"}</definedName>
    <definedName name="wrn.FORM." localSheetId="2" hidden="1">{#N/A,#N/A,FALSE,"FORM A";#N/A,#N/A,FALSE,"FORM D";#N/A,#N/A,FALSE,"FORM E-1";#N/A,#N/A,FALSE,"FORM E-2";#N/A,#N/A,FALSE,"FORM F";#N/A,#N/A,FALSE,"FORM G";#N/A,#N/A,FALSE,"FORM H-1";#N/A,#N/A,FALSE,"FORM H-2";#N/A,#N/A,FALSE,"FORM H-3";#N/A,#N/A,FALSE,"FORM H-4";#N/A,#N/A,FALSE,"FORM H-5";#N/A,#N/A,FALSE,"FORM I";#N/A,#N/A,FALSE,"FORM J"}</definedName>
    <definedName name="wrn.FORM." localSheetId="3" hidden="1">{#N/A,#N/A,FALSE,"FORM A";#N/A,#N/A,FALSE,"FORM D";#N/A,#N/A,FALSE,"FORM E-1";#N/A,#N/A,FALSE,"FORM E-2";#N/A,#N/A,FALSE,"FORM F";#N/A,#N/A,FALSE,"FORM G";#N/A,#N/A,FALSE,"FORM H-1";#N/A,#N/A,FALSE,"FORM H-2";#N/A,#N/A,FALSE,"FORM H-3";#N/A,#N/A,FALSE,"FORM H-4";#N/A,#N/A,FALSE,"FORM H-5";#N/A,#N/A,FALSE,"FORM I";#N/A,#N/A,FALSE,"FORM J"}</definedName>
    <definedName name="wrn.FORM." localSheetId="1" hidden="1">{#N/A,#N/A,FALSE,"FORM A";#N/A,#N/A,FALSE,"FORM D";#N/A,#N/A,FALSE,"FORM E-1";#N/A,#N/A,FALSE,"FORM E-2";#N/A,#N/A,FALSE,"FORM F";#N/A,#N/A,FALSE,"FORM G";#N/A,#N/A,FALSE,"FORM H-1";#N/A,#N/A,FALSE,"FORM H-2";#N/A,#N/A,FALSE,"FORM H-3";#N/A,#N/A,FALSE,"FORM H-4";#N/A,#N/A,FALSE,"FORM H-5";#N/A,#N/A,FALSE,"FORM I";#N/A,#N/A,FALSE,"FORM J"}</definedName>
    <definedName name="wrn.FORM." hidden="1">{#N/A,#N/A,FALSE,"FORM A";#N/A,#N/A,FALSE,"FORM D";#N/A,#N/A,FALSE,"FORM E-1";#N/A,#N/A,FALSE,"FORM E-2";#N/A,#N/A,FALSE,"FORM F";#N/A,#N/A,FALSE,"FORM G";#N/A,#N/A,FALSE,"FORM H-1";#N/A,#N/A,FALSE,"FORM H-2";#N/A,#N/A,FALSE,"FORM H-3";#N/A,#N/A,FALSE,"FORM H-4";#N/A,#N/A,FALSE,"FORM H-5";#N/A,#N/A,FALSE,"FORM I";#N/A,#N/A,FALSE,"FORM J"}</definedName>
    <definedName name="wrn.FULL." localSheetId="2" hidden="1">{#N/A,#N/A,FALSE,"Summary";#N/A,#N/A,FALSE,"Stlwk 1";#N/A,#N/A,FALSE,"Stlwk 2";#N/A,#N/A,FALSE,"Stlwk 3";#N/A,#N/A,FALSE,"Stlwk 4";#N/A,#N/A,FALSE,"Stlwk 5";#N/A,#N/A,FALSE,"Stlwk 6";#N/A,#N/A,FALSE,"Stlwk 7";#N/A,#N/A,FALSE,"Stlwk 8";#N/A,#N/A,FALSE,"Stlwk 9";#N/A,#N/A,FALSE,"Stlwk 10";#N/A,#N/A,FALSE,"Stlwk 11";#N/A,#N/A,FALSE,"Stlwk 12"}</definedName>
    <definedName name="wrn.FULL." localSheetId="3" hidden="1">{#N/A,#N/A,FALSE,"Summary";#N/A,#N/A,FALSE,"Stlwk 1";#N/A,#N/A,FALSE,"Stlwk 2";#N/A,#N/A,FALSE,"Stlwk 3";#N/A,#N/A,FALSE,"Stlwk 4";#N/A,#N/A,FALSE,"Stlwk 5";#N/A,#N/A,FALSE,"Stlwk 6";#N/A,#N/A,FALSE,"Stlwk 7";#N/A,#N/A,FALSE,"Stlwk 8";#N/A,#N/A,FALSE,"Stlwk 9";#N/A,#N/A,FALSE,"Stlwk 10";#N/A,#N/A,FALSE,"Stlwk 11";#N/A,#N/A,FALSE,"Stlwk 12"}</definedName>
    <definedName name="wrn.FULL." localSheetId="1" hidden="1">{#N/A,#N/A,FALSE,"Summary";#N/A,#N/A,FALSE,"Stlwk 1";#N/A,#N/A,FALSE,"Stlwk 2";#N/A,#N/A,FALSE,"Stlwk 3";#N/A,#N/A,FALSE,"Stlwk 4";#N/A,#N/A,FALSE,"Stlwk 5";#N/A,#N/A,FALSE,"Stlwk 6";#N/A,#N/A,FALSE,"Stlwk 7";#N/A,#N/A,FALSE,"Stlwk 8";#N/A,#N/A,FALSE,"Stlwk 9";#N/A,#N/A,FALSE,"Stlwk 10";#N/A,#N/A,FALSE,"Stlwk 11";#N/A,#N/A,FALSE,"Stlwk 12"}</definedName>
    <definedName name="wrn.FULL." hidden="1">{#N/A,#N/A,FALSE,"Summary";#N/A,#N/A,FALSE,"Stlwk 1";#N/A,#N/A,FALSE,"Stlwk 2";#N/A,#N/A,FALSE,"Stlwk 3";#N/A,#N/A,FALSE,"Stlwk 4";#N/A,#N/A,FALSE,"Stlwk 5";#N/A,#N/A,FALSE,"Stlwk 6";#N/A,#N/A,FALSE,"Stlwk 7";#N/A,#N/A,FALSE,"Stlwk 8";#N/A,#N/A,FALSE,"Stlwk 9";#N/A,#N/A,FALSE,"Stlwk 10";#N/A,#N/A,FALSE,"Stlwk 11";#N/A,#N/A,FALSE,"Stlwk 12"}</definedName>
    <definedName name="wrn.PPW." localSheetId="2" hidden="1">{#N/A,#N/A,FALSE,"BIDS";#N/A,#N/A,FALSE,"GEN"}</definedName>
    <definedName name="wrn.PPW." localSheetId="3" hidden="1">{#N/A,#N/A,FALSE,"BIDS";#N/A,#N/A,FALSE,"GEN"}</definedName>
    <definedName name="wrn.PPW." localSheetId="1" hidden="1">{#N/A,#N/A,FALSE,"BIDS";#N/A,#N/A,FALSE,"GEN"}</definedName>
    <definedName name="wrn.PPW." hidden="1">{#N/A,#N/A,FALSE,"BIDS";#N/A,#N/A,FALSE,"GEN"}</definedName>
    <definedName name="wrn.printall." localSheetId="2" hidden="1">{"sheet1",#N/A,FALSE,"easheet";"sheet2a",#N/A,FALSE,"easheet";"sheet2b",#N/A,FALSE,"easheet";"sheet3",#N/A,FALSE,"easheet"}</definedName>
    <definedName name="wrn.printall." localSheetId="3" hidden="1">{"sheet1",#N/A,FALSE,"easheet";"sheet2a",#N/A,FALSE,"easheet";"sheet2b",#N/A,FALSE,"easheet";"sheet3",#N/A,FALSE,"easheet"}</definedName>
    <definedName name="wrn.printall." localSheetId="1" hidden="1">{"sheet1",#N/A,FALSE,"easheet";"sheet2a",#N/A,FALSE,"easheet";"sheet2b",#N/A,FALSE,"easheet";"sheet3",#N/A,FALSE,"easheet"}</definedName>
    <definedName name="wrn.printall." hidden="1">{"sheet1",#N/A,FALSE,"easheet";"sheet2a",#N/A,FALSE,"easheet";"sheet2b",#N/A,FALSE,"easheet";"sheet3",#N/A,FALSE,"easheet"}</definedName>
    <definedName name="wrn.report1." localSheetId="2" hidden="1">{"page1",#N/A,FALSE,"Taean 1&amp;2";"page2",#N/A,FALSE,"Taean 1&amp;2"}</definedName>
    <definedName name="wrn.report1." localSheetId="3" hidden="1">{"page1",#N/A,FALSE,"Taean 1&amp;2";"page2",#N/A,FALSE,"Taean 1&amp;2"}</definedName>
    <definedName name="wrn.report1." localSheetId="1" hidden="1">{"page1",#N/A,FALSE,"Taean 1&amp;2";"page2",#N/A,FALSE,"Taean 1&amp;2"}</definedName>
    <definedName name="wrn.report1." hidden="1">{"page1",#N/A,FALSE,"Taean 1&amp;2";"page2",#N/A,FALSE,"Taean 1&amp;2"}</definedName>
    <definedName name="wrn.totsch." localSheetId="2" hidden="1">{"offequipsch",#N/A,FALSE,"GTC_Schedule";"onconstsch",#N/A,FALSE,"GTC_Schedule";"techsch",#N/A,FALSE,"GTC_Schedule";"totsch",#N/A,FALSE,"GTC_Schedule"}</definedName>
    <definedName name="wrn.totsch." localSheetId="3" hidden="1">{"offequipsch",#N/A,FALSE,"GTC_Schedule";"onconstsch",#N/A,FALSE,"GTC_Schedule";"techsch",#N/A,FALSE,"GTC_Schedule";"totsch",#N/A,FALSE,"GTC_Schedule"}</definedName>
    <definedName name="wrn.totsch." localSheetId="1" hidden="1">{"offequipsch",#N/A,FALSE,"GTC_Schedule";"onconstsch",#N/A,FALSE,"GTC_Schedule";"techsch",#N/A,FALSE,"GTC_Schedule";"totsch",#N/A,FALSE,"GTC_Schedule"}</definedName>
    <definedName name="wrn.totsch." hidden="1">{"offequipsch",#N/A,FALSE,"GTC_Schedule";"onconstsch",#N/A,FALSE,"GTC_Schedule";"techsch",#N/A,FALSE,"GTC_Schedule";"totsch",#N/A,FALSE,"GTC_Schedule"}</definedName>
    <definedName name="wrn.y." localSheetId="2" hidden="1">{#N/A,#N/A,TRUE,"DATA SHEET";#N/A,#N/A,TRUE,"SKETCH"}</definedName>
    <definedName name="wrn.y." localSheetId="3" hidden="1">{#N/A,#N/A,TRUE,"DATA SHEET";#N/A,#N/A,TRUE,"SKETCH"}</definedName>
    <definedName name="wrn.y." localSheetId="1" hidden="1">{#N/A,#N/A,TRUE,"DATA SHEET";#N/A,#N/A,TRUE,"SKETCH"}</definedName>
    <definedName name="wrn.y." hidden="1">{#N/A,#N/A,TRUE,"DATA SHEET";#N/A,#N/A,TRUE,"SKETCH"}</definedName>
    <definedName name="WVU.AL"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_1"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_1"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2"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2"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2"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_1"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_1"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3"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3"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3"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_1"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_1"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2"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2"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2"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_1"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_1"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3"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3"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3"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_1"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_1"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2"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2"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2"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_1"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_1"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3"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3"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3"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x" localSheetId="2" hidden="1">{#N/A,#N/A,FALSE,"12 Months"}</definedName>
    <definedName name="x" localSheetId="3" hidden="1">{#N/A,#N/A,FALSE,"12 Months"}</definedName>
    <definedName name="x" localSheetId="1" hidden="1">{#N/A,#N/A,FALSE,"12 Months"}</definedName>
    <definedName name="x" hidden="1">{#N/A,#N/A,FALSE,"12 Months"}</definedName>
    <definedName name="X_Rates">#REF!</definedName>
    <definedName name="Xstrata">#REF!</definedName>
    <definedName name="XWORKS">#REF!</definedName>
    <definedName name="xx" localSheetId="2" hidden="1">{#N/A,#N/A,FALSE,"12 Months"}</definedName>
    <definedName name="xx" localSheetId="3" hidden="1">{#N/A,#N/A,FALSE,"12 Months"}</definedName>
    <definedName name="xx" localSheetId="1" hidden="1">{#N/A,#N/A,FALSE,"12 Months"}</definedName>
    <definedName name="xx" hidden="1">{#N/A,#N/A,FALSE,"12 Months"}</definedName>
    <definedName name="xxxx">#REF!</definedName>
    <definedName name="xxxxxxx">#REF!</definedName>
    <definedName name="y">#REF!</definedName>
    <definedName name="Year_End">'[23]Econ(yearly)'!$C$3:$V$3</definedName>
    <definedName name="Year_Start">'[23]Econ(yearly)'!$C$2:$V$2</definedName>
    <definedName name="Years">'[23]Econ(yearly)'!$C$6:$V$6</definedName>
    <definedName name="YUKRKURYKKUTK" hidden="1">#REF!,#REF!</definedName>
    <definedName name="Z_07E28E77_F6FA_11D1_8C51_444553540000_.wvu.Cols" hidden="1">#REF!,#REF!</definedName>
    <definedName name="Z_07E28E80_F6FA_11D1_8C51_444553540000_.wvu.Cols" hidden="1">#REF!,#REF!</definedName>
    <definedName name="Z_07E28E85_F6FA_11D1_8C51_444553540000_.wvu.Cols" hidden="1">#REF!</definedName>
    <definedName name="Z_0F778F74_F6F1_11D1_8C51_444553540000_.wvu.Cols" hidden="1">#REF!,#REF!</definedName>
    <definedName name="Z_0F778F7D_F6F1_11D1_8C51_444553540000_.wvu.Cols" hidden="1">#REF!,#REF!</definedName>
    <definedName name="Z_0F778F82_F6F1_11D1_8C51_444553540000_.wvu.Cols" hidden="1">#REF!</definedName>
    <definedName name="Z_1BB37995_F9EC_11D1_8C51_444553540000_.wvu.Cols" hidden="1">#REF!,#REF!</definedName>
    <definedName name="Z_1BB3799E_F9EC_11D1_8C51_444553540000_.wvu.Cols" hidden="1">#REF!,#REF!</definedName>
    <definedName name="Z_1BB379A3_F9EC_11D1_8C51_444553540000_.wvu.Cols" hidden="1">#REF!</definedName>
    <definedName name="Z_1C8D1AB5_F70D_11D1_8C51_444553540000_.wvu.Cols" hidden="1">#REF!,#REF!</definedName>
    <definedName name="Z_1C8D1ABE_F70D_11D1_8C51_444553540000_.wvu.Cols" hidden="1">#REF!,#REF!</definedName>
    <definedName name="Z_1C8D1AC3_F70D_11D1_8C51_444553540000_.wvu.Cols" hidden="1">#REF!</definedName>
    <definedName name="Z_201040E3_EFFE_11D1_A0B0_00A0246C5A5D_.wvu.Cols" hidden="1">#REF!,#REF!</definedName>
    <definedName name="Z_201040EC_EFFE_11D1_A0B0_00A0246C5A5D_.wvu.Cols" hidden="1">#REF!,#REF!</definedName>
    <definedName name="Z_201040F1_EFFE_11D1_A0B0_00A0246C5A5D_.wvu.Cols" hidden="1">#REF!</definedName>
    <definedName name="Z_2F9A8219_FAB3_11D1_8C51_444553540000_.wvu.Cols" hidden="1">#REF!,#REF!</definedName>
    <definedName name="Z_2F9A8222_FAB3_11D1_8C51_444553540000_.wvu.Cols" hidden="1">#REF!,#REF!</definedName>
    <definedName name="Z_2F9A8227_FAB3_11D1_8C51_444553540000_.wvu.Cols" hidden="1">#REF!</definedName>
    <definedName name="Z_36EC52B6_F657_11D1_8C51_444553540000_.wvu.Cols" hidden="1">#REF!,#REF!</definedName>
    <definedName name="Z_36EC52C0_F657_11D1_8C51_444553540000_.wvu.Cols" hidden="1">#REF!,#REF!</definedName>
    <definedName name="Z_36EC52C6_F657_11D1_8C51_444553540000_.wvu.Cols" hidden="1">#REF!</definedName>
    <definedName name="Z_42D42DD2_F3CA_11D1_8C51_444553540000_.wvu.Cols" hidden="1">#REF!,#REF!</definedName>
    <definedName name="Z_42D42DDB_F3CA_11D1_8C51_444553540000_.wvu.Cols" hidden="1">#REF!,#REF!</definedName>
    <definedName name="Z_42D42DE0_F3CA_11D1_8C51_444553540000_.wvu.Cols" hidden="1">#REF!</definedName>
    <definedName name="Z_5488E252_F3A7_11D1_8C51_444553540000_.wvu.Cols" hidden="1">#REF!,#REF!</definedName>
    <definedName name="Z_5488E25B_F3A7_11D1_8C51_444553540000_.wvu.Cols" hidden="1">#REF!,#REF!</definedName>
    <definedName name="Z_5488E260_F3A7_11D1_8C51_444553540000_.wvu.Cols" hidden="1">#REF!</definedName>
    <definedName name="Z_57011824_F624_11D1_8C51_444553540000_.wvu.Cols" hidden="1">#REF!,#REF!</definedName>
    <definedName name="Z_5701182E_F624_11D1_8C51_444553540000_.wvu.Cols" hidden="1">#REF!,#REF!</definedName>
    <definedName name="Z_57011834_F624_11D1_8C51_444553540000_.wvu.Cols" hidden="1">#REF!</definedName>
    <definedName name="Z_7C7048D6_F613_11D1_8C51_444553540000_.wvu.Cols" hidden="1">#REF!,#REF!</definedName>
    <definedName name="Z_7C7048E0_F613_11D1_8C51_444553540000_.wvu.Cols" hidden="1">#REF!,#REF!</definedName>
    <definedName name="Z_7C7048E6_F613_11D1_8C51_444553540000_.wvu.Cols" hidden="1">#REF!</definedName>
    <definedName name="Z_88CD029A_F928_11D1_8C51_444553540000_.wvu.Cols" hidden="1">#REF!,#REF!</definedName>
    <definedName name="Z_88CD02A3_F928_11D1_8C51_444553540000_.wvu.Cols" hidden="1">#REF!,#REF!</definedName>
    <definedName name="Z_88CD02A8_F928_11D1_8C51_444553540000_.wvu.Cols" hidden="1">#REF!</definedName>
    <definedName name="Z_96929736_F6C3_11D1_8C51_444553540000_.wvu.Cols" hidden="1">#REF!,#REF!</definedName>
    <definedName name="Z_96929740_F6C3_11D1_8C51_444553540000_.wvu.Cols" hidden="1">#REF!,#REF!</definedName>
    <definedName name="Z_96929746_F6C3_11D1_8C51_444553540000_.wvu.Cols" hidden="1">#REF!</definedName>
    <definedName name="Z_98F27197_11A4_11D2_8C51_444553540000_.wvu.Cols" hidden="1">#REF!,#REF!</definedName>
    <definedName name="Z_98F271A0_11A4_11D2_8C51_444553540000_.wvu.Cols" hidden="1">#REF!,#REF!</definedName>
    <definedName name="Z_98F271A5_11A4_11D2_8C51_444553540000_.wvu.Cols" hidden="1">#REF!</definedName>
    <definedName name="Z_AD5D9037_FB84_11D1_8C51_444553540000_.wvu.Cols" hidden="1">#REF!,#REF!</definedName>
    <definedName name="Z_AD5D9040_FB84_11D1_8C51_444553540000_.wvu.Cols" hidden="1">#REF!,#REF!</definedName>
    <definedName name="Z_AD5D9045_FB84_11D1_8C51_444553540000_.wvu.Cols" hidden="1">#REF!</definedName>
    <definedName name="Z_ADC94474_F55C_11D1_8C51_444553540000_.wvu.Cols" hidden="1">#REF!,#REF!</definedName>
    <definedName name="Z_ADC9447D_F55C_11D1_8C51_444553540000_.wvu.Cols" hidden="1">#REF!,#REF!</definedName>
    <definedName name="Z_ADC94482_F55C_11D1_8C51_444553540000_.wvu.Cols" hidden="1">#REF!</definedName>
    <definedName name="Z_C772F4DA_F46C_11D1_8C51_444553540000_.wvu.Cols" hidden="1">#REF!,#REF!</definedName>
    <definedName name="Z_C772F4E3_F46C_11D1_8C51_444553540000_.wvu.Cols" hidden="1">#REF!,#REF!</definedName>
    <definedName name="Z_C772F4E8_F46C_11D1_8C51_444553540000_.wvu.Cols" hidden="1">#REF!</definedName>
    <definedName name="Z_DD23A3E7_1197_11D2_8C51_444553540000_.wvu.Cols" hidden="1">#REF!,#REF!</definedName>
    <definedName name="Z_DD23A3F0_1197_11D2_8C51_444553540000_.wvu.Cols" hidden="1">#REF!,#REF!</definedName>
    <definedName name="Z_DD23A3F5_1197_11D2_8C51_444553540000_.wvu.Cols" hidden="1">#REF!</definedName>
    <definedName name="Z_E1908297_FB98_11D1_8C51_444553540000_.wvu.Cols" hidden="1">#REF!,#REF!</definedName>
    <definedName name="Z_E19082A0_FB98_11D1_8C51_444553540000_.wvu.Cols" hidden="1">#REF!,#REF!</definedName>
    <definedName name="Z_E19082A5_FB98_11D1_8C51_444553540000_.wvu.Cols" hidden="1">#REF!</definedName>
    <definedName name="Z_E23C3916_F64C_11D1_8C51_444553540000_.wvu.Cols" hidden="1">#REF!,#REF!</definedName>
    <definedName name="Z_E23C3920_F64C_11D1_8C51_444553540000_.wvu.Cols" hidden="1">#REF!,#REF!</definedName>
    <definedName name="Z_E23C3926_F64C_11D1_8C51_444553540000_.wvu.Cols" hidden="1">#REF!</definedName>
    <definedName name="Z_E23C3926_F64C_11D1_8C51_444553540000_.wvu.Rows" hidden="1">#REF!</definedName>
    <definedName name="Z_E9F13515_FA03_11D1_8C51_444553540000_.wvu.Cols" hidden="1">#REF!,#REF!</definedName>
    <definedName name="Z_E9F1351E_FA03_11D1_8C51_444553540000_.wvu.Cols" hidden="1">#REF!,#REF!</definedName>
    <definedName name="Z_E9F13523_FA03_11D1_8C51_444553540000_.wvu.Cols" hidden="1">#REF!</definedName>
    <definedName name="Z_F7CC403E_074D_11D2_8C51_444553540000_.wvu.Cols" hidden="1">#REF!,#REF!</definedName>
    <definedName name="Z_F7CC4047_074D_11D2_8C51_444553540000_.wvu.Cols" hidden="1">#REF!,#REF!</definedName>
    <definedName name="Z_F7CC404C_074D_11D2_8C51_444553540000_.wvu.Cols" hidden="1">#REF!</definedName>
    <definedName name="ZAR">'[74] Unit 1 Summary'!#REF!</definedName>
    <definedName name="zfc" hidden="1">#REF!</definedName>
    <definedName name="zzz">'[31]Executive summary'!#REF!</definedName>
    <definedName name="エスカレ">'[74] Unit 1 Summary'!#REF!</definedName>
    <definedName name="エンジ">'[74] Unit 1 Summary'!#REF!</definedName>
    <definedName name="コンテ">'[74] Unit 1 Summary'!#REF!</definedName>
    <definedName name="一般費">'[74] Unit 1 Summary'!#REF!</definedName>
    <definedName name="据付計">'[74] Unit 1 Summary'!#REF!</definedName>
    <definedName name="機器計">'[74] Unit 1 Summary'!#REF!</definedName>
    <definedName name="輸送費">'[74] Unit 1 Summary'!#REF!</definedName>
    <definedName name="鉄骨">'[74] Unit 1 Summary'!#REF!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88" i="9" l="1"/>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 i="9"/>
  <c r="G489" i="9" l="1"/>
  <c r="D3" i="5"/>
  <c r="C3" i="6"/>
  <c r="B147" i="8"/>
  <c r="N140" i="8"/>
  <c r="O140" i="8" s="1"/>
  <c r="P140" i="8" s="1"/>
  <c r="Q140" i="8" s="1"/>
  <c r="R140" i="8" s="1"/>
  <c r="S140" i="8" s="1"/>
  <c r="T140" i="8" s="1"/>
  <c r="U140" i="8" s="1"/>
  <c r="V140" i="8" s="1"/>
  <c r="W140" i="8" s="1"/>
  <c r="X140" i="8" s="1"/>
  <c r="Y140" i="8" s="1"/>
  <c r="Z140" i="8" s="1"/>
  <c r="AA140" i="8" s="1"/>
  <c r="AB140" i="8" s="1"/>
  <c r="AC140" i="8" s="1"/>
  <c r="AD140" i="8" s="1"/>
  <c r="AE140" i="8" s="1"/>
  <c r="AF140" i="8" s="1"/>
  <c r="AG140" i="8" s="1"/>
  <c r="AH140" i="8" s="1"/>
  <c r="AI140" i="8" s="1"/>
  <c r="AJ140" i="8" s="1"/>
  <c r="AK140" i="8" s="1"/>
  <c r="AL140" i="8" s="1"/>
  <c r="AM140" i="8" s="1"/>
  <c r="AN140" i="8" s="1"/>
  <c r="AO140" i="8" s="1"/>
  <c r="AP140" i="8" s="1"/>
  <c r="AQ140" i="8" s="1"/>
  <c r="AR140" i="8" s="1"/>
  <c r="AS140" i="8" s="1"/>
  <c r="AT140" i="8" s="1"/>
  <c r="AU140" i="8" s="1"/>
  <c r="AV140" i="8" s="1"/>
  <c r="AW140" i="8" s="1"/>
  <c r="AX140" i="8" s="1"/>
  <c r="AY140" i="8" s="1"/>
  <c r="AZ140" i="8" s="1"/>
  <c r="BA140" i="8" s="1"/>
  <c r="BB140" i="8" s="1"/>
  <c r="BC140" i="8" s="1"/>
  <c r="BD140" i="8" s="1"/>
  <c r="BE140" i="8" s="1"/>
  <c r="BF140" i="8" s="1"/>
  <c r="BG140" i="8" s="1"/>
  <c r="BH140" i="8" s="1"/>
  <c r="BI140" i="8" s="1"/>
  <c r="BJ140" i="8" s="1"/>
  <c r="BK140" i="8" s="1"/>
  <c r="BL140" i="8" s="1"/>
  <c r="BM140" i="8" s="1"/>
  <c r="BN140" i="8" s="1"/>
  <c r="BO140" i="8" s="1"/>
  <c r="BP140" i="8" s="1"/>
  <c r="BQ140" i="8" s="1"/>
  <c r="BR140" i="8" s="1"/>
  <c r="M140" i="8"/>
  <c r="B136" i="8"/>
  <c r="AF129" i="8"/>
  <c r="AG129" i="8" s="1"/>
  <c r="AH129" i="8" s="1"/>
  <c r="AI129" i="8" s="1"/>
  <c r="AJ129" i="8" s="1"/>
  <c r="AK129" i="8" s="1"/>
  <c r="AL129" i="8" s="1"/>
  <c r="AM129" i="8" s="1"/>
  <c r="AN129" i="8" s="1"/>
  <c r="AO129" i="8" s="1"/>
  <c r="AP129" i="8" s="1"/>
  <c r="AQ129" i="8" s="1"/>
  <c r="AR129" i="8" s="1"/>
  <c r="AS129" i="8" s="1"/>
  <c r="AT129" i="8" s="1"/>
  <c r="AU129" i="8" s="1"/>
  <c r="AV129" i="8" s="1"/>
  <c r="AW129" i="8" s="1"/>
  <c r="AX129" i="8" s="1"/>
  <c r="AY129" i="8" s="1"/>
  <c r="AZ129" i="8" s="1"/>
  <c r="BA129" i="8" s="1"/>
  <c r="BB129" i="8" s="1"/>
  <c r="BC129" i="8" s="1"/>
  <c r="BD129" i="8" s="1"/>
  <c r="BE129" i="8" s="1"/>
  <c r="BF129" i="8" s="1"/>
  <c r="BG129" i="8" s="1"/>
  <c r="BH129" i="8" s="1"/>
  <c r="BI129" i="8" s="1"/>
  <c r="BJ129" i="8" s="1"/>
  <c r="BK129" i="8" s="1"/>
  <c r="BL129" i="8" s="1"/>
  <c r="BM129" i="8" s="1"/>
  <c r="BN129" i="8" s="1"/>
  <c r="BO129" i="8" s="1"/>
  <c r="BP129" i="8" s="1"/>
  <c r="BQ129" i="8" s="1"/>
  <c r="BR129" i="8" s="1"/>
  <c r="T129" i="8"/>
  <c r="U129" i="8" s="1"/>
  <c r="V129" i="8" s="1"/>
  <c r="W129" i="8" s="1"/>
  <c r="X129" i="8" s="1"/>
  <c r="Y129" i="8" s="1"/>
  <c r="Z129" i="8" s="1"/>
  <c r="AA129" i="8" s="1"/>
  <c r="AB129" i="8" s="1"/>
  <c r="AC129" i="8" s="1"/>
  <c r="AD129" i="8" s="1"/>
  <c r="AE129" i="8" s="1"/>
  <c r="M129" i="8"/>
  <c r="N129" i="8" s="1"/>
  <c r="O129" i="8" s="1"/>
  <c r="P129" i="8" s="1"/>
  <c r="Q129" i="8" s="1"/>
  <c r="R129" i="8" s="1"/>
  <c r="S129" i="8" s="1"/>
  <c r="B125" i="8"/>
  <c r="M118" i="8"/>
  <c r="N118" i="8" s="1"/>
  <c r="O118" i="8" s="1"/>
  <c r="P118" i="8" s="1"/>
  <c r="Q118" i="8" s="1"/>
  <c r="R118" i="8" s="1"/>
  <c r="S118" i="8" s="1"/>
  <c r="T118" i="8" s="1"/>
  <c r="U118" i="8" s="1"/>
  <c r="V118" i="8" s="1"/>
  <c r="W118" i="8" s="1"/>
  <c r="X118" i="8" s="1"/>
  <c r="Y118" i="8" s="1"/>
  <c r="Z118" i="8" s="1"/>
  <c r="AA118" i="8" s="1"/>
  <c r="AB118" i="8" s="1"/>
  <c r="AC118" i="8" s="1"/>
  <c r="AD118" i="8" s="1"/>
  <c r="AE118" i="8" s="1"/>
  <c r="AF118" i="8" s="1"/>
  <c r="AG118" i="8" s="1"/>
  <c r="AH118" i="8" s="1"/>
  <c r="AI118" i="8" s="1"/>
  <c r="AJ118" i="8" s="1"/>
  <c r="AK118" i="8" s="1"/>
  <c r="AL118" i="8" s="1"/>
  <c r="AM118" i="8" s="1"/>
  <c r="AN118" i="8" s="1"/>
  <c r="AO118" i="8" s="1"/>
  <c r="AP118" i="8" s="1"/>
  <c r="AQ118" i="8" s="1"/>
  <c r="AR118" i="8" s="1"/>
  <c r="AS118" i="8" s="1"/>
  <c r="AT118" i="8" s="1"/>
  <c r="AU118" i="8" s="1"/>
  <c r="AV118" i="8" s="1"/>
  <c r="AW118" i="8" s="1"/>
  <c r="AX118" i="8" s="1"/>
  <c r="AY118" i="8" s="1"/>
  <c r="AZ118" i="8" s="1"/>
  <c r="BA118" i="8" s="1"/>
  <c r="BB118" i="8" s="1"/>
  <c r="BC118" i="8" s="1"/>
  <c r="BD118" i="8" s="1"/>
  <c r="BE118" i="8" s="1"/>
  <c r="BF118" i="8" s="1"/>
  <c r="BG118" i="8" s="1"/>
  <c r="BH118" i="8" s="1"/>
  <c r="BI118" i="8" s="1"/>
  <c r="BJ118" i="8" s="1"/>
  <c r="BK118" i="8" s="1"/>
  <c r="BL118" i="8" s="1"/>
  <c r="BM118" i="8" s="1"/>
  <c r="BN118" i="8" s="1"/>
  <c r="BO118" i="8" s="1"/>
  <c r="BP118" i="8" s="1"/>
  <c r="BQ118" i="8" s="1"/>
  <c r="BR118" i="8" s="1"/>
  <c r="B114" i="8"/>
  <c r="N107" i="8"/>
  <c r="O107" i="8" s="1"/>
  <c r="P107" i="8" s="1"/>
  <c r="Q107" i="8" s="1"/>
  <c r="R107" i="8" s="1"/>
  <c r="S107" i="8" s="1"/>
  <c r="T107" i="8" s="1"/>
  <c r="U107" i="8" s="1"/>
  <c r="V107" i="8" s="1"/>
  <c r="W107" i="8" s="1"/>
  <c r="X107" i="8" s="1"/>
  <c r="Y107" i="8" s="1"/>
  <c r="Z107" i="8" s="1"/>
  <c r="AA107" i="8" s="1"/>
  <c r="AB107" i="8" s="1"/>
  <c r="AC107" i="8" s="1"/>
  <c r="AD107" i="8" s="1"/>
  <c r="AE107" i="8" s="1"/>
  <c r="AF107" i="8" s="1"/>
  <c r="AG107" i="8" s="1"/>
  <c r="AH107" i="8" s="1"/>
  <c r="AI107" i="8" s="1"/>
  <c r="AJ107" i="8" s="1"/>
  <c r="AK107" i="8" s="1"/>
  <c r="AL107" i="8" s="1"/>
  <c r="AM107" i="8" s="1"/>
  <c r="AN107" i="8" s="1"/>
  <c r="AO107" i="8" s="1"/>
  <c r="AP107" i="8" s="1"/>
  <c r="AQ107" i="8" s="1"/>
  <c r="AR107" i="8" s="1"/>
  <c r="AS107" i="8" s="1"/>
  <c r="AT107" i="8" s="1"/>
  <c r="AU107" i="8" s="1"/>
  <c r="AV107" i="8" s="1"/>
  <c r="AW107" i="8" s="1"/>
  <c r="AX107" i="8" s="1"/>
  <c r="AY107" i="8" s="1"/>
  <c r="AZ107" i="8" s="1"/>
  <c r="BA107" i="8" s="1"/>
  <c r="BB107" i="8" s="1"/>
  <c r="BC107" i="8" s="1"/>
  <c r="BD107" i="8" s="1"/>
  <c r="BE107" i="8" s="1"/>
  <c r="BF107" i="8" s="1"/>
  <c r="BG107" i="8" s="1"/>
  <c r="BH107" i="8" s="1"/>
  <c r="BI107" i="8" s="1"/>
  <c r="BJ107" i="8" s="1"/>
  <c r="BK107" i="8" s="1"/>
  <c r="BL107" i="8" s="1"/>
  <c r="BM107" i="8" s="1"/>
  <c r="BN107" i="8" s="1"/>
  <c r="BO107" i="8" s="1"/>
  <c r="BP107" i="8" s="1"/>
  <c r="BQ107" i="8" s="1"/>
  <c r="BR107" i="8" s="1"/>
  <c r="M107" i="8"/>
  <c r="B103" i="8"/>
  <c r="B92" i="8"/>
  <c r="B81" i="8"/>
  <c r="B70" i="8"/>
  <c r="T63" i="8"/>
  <c r="U63" i="8" s="1"/>
  <c r="V63" i="8" s="1"/>
  <c r="W63" i="8" s="1"/>
  <c r="X63" i="8" s="1"/>
  <c r="Y63" i="8" s="1"/>
  <c r="Z63" i="8" s="1"/>
  <c r="AA63" i="8" s="1"/>
  <c r="AB63" i="8" s="1"/>
  <c r="AC63" i="8" s="1"/>
  <c r="AD63" i="8" s="1"/>
  <c r="AE63" i="8" s="1"/>
  <c r="AF63" i="8" s="1"/>
  <c r="AG63" i="8" s="1"/>
  <c r="AH63" i="8" s="1"/>
  <c r="AI63" i="8" s="1"/>
  <c r="AJ63" i="8" s="1"/>
  <c r="AK63" i="8" s="1"/>
  <c r="AL63" i="8" s="1"/>
  <c r="AM63" i="8" s="1"/>
  <c r="AN63" i="8" s="1"/>
  <c r="AO63" i="8" s="1"/>
  <c r="AP63" i="8" s="1"/>
  <c r="AQ63" i="8" s="1"/>
  <c r="AR63" i="8" s="1"/>
  <c r="AS63" i="8" s="1"/>
  <c r="AT63" i="8" s="1"/>
  <c r="AU63" i="8" s="1"/>
  <c r="AV63" i="8" s="1"/>
  <c r="AW63" i="8" s="1"/>
  <c r="AX63" i="8" s="1"/>
  <c r="AY63" i="8" s="1"/>
  <c r="AZ63" i="8" s="1"/>
  <c r="BA63" i="8" s="1"/>
  <c r="BB63" i="8" s="1"/>
  <c r="BC63" i="8" s="1"/>
  <c r="BD63" i="8" s="1"/>
  <c r="BE63" i="8" s="1"/>
  <c r="BF63" i="8" s="1"/>
  <c r="BG63" i="8" s="1"/>
  <c r="BH63" i="8" s="1"/>
  <c r="BI63" i="8" s="1"/>
  <c r="BJ63" i="8" s="1"/>
  <c r="BK63" i="8" s="1"/>
  <c r="BL63" i="8" s="1"/>
  <c r="BM63" i="8" s="1"/>
  <c r="BN63" i="8" s="1"/>
  <c r="BO63" i="8" s="1"/>
  <c r="BP63" i="8" s="1"/>
  <c r="BQ63" i="8" s="1"/>
  <c r="BR63" i="8" s="1"/>
  <c r="P63" i="8"/>
  <c r="Q63" i="8" s="1"/>
  <c r="R63" i="8" s="1"/>
  <c r="S63" i="8" s="1"/>
  <c r="M63" i="8"/>
  <c r="N63" i="8" s="1"/>
  <c r="O63" i="8" s="1"/>
  <c r="L63" i="8"/>
  <c r="E59" i="8"/>
  <c r="B59" i="8"/>
  <c r="B48" i="8"/>
  <c r="C18" i="8"/>
  <c r="C17" i="8"/>
  <c r="C16" i="8"/>
  <c r="C15" i="8"/>
  <c r="C14" i="8"/>
  <c r="C13" i="8"/>
  <c r="C12" i="8"/>
  <c r="C11" i="8"/>
  <c r="C10" i="8"/>
  <c r="C9" i="8"/>
  <c r="C3" i="8"/>
  <c r="C3" i="3" l="1"/>
</calcChain>
</file>

<file path=xl/sharedStrings.xml><?xml version="1.0" encoding="utf-8"?>
<sst xmlns="http://schemas.openxmlformats.org/spreadsheetml/2006/main" count="1603" uniqueCount="934">
  <si>
    <t>IDLER, SLOTTED: TYPE: V RETURN; ROLL DIAMETER: 127 MM; FACE WIDTH: 840 MM; ROLL MATERIAL: STL; GAUGE LENGTH: 850 MM; SHAFT LENGTH: 880 MM; SHAFT DIAMETER: 25 MM; SHAFT END STYLE: CLOSED; CROSS FLATS: 18 MM; SLOT WIDTH: 11 MM; STEEL RUBBER LAGGED; GAUGE LENGTH 885 MM</t>
  </si>
  <si>
    <t>IDLER: DIMENSIONS: ID 120 X OD 345 MM; MATERIAL: STL; SUPPL P/N: AKCG-83523-850; SPLIT DESIGN, FOR 2ND STAGE HOPPER.; VENDORS ARE RESPONSIBLE FOR ENSURING THAT THEY ARE PERFORMING AGAINST THE CORRECT DRAWING REVISION NUMBER (IF APPLICABLE).</t>
  </si>
  <si>
    <t>IDLER, CONVEYOR ASSEMBLY: TYPE: RETURN; DEGREE: 0; BELT WIDTH: 738 MM; HORIZONTAL IDLER DIAMETER: 142 MM; ASSEMBLY LENGTH: 1.175 M; DRAWING NO: 0.58/61182 ESK REV 0; SIZE 1.145 M LG, MATERIAL STEEL, ROLLER DIAMETER 152,4 MM, SHAFT DIAMETER 3/4 IN (19.05MM), FACE LENGTH: 715 MM, FOR USE ON ON THE BELT SUPPORT ROLLER GROUP ON THE VOLUMETRIC COAL FEEDERS</t>
  </si>
  <si>
    <t>IDLER, GARLAND: TYPE: V RETURN; FACE WIDTH: 800 MM; ROLL DIAMETER: 127 MM; ROLL MATERIAL: PU; BELT WIDTH: 1.5 M; GAUGE LENGTH: 810 MM; SHAFT LENGTH: 840 MM; SHAFT DIAMETER: 25 MM; 12 MM CROSS FLATS AND 18 MM THICK, ROLLER TO HAVE SEAL ARRANGEMENT AND NOT JUST A DUST COVER, DATE BE STAMPED ONTO SHAFT ENDS, DIMENSIONS AND CONSTRUCTIONS MUST BE IN ACCORDANCE WITH SABS 1313-1-2, SPECIFICATIONS AMMENDED IN 1993, ONLY SABS APPROVED IDLERS DELIVERED WITH ORIGINAL DETAILED TEST CERTIFICATE ACCEPTABLE, TO BE DELIVERED ON PALLETS</t>
  </si>
  <si>
    <t>IDLER, SLOTTED: TYPE: FLAT RETURN; ROLL DIAMETER: 127 MM; FACE WIDTH: 1.45 M; BELT WIDTH: 1.35 M; ROLL MATERIAL: STL; GAUGE LENGTH: 1.46 M; SHAFT LENGTH: 1.5 M; SHAFT DIAMETER: 30 MM; SHAFT END STYLE: CLOSED; CROSS FLATS: 22 MM; SLOT WIDTH: 14 MM; REFERENCE NO: 1450-35-30-127; ROLL LENTGH 1.45M</t>
  </si>
  <si>
    <t>IDLER, SLOTTED: TYPE: V RETURN; ROLL DIAMETER: 152 MM; FACE WIDTH: 635 MM; BELT WIDTH: 1.2 M; ROLL MATERIAL: RUBBER; GAUGE LENGTH: 645 MM; SHAFT LENGTH: 670 MM; SHAFT DIAMETER: 25 MM; SHAFT END STYLE: CLOSED; CROSS FLATS: 18 MM; SLOT WIDTH: 11 MM; REFERENCE NO: 635-25-159</t>
  </si>
  <si>
    <t>IDLER, SLOTTED: TYPE: FLAT RETURN; ROLL DIAMETER: 127 MM; FACE WIDTH: 1.146 M; BELT WIDTH: 1.05 M; ROLL MATERIAL: PU; GAUGE LENGTH: 1.156 M; SHAFT LENGTH: 1.206 M; SHAFT DIAMETER: 25 MM; SHAFT END STYLE: CLOSED; CROSS FLATS: 18 MM; SLOT WIDTH: 11 MM; ONLY AFRICA ROLLERS ACCEPTABLE.</t>
  </si>
  <si>
    <t>IDLER, SLOTTED: TYPE: FLAT RETURN; ROLL DIAMETER: 152 MM; FACE WIDTH: 1.65 M; ROLL MATERIAL: STL; GAUGE LENGTH: 1.66 M; SHAFT LENGTH: 1.7 M; SHAFT DIAMETER: 25 MM; SHAFT END STYLE: CLOSED; CROSS FLATS: 17 MM; SLOT WIDTH: 14 MM</t>
  </si>
  <si>
    <t>IDLER, SLOTTED: TYPE: FLAT RETURN; ROLL DIAMETER: 127 MM; FACE WIDTH: 1.6 M; BELT WIDTH: 1.5 M; ROLL MATERIAL: PE HIGH DENSITY; GAUGE LENGTH: 1.612 M; SHAFT LENGTH: 1.65 M; SHAFT DIAMETER: 25 MM; SHAFT END STYLE: CLOSED; CROSS FLATS: 18 MM; SLOT WIDTH: 11 MM; SHAFT 30MM.</t>
  </si>
  <si>
    <t>IDLER, GARLAND: TYPE: TROUGHING; FACE WIDTH: 550 MM; ROLL DIAMETER: 127 MM; ROLL MATERIAL: STL; BELT WIDTH: 1.5 M; GAUGE LENGTH: 590 MM; SHAFT LENGTH: 620 MM; SHAFT DIAMETER: 30 MM; SHAFT HOLE SIZE: 13 MM; COMPLETE WITH LONG 12MM D SHACKLES, 8.8HT BOLTS AND NUTS, TIE LINKS, IN ACCORDANCE WITH SABS 1313-2 SPECS.</t>
  </si>
  <si>
    <t>IDLER, SLOTTED: TYPE: TROUGHING; ROLL DIAMETER: 90 MM; FACE WIDTH: 170 MM; BELT WIDTH: 1.2 M; ROLL MATERIAL: RUBBER ALTHANE; GAUGE LENGTH: 185 MM; SHAFT LENGTH: 210 MM; SHAFT DIAMETER: 20 MM; SHAFT END STYLE: OPEN; CROSS FLATS: 14 MM; SLOT WIDTH: 13 X 3 MM; FLAT CARRYING; USED ON JPC; ONLY PAS 95 POLYURTHANE ACCEPTED</t>
  </si>
  <si>
    <t>IDLER, GARLAND: TYPE: V RETURN; FACE WIDTH: 770 MM; ROLL DIAMETER: 127 MM; ROLL MATERIAL: STL FLAT; BELT WIDTH: 1.5 M; GAUGE LENGTH: 830 MM; SHAFT LENGTH: 850 MM; SHAFT DIAMETER: 25 MM; SHAFT HOLE SIZE: 13 MM; COMPLETE WITH 7 X 10MM LONG LINK CHAIN, 8.8 HT BOLTS AND NUTS AND TIE-LINKS, TO BE DELIVERED ON PALLETS, UNLESS OTHERWISE SPECIFIED, ALL DIMENSIONS AND CONSTRUCTION IS IN ACCORDANCE WITH SABS 1313-1-2 SPECIFICATIONS, AMMENDED IN 1993</t>
  </si>
  <si>
    <t>IDLER: TYPE: FEEDER SUPPORT AND NON ADJUSTABLE; DIMENSIONS: DIA 57 MM X LG 1.01 M; MATERIAL: STL EN3A; SUPPL P/N: 2-A3-00237; DRAWING NO: 20.58/52630 REV 0; BOTH ENDS SHAFT LENGTH 70MM DOUBLE SIDED FACE WIDTH; SHAFT OD: 19.06MM; SHAFT LENGTH: 70MM; LENGTH OF FACE 406MM WITH 58MM BETWEEN TWO DACES; MATERIAL DARDENED TO 135BNH; MATERIAL IS USED ON STOCK VOLUMETRIC MILL FEEDER; VENDORS ARE RESPONSIBLE FOR ENSURING THAT THEY ARE PERFORMING AGAINST THE CORRECT DRAWING REVISION NUMBER (IF APPLICABLE).</t>
  </si>
  <si>
    <t>IDLER, CONVEYOR: TYPE: RETURN; ROLL DIAMETER: 143 MM; ROLLER MATERIAL: STL; PU COATED; FACE WIDTH: 855 MM; SHAFT DIAMETER: 30 MM; SHAFT LENGTH: 895 MM; STANDARD: POLYROLL-2R-530-143-GL895-1650BW-FL855-BRELKO-STD; SUPPL P/N: S-PLY-1650-2R-530-D143; BELT TRACKING SELF-ALIGNING IDLER; RETURN SIDE; LAGGED: PU RUBBER DIAMOND CUT; THK: 8MM</t>
  </si>
  <si>
    <t>IDLER: TYPE: PLAIN ROLLER; DIMENSIONS: DIA 152 X OL 1220 MM; MATERIAL: MILD STEEL; GAUGE LENGTH= 1090 MM, LENGTH OF FLAT=65 MM, ROLL LENGTH 1080 MM IDLER SHALL COMPLY TO SANS 1313-1:2012 AND 657-3, SANS 1313-3 DETAILED DRAWING OF THE IDLER WITH ALL DIMENSIONS SHALL BE SUBMITTED BY THE CONTRACTOR FOR APPROVAL. DRAWINGS MUST INCLUDE DETAILS AND SPECIFICATIONS OF BEARINGS, SEALS, SHAFTS, ROLL END PROFILE AND MANUFACTURING TOLERANCES IDLER IS USED AT THE T7S; VENDORS ARE RESPONSIBLE FOR ENSURING THAT THEY ARE PERFORMING AGAINST THE CORRECT DRAWING REVISION NUMBER (IF APPLICABLE).</t>
  </si>
  <si>
    <t>Amount</t>
  </si>
  <si>
    <t>Rate</t>
  </si>
  <si>
    <t>Tutuka/Kusile</t>
  </si>
  <si>
    <t>Tutuka</t>
  </si>
  <si>
    <t>Kriel</t>
  </si>
  <si>
    <t>Lethabo</t>
  </si>
  <si>
    <t>Medupi</t>
  </si>
  <si>
    <t>Power Station</t>
  </si>
  <si>
    <t>IDLER, GARLAND: TYPE: V RETURN; FACE WIDTH: 635 MM; ROLL DIAMETER: 127 MM; ROLL MATERIAL: STL; BELT WIDTH: 1.2 M; GAUGE LENGTH: 645 MM; SHAFT LENGTH: 695 MM; SHAFT DIAMETER: 25 MM; SHAFT HOLE SIZE: 12 MM; SPECIFICATION: SABS 657 PART 3; SANS 1313; TWO SEAL/COMBINATION SEAL; SET CONSISTING OF 2 ROLLS WITH 10 MM CHAINS OFF 6 LINKS OF 60 MM AND ONE LINK BETWEEN IDLERS OF 60 X 25X 4 MM, 17MM ACROSS FLATS IN ACCOTDANCE WITH SPEC; SEIZE RESISTANCE TYPE BEARINGS BBIB420205, (CONVEYOR TUBE); DATE OF MANUFACTURING MUST BE STAMPED ON SHAFT, ALL IDLERS MUST BE SABS APPROVED WITH SABS MARK VISIBLE ON ALL IDLERS, SABS APPROVED CERTIFICATE TO BE INCLUDED WITH EVERY DELIVERY</t>
  </si>
  <si>
    <t>IDLER, GARLAND: TYPE: TROUGHING; FACE WIDTH: 450 MM; ROLL DIAMETER: 127 MM; ROLL MATERIAL: STL; BELT WIDTH: 1.2 M; GAUGE LENGTH: 460 MM; SHAFT LENGTH: 470 MM; SHAFT DIAMETER: 25 MM; SHAFT HOLE SIZE: 12 MM; SPECIFICATION: SANS 1313; 25 SERIES STEEL FACE, TWO SEAL ARRANGEMENT, DUBBLE LABRINTH SEAL AND COMBINATION SEAL, A SET CONSISTING OF 3 ROLLS WITH LINKS AND HOOKS, 17 MM CROSS FLATS IN ACCOTDANCE WITH SPEC; SEIZE RESISTANCE TYPE BEARINGS BBIB420205, SABS657 PART 3 (CONVEYOR TUBE), DATE OF MANUFACTURING MUST BE STAMPED ON SHAFT, ALL IDLERS MUST BE SABS APPROVED WITH SABS MARK VISIBLE ON ALL IDLERS, SABS APPROVED CERTIFICATE TO BE INCLUDED WITH EVERY DELIVERY</t>
  </si>
  <si>
    <t>IDLER, GARLAND: TYPE: TROUGHING SET; FACE WIDTH: 360 MM; ROLL DIAMETER: 127 MM; ROLL MATERIAL: HDPE; BELT WIDTH: 1.05 M; GAUGE LENGTH: 400 MM; SHAFT LENGTH: 424 MM; SHAFT DIAMETER: 30 MM; SHAFT HOLE SIZE: 12 MM; SUPPL P/N: AGT105002; (SET CONSISTING OF 3 IDLERS), IDLERS TO BE JOINT BY LINKS 25 X 5MM, 7 CHAIN LINKS X 10MM WIDTH X 10MM THICK WITH 50MM CENTRE AT END OF IDLERS, BOLT SIZE M10 X 50MM WITH NYLOC NUTS; 35 DEGREE</t>
  </si>
  <si>
    <t>IDLER, GARLAND: TYPE: 5 ROLLER IMPACT; FACE WIDTH: 300 MM; ROLL DIAMETER: 152 MM; ROLL MATERIAL: STL; BELT WIDTH: 1.5 M; GAUGE LENGTH: 350 MM; SHAFT LENGTH: 375 MM; SHAFT DIAMETER: 30 MM; SHAFT HOLE SIZE: 17 MM; DRAWING NO: G1300008 REV 1; SUPPLIED WITH 10MM HARDENED LINK PLATES, 40MM CENTRES, 16MM X 65MM LONG 8-8HT BOLTS, 16MM NYLOCK NUTS, 2 X 16MM BOW SHACKELS, 55MM FROM CENTER TO BOW AND 2 X D SHACKELS 67MM FROM CENTER TO BOW, TO BE DELIVERED AS COMPLETE UNIT</t>
  </si>
  <si>
    <t>IDLER, CONVEYOR ASSEMBLY: TYPE: 3 ROLL THROUGHING GARLAND; DEGREE: 45 DEG; BELT WIDTH: 1.5 M; VERTICAL IDLER DIAMETER: 152 MM; HORIZONTAL IDLER DIAMETER: 152 MM; VERTICAL IDLER FACE WIDTH: 560 MM; HORIZONTAL IDLER FACE WIDTH: 560 MM; ASSEMBLY LENGTH: 1.9 M; SPECIFICATION: SANS 1313; APPLICATION: MEDUPI EXTENDABLE AND SHAFTABLE ASH CONVEYORS; SERIES 30 GARLAND IDLERS; GAUGE LENGTH: 600 MM; GARLAND STRINGS TO INCLUDE ATTACHMENT LOOPS ON ENDS AS PER DRAWING NUMBER: P3025-41; IDLER SHOULD HAVE THE MONTH AND YEAR OF MANUFATURE STAMPED CLEARLY ON THE SHAFT END; IDLER BEARING SHOULD BE DEEP GROOVE BALL BEARINGS COMPLYING TO SANS 445 WITH GLASS FIBRE REINFORCED POLYMIDE 6.6 BALL CENTRED (TN9) ANTI-SEIZE INJECTION MOULDED SNAP-TYPE CAGE; C4 CLEARANCE AND 2RSH SEALS; ALL IDLERS TO CARRY A 3 YEAR GUARANTEE; ALL IDLERS TO BE STRAPPED ON WOODED PALLETS</t>
  </si>
  <si>
    <t>IDLER, CONVEYOR ASSEMBLY: TYPE: 3 ROLL RETURN GARLAND; DEGREE: 45 DEG; BELT WIDTH: 1.5 M; VERTICAL IDLER DIAMETER: 152 MM; HORIZONTAL IDLER DIAMETER: 152 MM; VERTICAL IDLER FACE WIDTH: 560 MM; HORIZONTAL IDLER FACE WIDTH: 560 MM; ASSEMBLY LENGTH: 1.9 M; SPECIFICATION: SANS 1313; APPLICATION: MEDUPI EXTENDABLE AND SHAFTABLE ASH CONVEYORS; SERIES 30 GARLAND IDLERS; GAUGE LENGTH: 600 MM; GARLAND STRINGS TO INCLUDE ATTACHMENT CHAINS ON ENDS CONSISTING OF 9 LINKS ON EACH SIDE AS PER DRAWING NUMBER: P3025-31; IDLER SHOULD HAVE THE MONTH AND YEAR OF MANUFATURE STAMPED CLEARLY ON THE SHAFT END; IDLER BEARING SHOULD BE DEEP GROOVE BALL BEARINGS COMPLYING TO SANS 445 WITH GLASS FIBRE REINFORCED POLYMIDE 6.6 BALL CENTRED (TN9) ANTI-SEIZE INJECTION MOULDED SNAP-TYPE CAGE; C4 CLEARANCE AND 2RSH SEALS; ALL IDLERS TO CARRY A 3 YEAR GUARANTEE AND STRAPPED ON WOODED PALLETS</t>
  </si>
  <si>
    <t>Total</t>
  </si>
  <si>
    <t>Enquiry No.</t>
  </si>
  <si>
    <t>Package Name:</t>
  </si>
  <si>
    <t>Tenderer's Name:</t>
  </si>
  <si>
    <t>READ ME</t>
  </si>
  <si>
    <t>Read these notes BEFORE you commence input or make any changes to this workbook.</t>
  </si>
  <si>
    <t>NOTE:  ALL CALCULATIONS ARE THE RESPONSIBILITY OF THE TENDERER, AND MUST BE CHECKED THOROUGHLY.  ANY DISCREPANCY FOUND IN THE CALCULATIONS IN THIS WORKBOOK MUST BE BROUGHT TO THE ATTENTION OF ESKOM, THROUGH THE DESIGNATED BUYER!</t>
  </si>
  <si>
    <t>This workbook contains the following sheets:</t>
  </si>
  <si>
    <t>Read Me</t>
  </si>
  <si>
    <t>This sheet provides an overview to the Tenderer of the content and role of the sheets making up the Price Schedule.  It will not form part of the tender or contract.</t>
  </si>
  <si>
    <t>Tender Cover Sheet</t>
  </si>
  <si>
    <t>2.1.0 Preamble</t>
  </si>
  <si>
    <t>This sheet provides general guidelines for this section.</t>
  </si>
  <si>
    <t>This is the main data entry sheet for the Tenderer to complete. The Tenderer takes responsibility for ensuring correct inputs. The tenderer / supplier to specify the source for the rates for the labour portion, cost breakdown. Specify if the rates are all inclusive and give a break down there of. The suppiler is to specify the skill used and number of year of experience and the qualification held.</t>
  </si>
  <si>
    <t>2.1.2 CPA Formulae</t>
  </si>
  <si>
    <r>
      <t xml:space="preserve">This sheet must be completed by the Tenderer for the proposed contract price adjustment (CPA) formulae, (where applicable ) Details of the CPA Formulae to be determined in accordance with the CPA conditions with reference to the NOTES. The Tenderer must clearly identify the requirements for the main offer. </t>
    </r>
    <r>
      <rPr>
        <b/>
        <sz val="12"/>
        <rFont val="Calibri"/>
        <family val="2"/>
      </rPr>
      <t xml:space="preserve"> </t>
    </r>
  </si>
  <si>
    <t>Conventions used in this workbook</t>
  </si>
  <si>
    <t>The following conventions have been used in this workbook to facilitate its accurate use:</t>
  </si>
  <si>
    <t>E.g.123</t>
  </si>
  <si>
    <t>This light GREEN shading is used for cells where DATA ENTRY/INPUT is required from the Tenderer.  The Tenderer must complete the information in these GREEN shaded cells.</t>
  </si>
  <si>
    <t>PLEASE REFRAIN from tampering with ANY other cells contained in this workbook as it may affect Eskom's standard formulae and lead to data integrity issues.</t>
  </si>
  <si>
    <t xml:space="preserve"> </t>
  </si>
  <si>
    <t>PRICING INFORMATION</t>
  </si>
  <si>
    <t>REQUEST FOR PROPOSAL</t>
  </si>
  <si>
    <t>ENQUIRY No.</t>
  </si>
  <si>
    <t>NAME OF PACKAGE:</t>
  </si>
  <si>
    <t xml:space="preserve">TENDERER’S NAME:  </t>
  </si>
  <si>
    <t>THE PRICE:  IN ZAR</t>
  </si>
  <si>
    <t>(excluding VAT)</t>
  </si>
  <si>
    <t>RAND VALUE IN WORDS</t>
  </si>
  <si>
    <t>VAT</t>
  </si>
  <si>
    <t>(including VAT)</t>
  </si>
  <si>
    <t>DATE :</t>
  </si>
  <si>
    <t>FULL NAMES OF SIGNATORY:</t>
  </si>
  <si>
    <t>DESIGNATION OF SIGNATORY:</t>
  </si>
  <si>
    <t>SIGNATURE :</t>
  </si>
  <si>
    <t xml:space="preserve">2.1.0 PREAMBLE TO PRICE SCHEDULE </t>
  </si>
  <si>
    <t xml:space="preserve">The Price Schedule provides the basis of valuation, price adjustment (CPA) formulae and information for general contract progress monitoring. </t>
  </si>
  <si>
    <t>The Prices are the amounts stated in the price column of the Price Schedule.  Where an estimated quantity is stated for an item in the Price Schedule, the Price is calculated by multiplying the estimated quantity by the rate.</t>
  </si>
  <si>
    <t xml:space="preserve">If the Supplier has decided not to identify a particular item in the price schedule at the time of tender the cost to the Supplier of doing the work is assumed to be included in, or spread across, the other Prices and rates in the price schedule in order to fulfil the obligation to Provide the Goods and Services for the tendered total of the Prices.  </t>
  </si>
  <si>
    <t>The total of the prices must include for all direct and indirect costs, overheads, profit on costs, risks, liabilities, obligations, etc. relative to the contract.</t>
  </si>
  <si>
    <t>The Tenderer must allow for all necessary costs to complete the pricing schedule as required in terms of the specifications, technical scope and conditions of contract whether expressly stated or not in the Price Schedules. The Tenderer must provide any breakdown of prices as may be required for specific items not detailed in the Price Schedule prior to or after contract award.</t>
  </si>
  <si>
    <t>The Prices quoted by the supplier should be exclusive and inclusive of VAT.</t>
  </si>
  <si>
    <t>All worksheets in this pricing schedule are to be submitted. Tenderers are not allowed to omit any worksheet.</t>
  </si>
  <si>
    <t>Only Light Green highlighted cells are to be inputted by the Tenderer.</t>
  </si>
  <si>
    <t>Grey highlighted cells indicate headings.</t>
  </si>
  <si>
    <t>Read Me Tab: Very Important</t>
  </si>
  <si>
    <t>Category of Offer:</t>
  </si>
  <si>
    <t>5.1.1. Pricing</t>
  </si>
  <si>
    <t>NOTES:</t>
  </si>
  <si>
    <t>The Tenderer must check and take responsibility for all descriptions, formulae, etc.</t>
  </si>
  <si>
    <r>
      <rPr>
        <u/>
        <sz val="10"/>
        <color indexed="10"/>
        <rFont val="Calibri"/>
        <family val="2"/>
      </rPr>
      <t>NB - I</t>
    </r>
    <r>
      <rPr>
        <sz val="10"/>
        <color indexed="10"/>
        <rFont val="Calibri"/>
        <family val="2"/>
      </rPr>
      <t xml:space="preserve">t is the </t>
    </r>
    <r>
      <rPr>
        <u/>
        <sz val="10"/>
        <color indexed="10"/>
        <rFont val="Calibri"/>
        <family val="2"/>
      </rPr>
      <t>Tenderer'</t>
    </r>
    <r>
      <rPr>
        <sz val="10"/>
        <color indexed="10"/>
        <rFont val="Calibri"/>
        <family val="2"/>
      </rPr>
      <t>s responsibility to ensure that  the "Total Tendered Price Excl Vat" correctly reflects the intention of the Tenderer.</t>
    </r>
  </si>
  <si>
    <t xml:space="preserve">The tender prices are subject to Cost Price Adjustment (CPA), as it is more than 12 months.  </t>
  </si>
  <si>
    <r>
      <t xml:space="preserve">The tenderer must tender for each power station in full which will be ranked in line with the PPPFA. Tenderer's are to price for </t>
    </r>
    <r>
      <rPr>
        <b/>
        <u/>
        <sz val="10"/>
        <rFont val="Calibri"/>
        <family val="2"/>
      </rPr>
      <t>all</t>
    </r>
    <r>
      <rPr>
        <sz val="10"/>
        <rFont val="Calibri"/>
        <family val="2"/>
      </rPr>
      <t xml:space="preserve"> the items listed in the Pricing Schedule that they want to tender in. </t>
    </r>
  </si>
  <si>
    <t>Quantities are estimated and non-committal.</t>
  </si>
  <si>
    <t>Item No</t>
  </si>
  <si>
    <t>IDLER,SLOT:FLAT RETURN;DIA 127 MM;994 MM</t>
  </si>
  <si>
    <t>IDLER, SLOTTED: TYPE: FLAT RETURN; ROLL DIAMETER: 127 MM; FACE WIDTH: 994 MM; BELT WIDTH: 900 MM; ROLL MATERIAL: STL; GAUGE LENGTH: 1.004 M; SHAFT LENGTH: 1.034 M; SHAFT DIAMETER: 25 MM; SHAFT END STYLE: CLOSED; CROSS FLATS: 18 MM; SLOT WIDTH: 12 MM</t>
  </si>
  <si>
    <t>Hendrina</t>
  </si>
  <si>
    <t>IDLER,SLOT:TROUGHING;DIA 127 MM;340 MM</t>
  </si>
  <si>
    <t>IDLER, SLOTTED: TYPE: TROUGHING; ROLL DIAMETER: 127 MM; FACE WIDTH: 340 MM; BELT WIDTH: 900 MM; ROLL MATERIAL: HDPE; GAUGE LENGTH: 350 MM; SHAFT LENGTH: 380 MM; SHAFT DIAMETER: 25 MM; SHAFT END STYLE: CLOSED; CROSS FLATS: 18 MM; SLOT WIDTH: 12 MM; SINGLE, TO FIT 20 DEGREES 3 ROLL OFFSET DIMENSION , SPECIFICATION: ACCORDANCE TO SABS 1313, WITH 6.5MM HDPE OUTER CASING, HEAT SHRUNK ONTO A MM STEEL TUBE, COMPLETE WITH HIGH IMPACT NYLON BEARING HOUSING, SKF BEARINGS, DOUBLE LIP AND LABRINTH SEALS</t>
  </si>
  <si>
    <t>IDLER,CONV ASSY:RETURN;BLT WD 1.2 M</t>
  </si>
  <si>
    <t>IDLER, CONVEYOR ASSEMBLY: TYPE: RETURN; BELT WIDTH: 1.2 M; HORIZONTAL IDLER DIAMETER: 127 MM; HORIZONTAL IDLER FACE WIDTH: 1.295 M; SUPPL P/N: 318E138; MATERIAL STEEL/RUBBER, BE TO ESKOM STD SPEC OF CONVEYOR BELT ROLLS GGSS0983, BE USED IN CONJUNCTION WITH THEREIN- REFERRED STD, BOTH LOCAL AND INTERNATIONAL, MAIN TOPICS COVERED BY STD: DESIGN, MATERIAL, DIMENSIONAL, PERFORMANCE, INSPECTION AND TEST METHODS, PACKAGING AND MARKETING, TRANSPORT, STORAGE AND QUALITY REQUIREMENTS, TENDER DOC TO BE ACCOMPANIED BY 3 PREVIOUS TEST CERTIFICATES FROM SUPPLIER/MANUFACTURER, MUST COVER RESULTS OF ALL ELEMENTS AS STIPULATED IN SABS/SANS STD REFERRED TO IN GGSS0983, A SUCCESSFUL TENDERER WILL MAKE PROVISION FOR ESKOM REP TO VISIT THEIR FACILITY WHEN REQUIRED, GGSS0983 WILL BE GIVEN TO TENDERER ON REQUEST</t>
  </si>
  <si>
    <t>IDLER,CONV ASSY:316E994;TROUGHING</t>
  </si>
  <si>
    <t>IDLER, CONVEYOR ASSEMBLY: TYPE: TROUGHING; BELT WIDTH: 1.2 M; SUPPL P/N: 316E994; 127 MM OD X 450 MM LG ROLL DIAMETER, SINGLE, TO FIT 20 DEG C/W ROLL TROUGHING FRAME, BE TO ESKOM STD SPEC OF CONVEYOR BELT ROLLS - GGSS0983, BE USED IN CONJUNCTION WITH THEREIN- REFERRED STD, BOTH LOCAL AND INTERNATIONAL, MAIN TOPICS COVERED BY STD: DESIGN, MATERIAL, DIMENSIONAL, PERFORMANCE, INSPECTION AND TEST METHODS, PACKAGING AND MARKETING, TRANSPORT, STORAGE AND QUALITY REQUIREMENTS, TENDER DOC TO BE ACCOMPANIED BY 3 PREVIOUS TEST CERTIFICATES FROM SUPPLIER/MANUFACTURER, MUST COVER RESULTS OF ALL ELEMENTS AS STIPULATED IN SABS/SANS STD REFERRED TO IN GGSS0983, A SUCCESSFUL TENDERER WILL MAKE PROVISION FOR ESKOM REP TO VISIT THEIR FACILITY WHEN REQUIRED, GGSS0983 WILL BE GIVEN TO TENDERER ON REQUEST</t>
  </si>
  <si>
    <t>IDLER,SLOT:TROUGHING;DIA 127 MM;440 MM</t>
  </si>
  <si>
    <t>IDLER, SLOTTED: TYPE: TROUGHING; ROLL DIAMETER: 127 MM; FACE WIDTH: 440 MM; BELT WIDTH: 1.2 M; ROLL MATERIAL: MS; SHAFT DIAMETER: 25 MM; SHAFT END STYLE: JEFFREY NUT; SUPPL P/N: 1200; JEFFREY ROLL, 300 WA NORMAL STEEL PIPE, 4MM AND 30MM DIA; FRAMES ATTACHED WITH 3 IDLETS AS UNIT; FRAME CENTER BOLTS ON EACH SIDE 190MM; IDLERS TO BE PAINTED GREEN</t>
  </si>
  <si>
    <t>Camden</t>
  </si>
  <si>
    <t>IDLER,SLOT:RETURN;DIA 127 MM;1.298 M</t>
  </si>
  <si>
    <t>IDLER, CONVEYOR: TYPE: RETURN; ROLL DIAMETER: 127 MM; ROLLER MATERIAL: STEEL; FACE WIDTH: 1293 MM; SHAFT DIAMETER: 25 MM; BELT WIDTH: 1200 MM; SHAFT END STYLE: JEFFREY NUT TYPE</t>
  </si>
  <si>
    <t>IDLER,SLOT:IMPACT;DIA 152 MM;440 MM</t>
  </si>
  <si>
    <t>IDLER, CONVEYOR: TYPE: IMPACT; ROLL DIAMETER: 152 MM; ROLLER MATERIAL: RUBBER; FACE WIDTH: 440 MM; SHAFT DIAMETER: 25 MM; SUPPL P/N: 1200; BELT WIDTH: 1200 MM; SHAFT END TYPE: JEFFREY NUT TYPE</t>
  </si>
  <si>
    <t>IDLER,CONV ASSY:RETURN;0 DEG;130 MM</t>
  </si>
  <si>
    <t>IDLER, CONVEYOR: TYPE: RETURN; ROLL DIAMETER: 127 MM; ROLLER MATERIAL: STEEL; FACE WIDTH: 990 MM; SHAFT DIAMETER: 25 MM; BELT WIDTH: 900 MM; SHAFT END TYPE: JEFFREY NUT TYPE</t>
  </si>
  <si>
    <t>IDLER SLOTD:TROUGHING ROLL;127 MM;388 MM</t>
  </si>
  <si>
    <t>IDLER, CONVEYOR: TYPE: TROUGHING; ROLL DIAMETER: 127 MM; ROLLER MATERIAL: STEEL; FACE WIDTH: 388 MM; SHAFT DIAMETER: 25 MM; BELT WIDTH: 1050 MM; END TYPE: JEFFREY NUT TYPE</t>
  </si>
  <si>
    <t>IDLER,SLOT:TROUGHING;DIA 127 MM;330 MM</t>
  </si>
  <si>
    <t>IDLER, CONVEYOR: TYPE: TROUGHING; ROLL DIAMETER: 127 MM; ROLLER MATERIAL: STEEL; FACE WIDTH: 330 MM; SHAFT DIAMETER: 25 MM; BELT WIDTH: 900 MM; SHAFT END TYPE: JEFFREY NUT TYPE</t>
  </si>
  <si>
    <t>IDLER,SLOT:IMPACT;DIA 152 MM;388 MM</t>
  </si>
  <si>
    <t>IDLER, CONVEYOR: TYPE: IMPACT; ROLL DIAMETER: 152 MM; ROLLER MATERIAL: RUBBER; FACE WIDTH: 388 MM; SHAFT DIAMETER: 25 MM; BELT WIDTH: 1050 MM; SHAFT END STYLE: JEFFREY NUT</t>
  </si>
  <si>
    <t>IDLER SLOTD:RETURN;127 MM;1.13 M;1.05 M</t>
  </si>
  <si>
    <t>IDLER, CONVEYOR: TYPE: RETURN; ROLL DIAMETER: 127 MM; ROLLER MATERIAL: STEEL; FACE WIDTH: 1130 MM; SHAFT DIAMETER: 25 MM; BELT WIDTH: 1050 MM; SHAFT END TYPE: JEFFREY NUT TYPE</t>
  </si>
  <si>
    <t>ROLLER CONV:IDLER;152 MM;330 MM;25 MM</t>
  </si>
  <si>
    <t>IDLER, CONVEYOR: TYPE: IMPACT; ROLL DIAMETER: 152 MM; ROLLER MATERIAL: RUBBER; FACE WIDTH: 330 MM; SHAFT DIAMETER: 25 MM; BELT WIDTH: 900 MM; SHAFT END STYLE: CLOSE END TYPE</t>
  </si>
  <si>
    <t>IDLER,SLOT:RETURN ROLLS ;DIA 127 MM</t>
  </si>
  <si>
    <t>IDLER, CONVEYOR: TYPE: RETURN; ROLL DIAMETER: 127 MM; ROLLER MATERIAL: STEEL; FACE WIDTH: 994 MM; SHAFT DIAMETER: 25 MM; BELT WIDTH: 900 MM; SHAFT END TYPE: CLOSE END TYPE</t>
  </si>
  <si>
    <t>IDLER CONV ASSY:TROUGHING;20 DEG;900 MM</t>
  </si>
  <si>
    <t>IDLER, CONVEYOR ASSEMBLY: TYPE: TROUGHING; DEGREE: 20 DEG; BELT WIDTH: 900 MM; HORIZONTAL IDLER DIAMETER: 130 MM; HORIZONTAL IDLER FACE WIDTH: 320 MM; ASSEMBLY LENGTH: 360 MM</t>
  </si>
  <si>
    <t>IDLER CONV ASSY:TROUGHING;30-45 DEG;900</t>
  </si>
  <si>
    <t>IDLER, CONVEYOR ASSEMBLY: TYPE: TROUGHING; DEGREE: 30-45 DEG; BELT WIDTH: 900 MM; VERTICAL IDLER DIAMETER: 145-210 MM; HORIZONTAL IDLER DIAMETER: 127 MM; VERTICAL IDLER FACE WIDTH: 380 MM; HORIZONTAL IDLER FACE WIDTH: 320 MM; ASSEMBLY LENGTH: 1144 MM; SPECIFICATION: SELF ALIGNING; MANUF P/N: TTT90TAPER</t>
  </si>
  <si>
    <t>IDLER CONV ASSY:TROUGHING;30-50 DEG;1200</t>
  </si>
  <si>
    <t>IDLER, CONVEYOR ASSEMBLY: TYPE: TROUGHING; DEGREE: 30-50 DEG; BELT WIDTH: 1200 MM; VERTICAL IDLER DIAMETER: 210 MM; HORIZONTAL IDLER DIAMETER: 152 MM; VERTICAL IDLER FACE WIDTH: 490 MM; HORIZONTAL IDLER FACE WIDTH: 430 MM; ASSEMBLY LENGTH: 1448 MM; SPECIFICATION: SELF ALIGNING; MANUF P/N: TTT120 TAPER TP12</t>
  </si>
  <si>
    <t>IDLER SLOTD:CENTER ROLL;152 MM;430 MM;21</t>
  </si>
  <si>
    <t>IDLER, SLOTTED: TYPE: CENTER ROLL; ROLL DIAMETER: 152 MM; FACE WIDTH: 430 MM; BELT WIDTH: 900 MM; ROLL MATERIAL: MILD STEEL-POLY; GAUGE LENGTH: 21 MM; SHAFT LENGTH: 474 MM; SHAFT DIAMETER: 30 MM; SHAFT END STYLE: SLOTTED; CROSS FLATS: 25 MM; SLOT WIDTH: 4 MM; MANUF P/N: ROLL120STD</t>
  </si>
  <si>
    <t>IDLER SLOTD:CETRE ROLL;127 MM;320 MM;900</t>
  </si>
  <si>
    <t>IDLER, SLOTTED: TYPE: CETRE ROLL; ROLL DIAMETER: 127 MM; FACE WIDTH: 320 MM; BELT WIDTH: 900 MM; ROLL MATERIAL: MILD STEEL; GAUGE LENGTH: 21 MM; SHAFT LENGTH: 368 MM; SHAFT DIAMETER: 30 MM; SHAFT END STYLE: SLOTTED; CROSS FLATS: 25 MM; SLOT WIDTH: 4 MM; MANUF P/N: ROLL 90STD</t>
  </si>
  <si>
    <t>IDLER SLOTD:FLAT RETURN TRACKER;172-176</t>
  </si>
  <si>
    <t>IDLER, SLOTTED: TYPE: FLAT RETURN TRACKER; ROLL DIAMETER: 172-176 MM; FACE WIDTH: 970 MM; BELT WIDTH: 900 MM; ROLL MATERIAL: RUBBER-MILD STEEL; GAUGE LENGTH: 25 MM; SHAFT LENGTH: 1300 MM; SHAFT DIAMETER: 50 MM; SHAFT END STYLE: SLOTTED; CROSS FLATS: 40 MM; SLOT WIDTH: 25 MM; SPECIFICATION: SELF ALIGNING; MANUF P/N: TTFR90A</t>
  </si>
  <si>
    <t>IDLER SLOTD:RETURN ROLLER;127 MM;1.14 M</t>
  </si>
  <si>
    <t>IDLER, SLOTTED: TYPE: RETURN ROLLER; ROLL DIAMETER: 127 MM; FACE WIDTH: 1.14 M; BELT WIDTH: 1.05 M; ROLL MATERIAL: MS; GAUGE LENGTH: 1.14 M; SHAFT LENGTH: 1.182 M; SHAFT DIAMETER: 32 MM; SLOT WIDTH: 11 MM; CONVEYOR 4A, ACROSS HEXAGON FLATS 28 MM</t>
  </si>
  <si>
    <t>IDLER SLOTD:STEEL RETURN;152 MM;994 MM</t>
  </si>
  <si>
    <t>IDLER, SLOTTED: TYPE: STEEL RETURN; ROLL DIAMETER: 152 MM; FACE WIDTH: 994 MM; BELT WIDTH: 900 MM; ROLL MATERIAL: STL; GAUGE LENGTH: 1.04 M; SHAFT DIAMETER: 25 MM; SHAFT END STYLE: INTERNAL FLATS</t>
  </si>
  <si>
    <t>IDLER SLOTD:TAPER WING;145-210 MM;380 MM</t>
  </si>
  <si>
    <t>IDLER, SLOTTED: TYPE: TAPER WING; ROLL DIAMETER: 145-210 MM; FACE WIDTH: 380 MM; BELT WIDTH: 900 MM; ROLL MATERIAL: MILD STEEL-POLY; GAUGE LENGTH: 25 MM; SHAFT LENGTH: 450 MM; SHAFT DIAMETER: 30 MM; SHAFT END STYLE: SLOTTED; CROSS FLATS: 25 MM; SLOT WIDTH: 20 MM; SPECIFICATION: WING ROLL; MANUF P/N: W350 TAPH</t>
  </si>
  <si>
    <t>IDLR CONVR:TROUGHING;127 MM;STEEL;450 MM</t>
  </si>
  <si>
    <t>IDLER, CONVEYOR: TYPE: TROUGHING; ROLL DIAMETER: 127 MM; ROLLER MATERIAL: STEEL; FACE WIDTH: 450 MM; SHAFT DIAMETER: 38 MM; BELT WIDTH: 1200 MM; SHAFT END TYPE: JEFFREY NUT</t>
  </si>
  <si>
    <t>IDLER,SLOT:FLAT RETURN;DIA 125 MM;381 MM</t>
  </si>
  <si>
    <t>Duvha</t>
  </si>
  <si>
    <t>IDLER,SLOT:TROUGHING;DIA 125 MM;330 MM</t>
  </si>
  <si>
    <t>IDLER,FLAT RETURN HDPE 1010X125X26</t>
  </si>
  <si>
    <t>IDLER,ROLLER STEEL 340X127X26</t>
  </si>
  <si>
    <t>IDLER,SLOT:IMPACT;DIA 150 MM;340 MM</t>
  </si>
  <si>
    <t>IDLER,SLOT:RETURN;DIA 127 MM;800 MM;STL</t>
  </si>
  <si>
    <t>IDLER,SLOT:IMPACT;DIA 152 MM;300 MM;STL</t>
  </si>
  <si>
    <t>IDLER,SLOT:WEIGH CLASS;DIA 127 MM;340 MM</t>
  </si>
  <si>
    <t>IDLER,SLOT:TROUGHING;DIA 127 MM;450 MM</t>
  </si>
  <si>
    <t>Various</t>
  </si>
  <si>
    <t>IDLER,SLOT:450X159X25;IMPACT;DIA 152 MM</t>
  </si>
  <si>
    <t>IDLER,SLOT:825379;FLAT RETURN;1.298 M</t>
  </si>
  <si>
    <t>IDLER, SLOTTED:TROUGHING ROLL;STL</t>
  </si>
  <si>
    <t>IDLER, SLOTTED: TYPE: TROUGHING ROLL; ROLL DIAMETER: 127 MM; FACE WIDTH: 450 MM; BELT WIDTH: 1.2 M; ROLL MATERIAL: STL; GAUGE LENGTH: 460 MM; SHAFT LENGTH: 494 MM; SHAFT DIAMETER: 25 MM; SHAFT END STYLE: STD; CROSS FLATS: 18 MM; SLOT WIDTH: 12 MM; SPECIFICATION: SABS 1313; FOR USE ON T3-7A-F; LORBRARD</t>
  </si>
  <si>
    <t>IDLER, SLOTTED:IMPACT ROLL;BELT WD 1.2 M</t>
  </si>
  <si>
    <t>IDLER, SLOTTED: TYPE: IMPACT ROLL; ROLL DIAMETER: 127 MM; FACE WIDTH: 450 MM; BELT WIDTH: 1.2 M; ROLL MATERIAL: RUBBER; GAUGE LENGTH: 460 MM; SHAFT LENGTH: 494 MM; SHAFT DIAMETER: 25 MM; SHAFT END STYLE: STD; CROSS FLATS: 18 MM; SLOT WIDTH: 12 MM; SPECIFICATION: SABS 1313; FOR USE ON T3-7A-F, LARBRARD</t>
  </si>
  <si>
    <t>Medupi/Kusile</t>
  </si>
  <si>
    <t>IDLER,SLOT:RETURN ROLL;DIA 127 MM;635 MM</t>
  </si>
  <si>
    <t>IDLER, SLOTTED: TYPE: RETURN ROLL; ROLL DIAMETER: 127 MM; FACE WIDTH: 635 MM; BELT WIDTH: 1.2 M; ROLL MATERIAL: STL; GAUGE LENGTH: 645 MM; SHAFT LENGTH: 679 MM; SHAFT DIAMETER: 25 MM; SHAFT END STYLE: STD; CROSS FLATS: 18 MM; SLOT WIDTH: 12 MM; SPECIFICATION: SABS 1313; FOR USE ON T3-7A-F; LARBRARD</t>
  </si>
  <si>
    <t>Medupi/Arnot</t>
  </si>
  <si>
    <t>IDLER,SLOT:0.84/14580;IMPACT;DIA 152 MM</t>
  </si>
  <si>
    <t>IDLER, SLOTTED: TYPE: IMPACT; ROLL DIAMETER: 152 MM; FACE WIDTH: 560 MM; BELT WIDTH: 1.5 M; ROLL MATERIAL: RUBBER; GAUGE LENGTH: 570 MM; SHAFT LENGTH: 608 MM; SHAFT DIAMETER: 30 MM; SHAFT END STYLE: CLOSE; CROSS FLATS: 22 MM; SLOT WIDTH: 14 MM; SPECIFICATION: SANS 1313; DRAWING NO: 0.84/14580 REV 0; APPLICATION: OLC1-2; ESC AND EAS TRIPPER AND BOOM ASH CONVEYERS ON MIXED ASH PLANT SYSTEM; SERIES 30; DATE AND MONTH MANUFACTURE STAMP CLEARLY MARKED ON THE SHAFT END; 101MM OD; 3.5MM WALL THICKNESS STEEL TUBE; 101MM ID; 152MM OD RUBBER DISCS TO BE SECURED WITH LOCKING DEVICES; RUBBER DISCS SHORE HARDNESS TO BE BETWEEN 50A AND 60A; DEEP GROOVE BEARINGS SHOULD COMPLY TO SANS445 WITH GLASS FIBRE REINFORCED POLYAMIDE; 6.6 BALL CENTRED (TN9) ANTI-SEIZE INJECTION MOULDED SNAP-TYPE CAGE; C4 CLEARANCE AND 2RSH SEALS; 3 YEAR GUARANTEE ON ITEMS; MATERIALS SHOULD BE STRAPPED AND PACKED ON WOODEN PALLETS</t>
  </si>
  <si>
    <t>IDLER,SLOT:M159C0560GAC00T;IMPACT</t>
  </si>
  <si>
    <t>IDLER, SLOTTED: TYPE: IMPACT; ROLL DIAMETER: 159 MM; FACE WIDTH: 560 MM; BELT WIDTH: 1.5 M; ROLL MATERIAL: RUBBER; GAUGE LENGTH: 570 MM; SHAFT LENGTH: 607 MM; SHAFT DIAMETER: 30 MM; SHAFT END STYLE: CLOSED; CROSS FLATS: 22 MM; SLOT WIDTH: 13.5 MM; SPECIFICATION: SANS 1313; SUPPL P/N: M159C0560GAC00T; APPLICATION: OC1-2; AND EC1-2 ON MIXED ASH PLANT SYSTEM; SERIES 30; DATE AND MONTH MANUFACTURE STAMP CLEARLY MARKED ON THE SHAFT END; 101MM OD; 3MM WALL THICKNESS STEEL TUBE; RUBBER DISCS TO BE SECURED WITH LOCKING DEVICES; DISC TO DIN15209 SHAPE; 101MM ID; 159MM OD AND 31MM WIDTH; RUBBER DISCS SHORE HARDNESS TO BE BETWEEN 50A AND 60A; DEEP GROOVE BEARINGS SHOULD COMPLY TO SANS445 WITH GLASS FIBRE REINFORCED POLYAMIDE; 6.6 BALL CENTRED (TN9) ANTI-SEIZE INJECTION MOULDED SNAP-TYPE CAGE; C4 CLEARANCE AND 2RSH SEALS; 3 YEAR GUARANTEE ON ITEMS; MATERIALS SHOULD BE STRAPPED AND PACKED ON WOODEN PALLETS</t>
  </si>
  <si>
    <t>IDLER,SLOT:V-RETURN;DIA 152 MM;800 MM</t>
  </si>
  <si>
    <t>IDLER, SLOTTED: TYPE: V-RETURN; ROLL DIAMETER: 152 MM; FACE WIDTH: 800 MM; BELT WIDTH: 1.5 M; ROLL MATERIAL: RUBBER; GAUGE LENGTH: 810 MM; SHAFT LENGTH: 848 MM; SHAFT DIAMETER: 30 MM; SHAFT END STYLE: CLOSED; CROSS FLATS: 22 MM; SLOT WIDTH: 14 MM; SPECIFICATION: SANS 1313; APPLICATION: ASH STACKER LINK AND BOOM ASH CONVEYORS ON MIXED ASH PLANT SYSTEM; SERIES 30; DATE AND MONTH MANUFACTURE STAMP CLEARLY MARKED ON THE SHAFT END; 104MM OD; 3MM WALL THICKNESS STEEL TUBE; RUBBER DISCS TO BE SECURED WITH LOCKING DEVICES; 7 DISCS ON ONE SIDE TO DIN15209 SHAPE; DISC 104MM ID; 152MM OD AND 32MM WIDTH; 5 DISCS ON ANOTHER SIDE TO DIN15210 SHAPE; DISC 104MM ID; 152MM OD AND 30MM WIDTH; RUBBER DISCS SHORE HARDNESS TO BE BETWEEN 50A AND 60A; DEEP GROOVE BEARINGS SHOULD COMPLY TO SANS445 WITH GLASS FIBRE REINFORCED POLYAMIDE; 6.6 BALL CENTRED (TN9) ANTI-SEIZE INJECTION MOULDED SNAP-TYPE CAGE; C4 CLEARANCE AND 2RSH SEALS; 3 YEAR GUARANTEE ON ITEMS; MATERIALS SHOULD BE STRAPPED AND PACKED ON WOODEN PALLETS</t>
  </si>
  <si>
    <t>IDLER SLOTD:FLAT RETURN;127 MM;1.298 M</t>
  </si>
  <si>
    <t>IDLER, SLOTTED: TYPE: FLAT RETURN; ROLL DIAMETER: 127 MM; FACE WIDTH: 1.298 M; BELT WIDTH: 1.2 M; ROLL MATERIAL: NYLON COMPOSITE; GAUGE LENGTH: 1.308 M; SHAFT LENGTH: 1.342 M; SHAFT DIAMETER: 25 MM; SHAFT END STYLE: CLOSED; CROSS FLATS: 18 MM; SLOT WIDTH: 12 MM; SPECIFICATION: SANS 1313; APPLICATION: CAC1-6; TAC1-2 AND ERC ASH CONVEYORS ON MIXED ASH SYSTEM; SERIES 25; TYPE: WASH BOX; DATE AND MONTH MANUFACTURE STAMP CLEARLY MARKED ON THE SHAFT END; DEEP GROOVE BEARINGS SHOULD COMPLY TO SANS445 WITH GLASS FIBRE REINFORCED POLYAMIDE; 6.6 BALL CENTRED (TN9) ANTI-SEIZE INJECTION MOULDED SNAP-TYPE CAGE; C4 CLEARANCE AND 2RSH SEALS; 3 YEAR GUARANTEE ON ITEMS; MATERIALS SHOULD BE STRAPPED AND PACKED ON WOODEN PALLETS</t>
  </si>
  <si>
    <t>IDLER, SLOTTED:FLAT RETURN;BELT WD 1.5 M</t>
  </si>
  <si>
    <t>IDLER, SLOTTED: TYPE: FLAT RETURN; ROLL DIAMETER: 127 MM; FACE WIDTH: 1.602 M; BELT WIDTH: 1.5 M; ROLL MATERIAL: NYLON COMPOSITE; GAUGE LENGTH: 1.612 M; SHAFT LENGTH: 1.646 M; SHAFT DIAMETER: 25 MM; SHAFT END STYLE: CLOSED; CROSS FLATS: 18 MM; SLOT WIDTH: 12 MM; SPECIFICATION: SANS 1313; APPLICATION: OCL1-2 AND ESC ASH CONVEYORS ON MIXED ASH SYSTEM; SERIES 25; TYPE: WASH BOX; DATE AND MONTH MANUFACTURE STAMP CLEARLY MARKED ON THE SHAFT END; DEEP GROOVE BEARINGS SHOULD COMPLY TO SANS445 WITH GLASS FIBRE REINFORCED POLYAMIDE; 6.6 BALL CENTRED (TN9) ANTI-SEIZE INJECTION MOULDED SNAP-TYPE CAGE; C4 CLEARANCE AND 2RSH SEALS; 3 YEAR GUARANTEE ON ITEMS; MATERIALS SHOULD BE STRAPPED AND PACKED ON WOODEN PALLETS</t>
  </si>
  <si>
    <t>IDLER,CONV ASSY:45 DEG;BLT WD 1.5 M</t>
  </si>
  <si>
    <t>IDLER, CONVEYOR ASSEMBLY:45 DEG</t>
  </si>
  <si>
    <t>IDLER SLOTD:TROUGHING &amp; TRANSITION;152</t>
  </si>
  <si>
    <t>IDLER, SLOTTED: TYPE: TROUGHING &amp; TRANSITION; ROLL DIAMETER: 152 MM; FACE WIDTH: 475 MM; BELT WIDTH: 2.1-2.4 M; ROLL MATERIAL: STL; GAUGE LENGTH: 485 MM; SHAFT LENGTH: 522 MM; SHAFT DIAMETER: 30 MM; SHAFT END STYLE: STD; CROSS FLATS: 22 MM; SLOT WIDTH: 13.5 MM; SPECIFICATION: SANS 1313-1; DRAWING NO: 0.86/7617 REV 0; FOR USE ON OV1, OV2 AND FEEDERS; MELCO SERIES 30</t>
  </si>
  <si>
    <t>IDLER SLOTD:V-RETURN;152 MM;1.146 M;2.1</t>
  </si>
  <si>
    <t>IDLER, SLOTTED: TYPE: V-RETURN; ROLL DIAMETER: 152 MM; FACE WIDTH: 1.146 M; BELT WIDTH: 2.1 M; ROLL MATERIAL: STL; GAUGE LENGTH: 1.156 M; SHAFT LENGTH: 1.193 M; SHAFT DIAMETER: 30 MM; SHAFT END STYLE: STD; CROSS FLATS: 22 MM; SLOT WIDTH: 13.5 MM; SPECIFICATION: SANS 1313-1; DRAWING NO: 0.84/7618 REV 0; FOR USE ON OV1 AND OV2 10DEG V-RETURN, MELCO SERIES 30</t>
  </si>
  <si>
    <t>IDLER SLOTD:FLAT RETURN;152 MM;2.212 M</t>
  </si>
  <si>
    <t>IDLER, SLOTTED: TYPE: FLAT RETURN; ROLL DIAMETER: 152 MM; FACE WIDTH: 2.212 M; BELT WIDTH: 2.1 M; ROLL MATERIAL: STL; GAUGE LENGTH: 2.222 M; SHAFT LENGTH: 2.256 M; SHAFT DIAMETER: 30 MM; SHAFT END STYLE: STD; CROSS FLATS: 22 MM; SLOT WIDTH: 13.5 MM; METCO</t>
  </si>
  <si>
    <t>IDLER SLOTD:FLAT RETURN;152 MM;2212 MM</t>
  </si>
  <si>
    <t>IDLER, SLOTTED: TYPE: FLAT RETURN; ROLL DIAMETER: 152 MM; FACE WIDTH: 2212 MM; BELT WIDTH: 2.1 M; ROLL MATERIAL: STL; GAUGE LENGTH: 2.222 M; SHAFT LENGTH: 2256 MM; SHAFT DIAMETER: 40 MM; SHAFT END STYLE: STD; CROSS FLATS: 32 MM; SLOT WIDTH: 13.5 MM; METCO</t>
  </si>
  <si>
    <t>IDLER SLOTD:V/FLAT RETURN;152 MM;1.298 M</t>
  </si>
  <si>
    <t>IDLER, SLOTTED: TYPE: V/FLAT RETURN; ROLL DIAMETER: 152 MM; FACE WIDTH: 1.298 M; BELT WIDTH: 2.4 M; ROLL MATERIAL: STL; GAUGE LENGTH: 1.308 M; SHAFT LENGTH: 1.345 M; SHAFT DIAMETER: 50 MM; SHAFT END STYLE: STD; CROSS FLATS: 42 MM; SLOT WIDTH: 13.5 MM; SPECIFICATION: SANS 1313-1; DRAWING NO: 0.84/7381 REV 0; FOR USE ON FEEDERS; MELCO SERIES 50</t>
  </si>
  <si>
    <t>IDLER SLOTD:TROUGHING;152 MM;740 MM;2.4</t>
  </si>
  <si>
    <t>IDLER, SLOTTED: TYPE: TROUGHING; ROLL DIAMETER: 152 MM; FACE WIDTH: 740 MM; BELT WIDTH: 2.4 M; ROLL MATERIAL: STEEL; GAUGE LENGTH: 750 MM; SHAFT LENGTH: 787 MM; SHAFT DIAMETER: 50 MM; SHAFT END STYLE: STD; CROSS FLATS: 42 MM; SLOT WIDTH: 13.5 MM; SPECIFICATION: SANS 1313-1; DRAWING NO: 0.84/7381 REV 0; FOR USE ON FEEDERS; MELCO SERIES 50</t>
  </si>
  <si>
    <t>IDLER SLOTD:PICKING;152 MM;994 MM;2.4 M</t>
  </si>
  <si>
    <t>IDLER, SLOTTED: TYPE: PICKING; ROLL DIAMETER: 152 MM; FACE WIDTH: 994 MM; BELT WIDTH: 2.4 M; ROLL MATERIAL: STL; GAUGE LENGTH: 1.004 M; SHAFT LENGTH: 1.041 M; SHAFT DIAMETER: 50 MM; SHAFT END STYLE: STD; CROSS FLATS: 42 MM; SLOT WIDTH: 13.5 MM; SPECIFICATION: SANS 1313-1; DRAWING NO: 0.84/7381 REV 0; FOR USE ON FEEDER; MELCO SERIES 50</t>
  </si>
  <si>
    <t>IDLER SLOTD:IMPACT ROLLS;159 MM;475 MM</t>
  </si>
  <si>
    <t>IDLER, SLOTTED: TYPE: IMPACT ROLLS; ROLL DIAMETER: 159 MM; FACE WIDTH: 475 MM; BELT WIDTH: 2.1 M; ROLL MATERIAL: STL; GAUGE LENGTH: 485 MM; SHAFT LENGTH: 522 MM; SHAFT DIAMETER: 30 MM; SHAFT END STYLE: SLOTTED CLOSED; CROSS FLATS: 22 MM; SLOT WIDTH: 13.5 MM</t>
  </si>
  <si>
    <t>IDLER SLOTD:IMPACT;178 MM;765 MM;2.1 M</t>
  </si>
  <si>
    <t>IDLER, SLOTTED: TYPE: IMPACT; ROLL DIAMETER: 178 MM; FACE WIDTH: 765 MM; BELT WIDTH: 2.1 M; ROLL MATERIAL: RUBBER/STL; GAUGE LENGTH: 775 MM; SHAFT LENGTH: 813 MM; SHAFT DIAMETER: 40 MM; SHAFT END STYLE: STD; CROSS FLATS: 14 MM; SLOT WIDTH: 32 MM; SPECIFICATION: SANS 1313-1; DRAWING NO: 0.84/10345 SHT9 REV 0; LORBRAND SERIES 40; IMPACT RUBBER SHORE HARDNESS 60 TO 70</t>
  </si>
  <si>
    <t>IDLER SLOTD:RETURN;152 MM;965 MM;1.8 M</t>
  </si>
  <si>
    <t>IDLER, SLOTTED: TYPE: RETURN; ROLL DIAMETER: 152 MM; FACE WIDTH: 965 MM; BELT WIDTH: 1.8 M; ROLL MATERIAL: STL; GAUGE LENGTH: 975 MM; SHAFT LENGTH: 1.013 M; SHAFT DIAMETER: 40 MM; SHAFT END STYLE: STD; CROSS FLATS: 32 MM; SLOT WIDTH: 14 MM; SPECIFICATION: SANS 1313-1; DRAWING NO: 0.84/10353 SHT 2 REV 0; LORBRAND SERIES 40</t>
  </si>
  <si>
    <t>IDLER SLOTD:UNKNOWN;152 MM;1.146 M;2.1 M</t>
  </si>
  <si>
    <t>IDLER, SLOTTED: TYPE: UNKNOWN; ROLL DIAMETER: 152 MM; FACE WIDTH: 1.146 M; BELT WIDTH: 2.1 M; ROLL MATERIAL: STL; GAUGE LENGTH: 1.156 M; SHAFT LENGTH: 1.194 M; SHAFT DIAMETER: 40 MM; SHAFT END STYLE: STD; CROSS FLATS: 32 MM; SLOT WIDTH: 14 MM; SPECIFICATION: SANS 1313-1; LORBRAND SERIES 40; USED ON 2 ROLL FRAMES WITH 2100MM BELT</t>
  </si>
  <si>
    <t>IDLER SLOTD:IMPACT;178 MM;660 MM;1.8 M</t>
  </si>
  <si>
    <t>IDLER, SLOTTED: TYPE: IMPACT; ROLL DIAMETER: 178 MM; FACE WIDTH: 660 MM; BELT WIDTH: 1.8 M; ROLL MATERIAL: RUBBER/STL; GAUGE LENGTH: 670 MM; SHAFT LENGTH: 708 MM; SHAFT DIAMETER: 40 MM; SHAFT END STYLE: STD; CROSS FLATS: 32 MM; SLOT WIDTH: 14 MM; SPECIFICATION: SANS 1313-1; DRAWING NO: 0.84/10353 SHT6 REV 0; LORBRAND SERIES 40; IMPACT RUBBER SHORE HARDNESS 60 TO 70</t>
  </si>
  <si>
    <t>IDLER SLOTD:UNKNOWN;152 MM;765 MM;2.1 M</t>
  </si>
  <si>
    <t>IDLER, SLOTTED: TYPE: UNKNOWN; ROLL DIAMETER: 152 MM; FACE WIDTH: 765 MM; BELT WIDTH: 2.1 M; ROLL MATERIAL: STL; GAUGE LENGTH: 775 MM; SHAFT LENGTH: 813 MM; SHAFT DIAMETER: 40 MM; SHAFT END STYLE: STD; CROSS FLATS: 32 MM; SLOT WIDTH: 14 MM; SPECIFICATION: SANS 1313-1; DRAWING NO: 0.84/10345 REV 0; LORBRAND SERIES 40</t>
  </si>
  <si>
    <t>IDLER SLOTD:TROUGHING;152 MM;660 MM;1.8</t>
  </si>
  <si>
    <t>IDLER, SLOTTED: TYPE: TROUGHING; ROLL DIAMETER: 152 MM; FACE WIDTH: 660 MM; BELT WIDTH: 1.8 M; ROLL MATERIAL: STL; GAUGE LENGTH: 670 MM; SHAFT LENGTH: 708 MM; SHAFT DIAMETER: 40 MM; SHAFT END STYLE: STD; CROSS FLATS: 32 MM; SLOT WIDTH: 14 MM; SPECIFICATION: SANS 1313-1; DRAWING NO: 0.84/10353 SHT1 REV 0; LORBRAND SERIES 40</t>
  </si>
  <si>
    <t>IDLER SLOTD:TROUGHING;152 MM;475 MM;2.1</t>
  </si>
  <si>
    <t>IDLER, SLOTTED: TYPE: TROUGHING; ROLL DIAMETER: 152 MM; FACE WIDTH: 475 MM; BELT WIDTH: 2.1 M; ROLL MATERIAL: STL; GAUGE LENGTH: 485 MM; SHAFT LENGTH: 519 MM; SHAFT DIAMETER: 40 MM; SHAFT END STYLE: STD; CROSS FLATS: 32 MM; SLOT WIDTH: 14 MM; SPECIFICATION: SANS 1313-1; LORBRAND SERIES 40</t>
  </si>
  <si>
    <t>IDLER SLOTD:WEIGH CLASS;152 MM;425 MM;30</t>
  </si>
  <si>
    <t>IDLER, SLOTTED: TYPE: WEIGH CLASS; ROLL DIAMETER: 152 MM; FACE WIDTH: 425 MM; BELT WIDTH: 2100 MM; ROLL MATERIAL: HDPE; GAUGE LENGTH: 435 MM; SHAFT LENGTH: 475 MM; SHAFT DIAMETER: 30 MM; SHAFT END STYLE: CLOSED END; CROSS FLATS: 22 MM; SLOT WIDTH: 15 MM; SPECIFICATION: SANS 1313; APPLICATION OVERLAND COAL CONVEYOR MASS METER, IDLER SHOULD HAVE THE MONTH AND YEAR OF MANUFACTURE STAMPED CLEARLY ON THE SHAFT END, IDLER BEARINGS SHOULD BE DEEP GROOVE BALL BEARINGS COMPLYING TO SANS 445 WITH GLASS FIBRE, REINFORCED POLYMIDE 6.6 BALL CENTRE (TN9) ANTI-SEIZE INJECTION MOULDED SNAP-TYPE CAGE, C4 CLEARANCE AND IRISH SEALS</t>
  </si>
  <si>
    <t>IDLER SLOTD:TROUGHING;152 MM;660 MM;1800</t>
  </si>
  <si>
    <t>IDLER, SLOTTED: TYPE: TROUGHING; ROLL DIAMETER: 152 MM; FACE WIDTH: 660 MM; BELT WIDTH: 1800 MM; ROLL MATERIAL: ALUMINIUM; GAUGE LENGTH: 670 MM; SHAFT LENGTH: 708 MM; SHAFT DIAMETER: 40 MM; SHAFT END STYLE: STANDARD; CROSS FLATS: 32 MM; SLOT WIDTH: 14 MM; SPECIFICATION: SANS 1313-1; SY2A AND SY2B; FOR USE AT THE CONVEYOR BELT BELOW A MAGNET; BE MANUFACTURED FROM NON-FERROUS MATERIALS</t>
  </si>
  <si>
    <t>IDLER, SLOTTED:TROUGHING ROLL;BELT WD 1.5 M</t>
  </si>
  <si>
    <t>IDLER, GARLAND:TROUGHING ROLL;BELT WD 1.5 M</t>
  </si>
  <si>
    <t>STRING LINKS AND CONNECTOR KIT; TROUGHING GARLAND</t>
  </si>
  <si>
    <t>STRING LINKS AND CONNECTOR KIT; RETURN GARLAND</t>
  </si>
  <si>
    <t>IDLER, SLOTTED:TROUGHING IMPACT;BELT WD 1.5 M</t>
  </si>
  <si>
    <t>IDLER, GARLAND:IMPACT;BELT WD 1.5 M</t>
  </si>
  <si>
    <t>IDLER, SLOTTED:V-RETURN;BELT WD 1.5 M</t>
  </si>
  <si>
    <t>IDLER, SLOTTED:TWO FLAT RETURN;BELT WD 1.5 M</t>
  </si>
  <si>
    <t>IDLER, SLOTTED:FLAT RETURN DISC;BELT WD 1.5 M</t>
  </si>
  <si>
    <t>IDLER, SLOTTED:WEIGH CLASS;BELT WD 1.5 M</t>
  </si>
  <si>
    <t>IDLER,SLOT:S25-052-0;V RETURN;965 MM</t>
  </si>
  <si>
    <t>Majuba</t>
  </si>
  <si>
    <t>IDLER,SLOT:450X133X25MM ;IMPACT</t>
  </si>
  <si>
    <t>IDLER,SLOT:IMPACT ;DIA 152 MM ;740 MM</t>
  </si>
  <si>
    <t>IDLER,SLOT:900X127X25MM;FLAT RETURN</t>
  </si>
  <si>
    <t>IDLER,SLOT:1298X152X30 ;FLAT RETURN</t>
  </si>
  <si>
    <t>IDLER,SLOT:34X127X25;TROUGHING;340 MM</t>
  </si>
  <si>
    <t>IDLER,SLOT:870152X30 ;TROUGHING</t>
  </si>
  <si>
    <t>IDLER,SLOT:660X152X30 ;TROUGHING</t>
  </si>
  <si>
    <t>IDLER,SLOT:660X127X30MM;TROUGHING</t>
  </si>
  <si>
    <t>IDLER,SLOT:1800X965X152X25 ;V RETURN</t>
  </si>
  <si>
    <t>IDLER,SLOT:SPEED DETECTION ;DIA 132 MM</t>
  </si>
  <si>
    <t>IDLER,SLOT:TROUGHING;DIA 127 MM;480 MM</t>
  </si>
  <si>
    <t>IDLER,SLOT:TROUGHING;DIA 127 MM;630 MM</t>
  </si>
  <si>
    <t>IDLER,SLOT:FLAT RETURN;DIA 127 MM;1.65 M</t>
  </si>
  <si>
    <t>IDLER,SLOT:IMPACT;DIA 150 MM;645 MM</t>
  </si>
  <si>
    <t>IDLER,SLOT:IMPACT;DIA 133 MM;450 MM</t>
  </si>
  <si>
    <t>IDLER,SLOT:IMPACT;DIA 133 MM;340 MM</t>
  </si>
  <si>
    <t>IDLER,SLOT:TROUGHING;DIA 153 MM;631 MM</t>
  </si>
  <si>
    <t>IDLER:SQUEEZER;LG 1.525 M;PU</t>
  </si>
  <si>
    <t>IDLER,SLOT:V RETURN;DIA 127 MM;965 MM</t>
  </si>
  <si>
    <t>IDLER,GRLND:TROUGHING;FACE WD 451 MM</t>
  </si>
  <si>
    <t>IDLER,GRLND:FACE WD 450 MM;DIA 152 MM</t>
  </si>
  <si>
    <t>IDLER SLOTD:STRHT RETURN;127 MM;1.45 M</t>
  </si>
  <si>
    <t>Matimba</t>
  </si>
  <si>
    <t>IDLER SLOTD:TROUGHING SIDE;127 MM;560 MM</t>
  </si>
  <si>
    <t>IDLER GRLND:CONVEYOR;660 MM;127 MM;STL</t>
  </si>
  <si>
    <t>IDLER,SLOT:TR SIDE &amp; CNTR;DIA 127 MM</t>
  </si>
  <si>
    <t>IDLER,GRLND:TROUGHING;FACE WD 300 MM</t>
  </si>
  <si>
    <t>IDLER,GRLND:TROUGHING;FACE WD 560 MM</t>
  </si>
  <si>
    <t>IDLER,GRLND:FACE WD 390 MM;DIA 127 MM</t>
  </si>
  <si>
    <t>IDLER,GRLND:TR SIDE;FACE WD 560 MM;STL</t>
  </si>
  <si>
    <t>IDLER GRLND:CENTRE;390 MM;152 MM;STL;430</t>
  </si>
  <si>
    <t>IDLER,SLOT:STRHT RETURN;DIA 127 MM;STL</t>
  </si>
  <si>
    <t>IDLER,SLOT:DIA 127 MM;300 MM;STL;25 MM</t>
  </si>
  <si>
    <t>IDLER,SLOT:TROUGHING;DIA 152 MM;560 MM</t>
  </si>
  <si>
    <t>IDLER,SLOT:FIXFRAME;DIA 127 MM;660 MM</t>
  </si>
  <si>
    <t>IDLER SLOTD:TROUGHING;127 MM;450 MM;STL</t>
  </si>
  <si>
    <t>IDLER,SLOT:V RETURN;DIA 152 MM;390 MM</t>
  </si>
  <si>
    <t>IDLER GRLND:TROUGHING;450 MM;127 MM;STL</t>
  </si>
  <si>
    <t>IDLER,SLOT:TROUGHING;DIA 160 MM;883 MM</t>
  </si>
  <si>
    <t>IDLER,GRLND:TROUGHING;FACE WD 586 MM;STL</t>
  </si>
  <si>
    <t>IDLER,GRLND:TROUGHING;FACE WD 670 MM</t>
  </si>
  <si>
    <t>IDLER,SLOT:V RETURN;DIA 165 MM;1.295 M</t>
  </si>
  <si>
    <t>IDLER,SLOT:TROUGHING ROLL SIDE;965 MM</t>
  </si>
  <si>
    <t>IDLER,SLOT:TROUGHING;DIA 165 MM;660 MM</t>
  </si>
  <si>
    <t>IDLER,SLOT:TROUGHING;DIA 165 MM;580 MM</t>
  </si>
  <si>
    <t>IDLER,GRLND:V RETURN;FACE WD 960 MM;STL</t>
  </si>
  <si>
    <t>IDLER,SLOT:V RETURN;DIA 127 MM;960 MM</t>
  </si>
  <si>
    <t>IDLER,SLOT:V RETURN;DIA 127 MM;630 MM</t>
  </si>
  <si>
    <t>IDLER,SLOT:V RETURN;DIA 152 MM;1.138 M</t>
  </si>
  <si>
    <t>IDLER,SLOT:RH32;STRHT RETURN;DIA 127 MM</t>
  </si>
  <si>
    <t>IDLER,SLOT:SINGLE RETURN;DIA 127 MM;STL</t>
  </si>
  <si>
    <t>IDLER,SLOT:TROUGHING;DIA 165 MM;760 MM</t>
  </si>
  <si>
    <t>IDLER,SLOT:TROUGHING;DIA 127 MM;400 MM</t>
  </si>
  <si>
    <t>IDLER,SLOT:SINGLE RETURN;DIA 152 MM;STL</t>
  </si>
  <si>
    <t>IDLER,SLOT:FH28;STRHT RETURN;DIA 152 MM</t>
  </si>
  <si>
    <t>IDLER,SLOT:RH33;STRHT RETURN;DIA 127 MM</t>
  </si>
  <si>
    <t>IDLER,GRLND:V RETURN ;FACE WD 720 MM</t>
  </si>
  <si>
    <t>IDLER,GRLND:V RETURN;FACE WD 880 MM</t>
  </si>
  <si>
    <t>IDLER,SLOT:V RETURN;DIA 152 MM;720 MM</t>
  </si>
  <si>
    <t>IDLER,SLOT:FH20;V RETURN;DIA 152 MM;STL</t>
  </si>
  <si>
    <t>IDLER,SLOT:DIA 127 MM;390 MM;STL;30 MM</t>
  </si>
  <si>
    <t>IDLER,SLOT:DIA 127 MM;560 MM;STL;30 MM</t>
  </si>
  <si>
    <t>IDLER,SLOT:STRHT RETURN;DIA 152 MM;STL</t>
  </si>
  <si>
    <t>IDLER,SLOT:SQUEEZER;DIA 105 MM;865 MM</t>
  </si>
  <si>
    <t>IDLER,SLOT:IMPACT ;DIA 159 MM ;365 MM</t>
  </si>
  <si>
    <t>IDLER:EVOT/TRS/0025/290;TRACKER;STL</t>
  </si>
  <si>
    <t>IDLR CONVR:IMPACT;475 MM;30 MM;522 MM</t>
  </si>
  <si>
    <t>IDLER, CONVEYOR: TYPE: IMPACT; ROLL DIAMETER: INCLUDE RUBBER DISC 159 MM; ROLLER MATERIAL: STEEL TUBE WITH RUBBER LINING; FACE WIDTH: 475 MM; SHAFT DIAMETER: 30 MM; SHAFT LENGTH: 522 MM; SPECIFICATION: SANS 1313-1; STANDARD: SANS 1313-1; SERIES: SANS SERIES 30; BEARING 6306-2RS1; BELT WIDTH: 1350MM; GAUGE LENGTH: 485MM; NORMAL TUBE DIA: 102MM; TUBE WALL THICKNESS: 3.5MM; ROLL SUPPORT SLOT: 22 A/F X 13.5MM; SHAFT MATERIAL: STEEL GRADE C22E OF EN10033-2; RUBBER DISC: DIN 15209 OR DIN 15210; THE PART MUST COME AS ASSEMBLY OF 3 X IDLERS TO THE SUPPORT BASE WITH ANGLE 35 DEGREES; ENSURE THAT CERTIFICATES AS IN FREE FORM ARE SUPPLIED ON DELIVERY; SPECIFICATION: PM159C-0475GGC-00T</t>
  </si>
  <si>
    <t>Grootvlei</t>
  </si>
  <si>
    <t>IDLR CONVR:BASE FLAT RETURN;152 MM</t>
  </si>
  <si>
    <t>IDLER, CONVEYOR: TYPE: BASE FLAT RETURN; ROLL DIAMETER: 152 MM; ROLLER MATERIAL: STEEL 300WA SANS 657-3; FACE WIDTH: 1450 MM; SHAFT DIAMETER: 30 MM; SHAFT LENGTH: 1497 MM; SPECIFICATION: SANS 1313-1; STANDARD: SANS 1313-1; SERIES: SANS 30; BEARING 6306-2RS2; BELT WIDTH 1350MM; GAUGE LENGTH 1460MM; ROLL SUPPORT SLOT: 22A/F X13.5MM; SHAFT MATERIAL: STEEL GRADE C22E OF EN 10033-2;MOUNTING CENTRE  TO CENTRE LENGTH: 1600MM; SLOTTED HOLES: 2-14MM X 25 LG AND 100MM APART: THE PART MUST BE ASSEMBLY OF ONE IDLER TO BE THE SUPPORT BASE; ENSURE THAT CERTIFICATES ARE SUPPLIED ON DELIVERY; SPECIFICATION: P3046-02;</t>
  </si>
  <si>
    <t>IDLR CONVR:BASE V RETURN;127 MM;STL</t>
  </si>
  <si>
    <t>IDLER, CONVEYOR: TYPE: BASE V RETURN; ROLL DIAMETER: 127 MM; ROLLER MATERIAL: STL; FACE WIDTH: 720 300WA SANS 657-3 MM; SHAFT DIAMETER: 25 MM; SHAFT LENGTH: 764 MM; SPECIFICATION: SANS 1313-1; STANDARD: SANS 1313-1; SERIES: SANS 25; BEARING 6205-2RS;  BELT WIDTH 1350MM; GAUGE LENGTH 730MM; ROLL SUPPORT SLOT: 18A/F X 12MMSHAFT MATERIAL: STEEL C22E OF EN 10033-2; MOUNTING CENTRE TO CENTRE LENGTH 1600MM; SLOTTED HOLES: 14MM DIA X 25MM LENGTH AND 100MM APART; CERTIFICATES TO BE SUPPLIED: SANS 1313-1  SANS 657-3 SANS 1431 FOR IDLER AND BASE; MECHANICAL TEST; BASIC DIMENSION DRAWING; WELDING PROCEDURE; WELDER QUALIFICATION; NON-DESTRUCTIVE TEST REULTS FOR WELDS; SPECIFICATION: P3046-01</t>
  </si>
  <si>
    <t>IDLR CONVR:3 ROLL THROUGH;127 MM;500 MM</t>
  </si>
  <si>
    <t>IDLER, CONVEYOR: TYPE: 3 ROLL THROUGH; ROLL DIAMETER: 127 MM; ROLLER MATERIAL: STEEL SANS 657-3; FACE WIDTH: 500 MM; SHAFT DIAMETER: 25 MM; SHAFT LENGTH: 544 MM; SPECIFICATION: SANS 1313-1; STANDARD: SANS 1313-1; SERIES SANS 25; BEARING 620 5-2RSH; BELT WIDTH 1350MM; GAUGE LENGTH 510MM; WALL THICKNESS 3.8MM; ROLL SUPPORT SLOT 18A/F X 12MM;SHAFT MATERIAL STEEL GRADE C22E OR EN 10033-2; ANGLE 35 DEGREE; CERTIFICATES TO BE SUPPLIED ON DELIVERY: COMPLIANCE SANS 657-3 FOR IDLERS AND BASE; MATERIAL TEST CERTIFICATE; MACHANICAL TEST CERTIFICATE; BASIC DIMENSION DRAWING; WELDING PROCEDURE CERTIFICATE; WELDER QUALIFICATION CERTIFICATE; NON-DESTRUCTIVE TEST RESULTS FOR WELDS; SPECIFICATION: PS127D0500AADC00G</t>
  </si>
  <si>
    <t>IDLR CONVR:3 ROLL TROUGH;127 MM;500 MM</t>
  </si>
  <si>
    <t>IDLER, CONVEYOR: TYPE: 3 ROLL TROUGH; ROLL DIAMETER: 127 MM; ROLLER MATERIAL: STEEL 300WA SANS 657-3; FACE WIDTH: 500 MM; SHAFT DIAMETER: 25 MM; SHAFT LENGTH: 544 MM; SPECIFICATION: SANS 1313-1; STANDARD: SANS 1313-1; SERIES: SANS 25; BEARING 620 5-2 RSH; BELT WIDTH 1350; GAUGE LENGTH 510MM; WALL THICKNESS 3.8MM; ROLL SUPPORT SLOT 18 A/F X 12MM; SHAFT MATERIAL STEEL C22E EN 10033-2;CERTIFCATES TO BE SUPPLIED ON DELIVERY: COMPLIANCE SANS 657-3 FOR IDLER AND BASE; MECHANICAL; BASIC DIMENSION DRAWING; WELDING PROCEDURE; SPECIFICATION: PS127D0500AADC00G</t>
  </si>
  <si>
    <t>IDLER,SLOT:FLAT RETURN;DIA 127 MM;STL</t>
  </si>
  <si>
    <t>IDLER, SLOTTED: TYPE: FLAT RETURN; ROLL DIAMETER: 127 MM; FACE WIDTH: 1.145 M; BELT WIDTH: 1.05 M; ROLL MATERIAL: STL; GAUGE LENGTH: 1.155 M; SHAFT LENGTH: 1.19 M; SHAFT DIAMETER: 25 MM; SHAFT END STYLE: CLOSED; CROSS FLATS: 18 MM; SLOT WIDTH: 12 MM</t>
  </si>
  <si>
    <t>IDLER,SLOT:V RETURN;DIA 127 MM;560 MM</t>
  </si>
  <si>
    <t>IDLER, SLOTTED: TYPE: V RETURN; ROLL DIAMETER: 127 MM; FACE WIDTH: 560 MM; BELT WIDTH: 1.05 M; ROLL MATERIAL: STL; GAUGE LENGTH: 570 MM; SHAFT LENGTH: 600 MM; SHAFT DIAMETER: 25 MM; SHAFT END STYLE: CLOSED; CROSS FLATS: 18 MM; SLOT WIDTH: 10 MM</t>
  </si>
  <si>
    <t>IDLER, SLOTTED: TYPE: TROUGHING, CONVEYOR BELT 24B; ROLL DIAMETER: 127 MM; BELT WIDTH: 1.05 M; ROLL MATERIAL: HDPE; GAUGE LENGTH: 390 MM; INCLINE CONVEYOR, ANTI-ROLL BACK USED IN FRAMES; PART NO: JM390127RC, SUPPLIER: UNKNOWN; VENDORS ARE RESPONSIBLE FOR ENSURING THAT THEY ARE PERFORMING AGAINST THE CORRECT DRAWING REVISION NUMBER (IF APPLICABLE).</t>
  </si>
  <si>
    <t>IDLER, SLOTTED: ROLL DIAMETER: 152 MM; FACE WIDTH: 1.05 M; BELT WIDTH: 1.05 M; ROLL MATERIAL: LAGGING RUBBER; GAUGE LENGTH: 1.002 M; SHAFT DIAMETER: 30 MM; SHAFT END STYLE: CLOSED; CROSS FLATS: 18 MM; SLOT WIDTH: 20 MM; ROLL MATERIAL: 10MM THK, USE ON CONVEYORS, COMPLETE SET OF SELF ALIGNING IDLERS, SUREGUIDE, TOP, DATE OF MANUFACTURING TO BE STAMPED ON SHAFT END; PART NO: TSG 105/3/30, SUPPLIER: UNKNOWN; VENDORS ARE RESPONSIBLE FOR ENSURING THAT THEY ARE PERFORMING AGAINST THE CORRECT DRAWING REVISION NUMBER (IF APPLICABLE).</t>
  </si>
  <si>
    <t>IDLER,SLOT:SG 105/30;SELF ALIGNING;30 MM</t>
  </si>
  <si>
    <t>IDLER, SLOTTED: TYPE: TROUGHING; ROLL DIAMETER: 127 MM; FACE WIDTH: 390 MM; BELT WIDTH: 1050 MM; ROLL MATERIAL: STL; GAUGE LENGTH: 400 MM; SHAFT LENGTH: 435 MM; SHAFT DIAMETER: 25 MM; SHAFT END STYLE: CLOSED END; CROSS FLATS: 18 MM; SLOT WIDTH: 12 MM; SPECIFICATION: SANS 1313-1 AND 2</t>
  </si>
  <si>
    <t>IDLER, SLOTTED: TYPE: TROUGHING IMPACT; ROLL DIAMETER: 159 MM; FACE WIDTH: 390 MM; BELT WIDTH: 1050 MM; ROLL MATERIAL: STL; GAUGE LENGTH: 400; SHAFT LENGTH: 435 MM; SHAFT DIAMETER: 25 MM; SHAFT END STYLE: CLOSED END; CROSS FLATS: 18 MM; SLOT WIDTH: 12 MM; SPECIFICATION: SANS 1313-1 AND 2</t>
  </si>
  <si>
    <t>IDLER: TYPE: HI IMPACT; DIMENSIONS: WD 1.05 M; MATERIAL: STL; ASSEMBLY CONSISTS OF 1 BASE BRACKET FOR 1050MM BELT WIDTH; 1 CENTER BRACKET FOR 1050MM BELT WIDTH; 2 WING BRACKETS FOR 1050MM BELT WIDTH; 3 RUBBER IMPACT ROLLERS; DIAMETER 159MM; FACE WIDTH 390MM; 35 DEGREE TROUGHING FRAME; PART NO: TMI25-152-1050-35-3R;</t>
  </si>
  <si>
    <t>IDLER SLOTD:FLAT RETURN;127 MM;1.145 M</t>
  </si>
  <si>
    <t>IDLER, SLOTTED: TYPE: FLAT RETURN; ROLL DIAMETER: 127 MM; FACE WIDTH: 1.145 M; BELT WIDTH: 1.05 M; ROLL MATERIAL: STL; GAUGE LENGTH: 1.155 M; SHAFT LENGTH: 1.185 M; SHAFT DIAMETER: 25 MM; SHAFT END STYLE: CLOSED; CROSS FLATS: 18 MM; SLOT WIDTH: 12 MM; SPECIFICATION: SANS 1313; 1146 MM FACE; GAUGE LENGTH 1156 MM; 25 SERIES IN ACCOTDANCE WITH SPEC; SEIZE RESISTANCE TYPE BEARINGS BBIB420205, DATE OF MANUFACTURING MUST BE STAMPED ON SHAFT, ALL IDLERS MUST BE SABS APPROVED WITH SABS MARK VISIBLE ON ALL IDLERS, SABS APPROVED CERTIFICATE TO BE INCLUDED WITH EVERY DELIVERY</t>
  </si>
  <si>
    <t>IDLER,SLOT:TROUGHING;DIA 127 MM;560 MM</t>
  </si>
  <si>
    <t>IDLER, SLOTTED: TYPE: TROUGHING; ROLL DIAMETER: 127 MM; FACE WIDTH: 560 MM; BELT WIDTH: 1.05 M; ROLL MATERIAL: PU; GAUGE LENGTH: 570 MM; SHAFT LENGTH: 590 MM; SHAFT DIAMETER: 25 MM; SHAFT END STYLE: OPEN; CROSS FLATS: 18 MM; SLOT WIDTH: 12 MM; SPECIFICATION: SANS 1313; IN ACCOTDANCE WITH SPEC; SEIZE RESISTANCE TYPE BEARINGS BBIB420205, DATE OF MANUFACTURING MUST BE STAMPED ON SHAFT, ALL IDLERS MUST BE SABS APPROVED WITH SABS MARK VISIBLE ON ALL IDLERS, SABS APPROVED CERTIFICATE TO BE INCLUDED WITH EVERY DELIVERY</t>
  </si>
  <si>
    <t>IDLER SLOTD:FLAT RETURN;152 MM;1.33 M;25</t>
  </si>
  <si>
    <t>IDLER, SLOTTED: TYPE: FLAT RETURN; ROLL DIAMETER: 152 MM; FACE WIDTH: 1.33 M; BELT WIDTH: 1.05 M; ROLL MATERIAL: STL; GAUGE LENGTH: 1.34 M; SHAFT LENGTH: 1.374 M; SHAFT DIAMETER: 25 MM; SHAFT END STYLE: CLOSED; CROSS FLATS: 18 MM; SLOT WIDTH: 12 MM; SPECIFICATION: SANS 1313; THE COMPANY MUST BE A SABS APPROVED IDLER SUPPLIER, DATE OF MANUFACTURING TO BE STAMPED ON SHAFT END, COLOUR OF IDLER: 2008 GREEN, 2009 BLUE, 2010 RED; DATE OF MANUFACTURING MUST BE STAMPED ON SHAFT IN ACCOTDANCE WITH SPEC; ALL IDLERS MUST BE SABS APPROVED WITH SABS MARK VISIBLE ON ALL IDLERS, SABS APPROVED CERTIFICATE TO BE INCLUDED WITH EVERY DELIVERY</t>
  </si>
  <si>
    <t>IDLER SLOTD:TROUGHING;152 MM;400 MM;1.8</t>
  </si>
  <si>
    <t>IDLER, SLOTTED: TYPE: TROUGHING; ROLL DIAMETER: 152 MM; FACE WIDTH: 400 MM; BELT WIDTH: 1.8 M; ROLL MATERIAL: STL; GAUGE LENGTH: 410 MM; SHAFT LENGTH: 444 MM; SHAFT DIAMETER: 25 MM; SHAFT END STYLE: CLOSED; CROSS FLATS: 18 MM; SLOT WIDTH: 12 MM; SPECIFICATION: SANS 1313; THE COMPANY MUST BE A SABS APPROVED IDLER SUPPLIER, DATE OF MANUFACTURING TO BE STAMPED ON SHAFT END, COLOUR OF IDLER: 2008 GREEN, 2009 BLUE, 2010 RED, DAT E OF MANUFACTURING MUST BE STAMPED ON SHAFT IN ACCOTDANCE WITH SPEC; ALL IDLERS MUST BE SABS APPROVED WITH SABS MARK VISIBLE ON ALL IDLERS, SABS APPROVED CERTIFICATE TO BE INCLUDED WITH EVERY DELIVERY</t>
  </si>
  <si>
    <t>IDLER SLOTD:TROUGHING;152 MM;390 MM;1.05</t>
  </si>
  <si>
    <t>IDLER, SLOTTED: TYPE: TROUGHING; ROLL DIAMETER: 152 MM; FACE WIDTH: 390 MM; BELT WIDTH: 1.05 M; ROLL MATERIAL: STL; GAUGE LENGTH: 400 MM; SHAFT LENGTH: 435 MM; SHAFT DIAMETER: 25 MM; SHAFT END STYLE: CLOSED; CROSS FLATS: 18 MM; SLOT WIDTH: 12 MM; SPECIFICATION: SANS 1313; THE COMPANY MUST BE A SABS APPROVED IDLER SUPPLIER, DATE OF MANUFACTURING TO BE STAMPED ON SHAFT END, COLOUR OF IDLER: 2008 GREEN, 2009 BLUE, 2010 RED, DATE OF MANUFACTURING MUST BE STAMPED ON SHAFT IN ACCOTDANCE WITH SPEC; ALL IDLERS MUST BE SABS APPROVED WITH SABS MARK VISIBLE ON ALL IDLERS, SABS APPROVED CERTIFICATE TO BE INCLUDED WITH EVERY DELIVERY</t>
  </si>
  <si>
    <t>IDLER SLOTD:V RETURN;152 MM;965 MM;1.8 M</t>
  </si>
  <si>
    <t>IDLER, SLOTTED: TYPE: V RETURN; ROLL DIAMETER: 152 MM; FACE WIDTH: 965 MM; BELT WIDTH: 1.8 M; ROLL MATERIAL: STL; GAUGE LENGTH: 975 MM; SHAFT LENGTH: 1.009 M; SHAFT DIAMETER: 25 MM; SHAFT END STYLE: CLOSED; CROSS FLATS: 18 MM; SLOT WIDTH: 12 MM; SPECIFICATION: SANS 1313; THE COMPANY MUST BE A SABS APPROVED IDLER SUPPLIER, DATE OF MANUFACTURING TO BE STAMPED ON SHAFT END, COLOUR OF IDLER: 2008 GREEN, 2009 BLUE, 2010 RED, DATE OF MANUFACTURING MUST BE STAMPED ON SHAFT IN ACCOTDANCE WITH SPEC; ALL IDLERS MUST BE SABS APPROVED WITH SABS MARK VISIBLE ON ALL IDLERS, SABS APPROVED CERTIFICATE TO BE INCLUDED WITH EVERY DELIVERY</t>
  </si>
  <si>
    <t>IDLER, SLOTTED: TYPE: TROUGHING; ROLL DIAMETER: 152 MM; FACE WIDTH: 660 MM; BELT WIDTH: 1.8 M; ROLL MATERIAL: STL; GAUGE LENGTH: 670 MM; SHAFT LENGTH: 704 MM; SHAFT DIAMETER: 25 MM; SHAFT END STYLE: CLOSED; CROSS FLATS: 18 MM; SLOT WIDTH: 12 MM; SPECIFICATION: SANS 1313; THE COMPANY MUST BE A SABS APPROVED IDLER SUPPLIER, DATE OF MANUFACTURING TO BE STAMPED ON SHAFT END, COLOUR OF IDLER: 2008 GREEN, 2009 BLUE, 2010 RED, DAT E OF MANUFACTURING MUST BE STAMPED ON SHAFT IN ACCOTDANCE WITH SPEC; ALL IDLERS MUST BE SABS APPROVED WITH SABS MARK VISIBLE ON ALL IDLERS, SABS APPROVED CERTIFICATE TO BE INCLUDED WITH EVERY DELIVERY</t>
  </si>
  <si>
    <t>IDLER SLOTD:V RETURN;152 MM;635 MM;1.05</t>
  </si>
  <si>
    <t>IDLER, SLOTTED: TYPE: V RETURN; ROLL DIAMETER: 152 MM; FACE WIDTH: 635 MM; BELT WIDTH: 1.05 M; ROLL MATERIAL: STL; GAUGE LENGTH: 645 MM; SHAFT LENGTH: 679 MM; SHAFT DIAMETER: 25 MM; SHAFT END STYLE: CLOSED; CROSS FLATS: 18 MM; SLOT WIDTH: 12 MM; SPECIFICATION: SANS 1313; THE COMPANY MUST BE A SABS APPROVED IDLER SUPPLIER, DATE OF MANUFACTURING TO BE STAMPED ON SHAFT END, COLOUR OF IDLER: 2008 GREEN, 2009 BLUE, 2010 RED, DATE OF MANUFACTURING MUST BE STAMPED ON SHAFT IN ACCOTDANCE WITH SPEC; ALL IDLERS MUST BE SABS APPROVED WITH SABS MARK VISIBLE ON ALL IDLERS, SABS APPROVED CERTIFICATE TO BE INCLUDED WITH EVERY DELIVERY</t>
  </si>
  <si>
    <t>IDLER SLOTD:TROUGHING;170 MM;465 MM;1.2</t>
  </si>
  <si>
    <t>IDLER, SLOTTED: TYPE: TROUGHING; ROLL DIAMETER: 170 MM; FACE WIDTH: 465 MM; BELT WIDTH: 1.2 M; ROLL MATERIAL: STL; GAUGE LENGTH: 1.448 M; SHAFT LENGTH: 1.6 M; SHAFT DIAMETER: 40 MM; SHAFT END STYLE: OPEN; CROSS FLATS: 465 MM; SLOT WIDTH: 25 MM; SPECIFICATION: SANS 1313; DRAWING NO: TTT120A REV 1; DATE OF MANUFACTURING MUST BE STAMPED ON SHAFT IN ACCOTDANCE WITH SPEC; ALL IDLERS MUST BE SABS APPROVED WITH SABS MARK VISIBLE ON ALL IDLERS, SABS APPROVED CERTIFICATE TO BE INCLUDED WITH EVERY DELIVERY</t>
  </si>
  <si>
    <t>IDLER CONV ASSY:SCALE IDLER TROUGH;35</t>
  </si>
  <si>
    <t>IDLER, CONVEYOR ASSEMBLY: TYPE: SCALE IDLER TROUGH; DEGREE: 35 DEG; BELT WIDTH: 1.8 MM; VERTICAL IDLER DIAMETER: 152 MM; HORIZONTAL IDLER DIAMETER: 152 MM; VERTICAL IDLER FACE WIDTH: 300 MM; HORIZONTAL IDLER FACE WIDTH: 300 MM; ASSEMBLY LENGTH: 310 MM; SPECIFICATION: 300 X 152 X 30; SUPPL P/N: 300X152X30; SCALE IDLER 18MM ACROSS FLATS</t>
  </si>
  <si>
    <t>IDLER CONV ASSY:DISC;FLAT RETURN;1.8 MM</t>
  </si>
  <si>
    <t>IDLER, CONVEYOR ASSEMBLY: TYPE: DISC; DEGREE: FLAT RETURN; BELT WIDTH: 1.8 MM; VERTICAL IDLER DIAMETER: 152 MM; HORIZONTAL IDLER DIAMETER: 1920 MM; VERTICAL IDLER FACE WIDTH: 1.91 M; HORIZONTAL IDLER FACE WIDTH: 1.91 M; ASSEMBLY LENGTH: 1.94 M; SPECIFICATION: DISC IDLER RETURN; DRAWING NO: DWG435 REV 0</t>
  </si>
  <si>
    <t>IDLER CONV ASSY:450X127;WEIGHT CLASS;30</t>
  </si>
  <si>
    <t>IDLER, CONVEYOR ASSEMBLY: TYPE: WEIGHT CLASS; DEGREE: 30 DEG; BELT WIDTH: 1.35 M; VERTICAL IDLER DIAMETER: 127 MM; HORIZONTAL IDLER DIAMETER: 127 MM; HORIZONTAL IDLER FACE WIDTH: 450 MM; OEM P/N: 450X127; 25 MM X 18 MM SLOT; CONV 6A AND B; SCALE IDLER; BOTTOM IDLER ON FRAME FOR CAN 6; ALL IDLERS TO BE BALANCED; MANUFACTURING DATE TO BE STAMPED ON SHAFT; SABS APPROVED IDLER ONLY</t>
  </si>
  <si>
    <t>IDLER CONV ASSY:340X127;WEIGHT CLASS;30</t>
  </si>
  <si>
    <t>IDLER, CONVEYOR ASSEMBLY: TYPE: WEIGHT CLASS; DEGREE: 30 DEG; BELT WIDTH: 1.35 M; VERTICAL IDLER DIAMETER: 340 MM; HORIZONTAL IDLER DIAMETER: 127 MM; VERTICAL IDLER FACE WIDTH: 127 MM; HORIZONTAL IDLER FACE WIDTH: 370 MM; OEM P/N: 340X127; 25 MM X 18 MM SLOT; CONV 6A AND B; SCALE IDLER; WING FOR CONV 6 A AND B SCALES; ALL IDLERS TO BE BALANCED; MANUFACTURING DATE TO BE STAMPED ON SHAFT; SABS APPROVED IDLER ONLY</t>
  </si>
  <si>
    <t>IDLER CONV ASSY:370X127;WEIGHT CLASS;30</t>
  </si>
  <si>
    <t>IDLER, CONVEYOR ASSEMBLY: TYPE: WEIGHT CLASS; DEGREE: 30 DEG; BELT WIDTH: 1.35 M; VERTICAL IDLER DIAMETER: 370 MM; HORIZONTAL IDLER DIAMETER: 127 MM; VERTICAL IDLER FACE WIDTH: 127 MM; HORIZONTAL IDLER FACE WIDTH: 370 MM; OEM P/N: 370X127; 25 MM X18 MM SLOT; CONV 6A AND B; SCALE IDLER; SIDE IDLER FOR CONV 6 SCALES; ALL IDLER TO BE BALANCED; MANUFATURING DATE TO BE STAMPED ON SHAFT; SABS APPROVED IDLER ONLY</t>
  </si>
  <si>
    <t>IDLER CONV ASSY:400X127;WEIGHT CLASS;30</t>
  </si>
  <si>
    <t>IDLER, CONVEYOR ASSEMBLY: TYPE: WEIGHT CLASS; DEGREE: 30 DEG; BELT WIDTH: 1.8 M; VERTICAL IDLER DIAMETER: 400 MM; HORIZONTAL IDLER DIAMETER: 127 MM; VERTICAL IDLER FACE WIDTH: 127; HORIZONTAL IDLER FACE WIDTH: 127 MM; OEM P/N: 400X127; 25 MM X 18 MM SLOT; CONV 6A AND B; SCALE IDLER; IDLERS TO BE USED ON PAY SCALES; ALL IDLERS TO BE BALANCED; MANUFACTURING DATE TO BE STAMPED ON SHAFT; SABS APPROVED IDLER ONLY</t>
  </si>
  <si>
    <t>IDLER CONV ASSY:240X152;WEIGHT CLASS;30</t>
  </si>
  <si>
    <t>IDLER, CONVEYOR ASSEMBLY: TYPE: WEIGHT CLASS; DEGREE: 30 DEG; BELT WIDTH: 1.35 M; VERTICAL IDLER DIAMETER: 240 MM; HORIZONTAL IDLER DIAMETER: 152 MM; VERTICAL IDLER FACE WIDTH: 152 MM; HORIZONTAL IDLER FACE WIDTH: 152 MM; OEM P/N: 240X152; 30 MM X 22 MM SLOT; CONV 15A AND B; TO BE USED ON 15 A AND B SCALES; ALL IDLERS TO BE BALANCED; MANUFACTURING DATE TO BE STAMPED ON SHAFT; SABS APPROVED IDLER ONLY</t>
  </si>
  <si>
    <t>IDLER CONV ASSY:300X152;WEIGHT CLASS;30</t>
  </si>
  <si>
    <t>IDLER, CONVEYOR ASSEMBLY: TYPE: WEIGHT CLASS; DEGREE: 30 DEG; BELT WIDTH: 1.35 M; VERTICAL IDLER DIAMETER: 300 MM; HORIZONTAL IDLER DIAMETER: 152 MM; VERTICAL IDLER FACE WIDTH: 152 MM; HORIZONTAL IDLER FACE WIDTH: 152 MM; OEM P/N: 300X152; 24 MM X 18 MM SLOT; CONV 16A AND B SCALE IDLERS; ALL IDLERS TO BE BALANCED; MANUFACTURING DATE TO BE STAMPED ON SHAFT; SABS APPROVED IDLER ONLY</t>
  </si>
  <si>
    <t>IDLER CONV ASSY:TF-2VR-1200B 10D;RETURN</t>
  </si>
  <si>
    <t>IDLER, CONVEYOR ASSEMBLY: TYPE: RETURN; DEGREE: 10 DEG; BELT WIDTH: 1.2 M; HORIZONTAL IDLER DIAMETER: 127 MM; HORIZONTAL IDLER FACE WIDTH: 630 MM; ASSEMBLY LENGTH: 1.45 M; OEM P/N: TF-2VR-1200B 10D; V RETURN IDLER FRAME FOR 2 X 630 MM IDLERS; BELT 1200BW</t>
  </si>
  <si>
    <t>IDLER CONV ASSY:TF-5RT01200 B45D;45 DEG</t>
  </si>
  <si>
    <t>IDLER, CONVEYOR ASSEMBLY: TYPE: TROUGHING; DEGREE: 45 DEG; BELT WIDTH: 1.2 M; VERTICAL IDLER DIAMETER: 127 MM; HORIZONTAL IDLER DIAMETER: 270 MM; VERTICAL IDLER FACE WIDTH: 270 MM; HORIZONTAL IDLER FACE WIDTH: 630 MM; ASSEMBLY LENGTH: 1.45 M; OEM P/N: TF-5RT01200 B45D; 1200BW; 5 ROLLERS</t>
  </si>
  <si>
    <t>IDLER CONV ASSY:TF-3RT-12000 B45D;45 DEG</t>
  </si>
  <si>
    <t>IDLER, CONVEYOR ASSEMBLY: TYPE: TROUGHING; DEGREE: 45 DEG; BELT WIDTH: 1.2 M; VERTICAL IDLER DIAMETER: 127 MM; HORIZONTAL IDLER DIAMETER: 127 MM; VERTICAL IDLER FACE WIDTH: 450 MM; HORIZONTAL IDLER FACE WIDTH: 450 MM; ASSEMBLY LENGTH: 1.45 M; OEM P/N: TF-3RT-12000 B45D; 3 ROLLERS</t>
  </si>
  <si>
    <t>IDLER:ROLLER BRACKET;WIDTH 150 MM;STEEL</t>
  </si>
  <si>
    <t>IDLER: TYPE: ROLLER BRACKET; DIMENSIONS: WIDTH 150 MM; MATERIAL: STEEL; COAL PLANT: FLAT RETURN IDLER DROP BRACKET SANS SERIES 25 BRACKET; 2 HOLES AT 100 MM CENTRS; DROP 90 MM WIDTH 150 MM HOLES; 018 X 30 LG, DROP LENGTH 126 X FRAME LENGTH 88 X DROP HOLE 90 MM, THE SUPPLIER IS BOUND TO DELIVER MATERIAL COMPLYING TO SANS 1313 OF 2012; VENDORS ARE RESPONSIBLE FOR ENSURING THAT THEY ARE PERFORMING AGAINST THE CORRECT DRAWING REVISION NUMBER (IF APPLICABLE).</t>
  </si>
  <si>
    <t>IDLER:RETURN ROLLER DROP BRACKET;STEEL</t>
  </si>
  <si>
    <t>IDLER: TYPE: RETURN ROLLER DROP BRACKET; DIMENSIONS: DROP LENGTH: 126; FRAME LENGTH: 88; DROP HOLE: 90; WIDTH 150; HOLES 2 AT 100 MM; MATERIAL: STEEL; COAL PLANT FLAT RETURN IDLER BROP BRACKET; SANS SERIES 25 BRACKET; 2 HOLES AT 100MM CNTRS; DROP: 90MM; WIDTH: 150MM HOLES: 18 X 30LG, SUPPLIER IS BOUND TO DELIVER MATERIAL COMPLYING TO SANS 1313 OF 2012; VENDORS ARE RESPONSIBLE FOR ENSURING THAT THEY ARE PERFORMING AGAINST THE CORRECT DRAWING REVISION NUMBER (IF APPLICABLE).</t>
  </si>
  <si>
    <t>IDLER:RETURN;1200BW MM;STL</t>
  </si>
  <si>
    <t>IDLER: TYPE: RETURN; DIMENSIONS: 1200BW MM; MATERIAL: STEEL; IDLE BELT TRACKING RETURN FRAME; STOCK CODE: 7-BTR 120-525; VENDORS ARE RESPONSIBLE FOR ENSURING THAT THEY ARE PERFORMING AGAINST THE CORRECT DRAWING REVISION NUMBER (IF APPLICABLE).</t>
  </si>
  <si>
    <t>IDLER:TRAUGHING;1200BW MM;STL</t>
  </si>
  <si>
    <t>IDLER: TYPE: TRAUGHING; DIMENSIONS: 1200BW MM; MATERIAL: STEEL; IDLER BELT TRACKING THROUGHING FRAME 5 ROLL; VENDORS ARE RESPONSIBLE FOR ENSURING THAT THEY ARE PERFORMING AGAINST THE CORRECT DRAWING REVISION NUMBER (IF APPLICABLE).</t>
  </si>
  <si>
    <t>IDLER SLOTD:TROUGHING;152 MM;450 MM;1350</t>
  </si>
  <si>
    <t>IDLER, SLOTTED: TYPE: TROUGHING; ROLL DIAMETER: 152 MM; FACE WIDTH: 450 MM; BELT WIDTH: 1350 MM; ROLL MATERIAL: POLYURETHANE; GAUGE LENGTH: 530 MM; SHAFT LENGTH: 550 MM; SHAFT DIAMETER: 30 MM; SHAFT END STYLE: SLOTTED; CROSS FLATS: 12 MM; SLOT WIDTH: 22 MM</t>
  </si>
  <si>
    <t>IDLER SLOTD:TROUGHING;140 MM;650 MM;1800</t>
  </si>
  <si>
    <t>IDLER, SLOTTED: TYPE: TROUGHING; ROLL DIAMETER: 140 MM; FACE WIDTH: 650 MM; BELT WIDTH: 1800 MM; ROLL MATERIAL: POLYURETHANE; GAUGE LENGTH: 690 MM; SHAFT LENGTH: 705 MM; SHAFT DIAMETER: 30 MM; SHAFT END STYLE: SLOTTED; CROSS FLATS: 22 MM; SLOT WIDTH: 22 MM</t>
  </si>
  <si>
    <t>IDLER SLOTD:RETURN;152 MM;940 MM;1800 MM</t>
  </si>
  <si>
    <t>IDLER, SLOTTED: TYPE: RETURN; ROLL DIAMETER: 152 MM; FACE WIDTH: 940 MM; BELT WIDTH: 1800 MM; ROLL MATERIAL: POLYURETHANE; GAUGE LENGTH: 990 MM; SHAFT LENGTH: 1010 MM; SHAFT DIAMETER: 30 MM; SHAFT END STYLE: SLOTTED; CROSS FLATS: 12 MM; SLOT WIDTH: 22 MM</t>
  </si>
  <si>
    <t>IDLER:CHAIN;LG 750 X DIA 646 MM</t>
  </si>
  <si>
    <t>IDLER: TYPE: CHAIN; DIMENSIONS: LG 750 X DIA 646 MM; MATERIAL: CARBON STEEL; SUPPL P/N: SCS-111-00; SHAFT: TYPE: CHAIN IDLER; LENGTH: 750 MM; MATERIAL: CARBON STEEL; APPLICATION: SUBMERGED SCRAPER CONVEYOR; END 1 SIZE: 646 MM; END 2 SIZE: 646 MM;; VENDORS ARE RESPONSIBLE FOR ENSURING THAT THEY ARE PERFORMING AGAINST THE CORRECT DRAWING REVISION NUMBER (IF APPLICABLE).</t>
  </si>
  <si>
    <t>IDLER:TROUGHING;LG340 X OD152 MM;STL</t>
  </si>
  <si>
    <t>IDLER: TYPE: TROUGHING; DIMENSIONS: LG340 X OD152 MM; MATERIAL: STEEL; VENDORS ARE RESPONSIBLE FOR ENSURING THAT THEY ARE PERFORMING AGAINST THE CORRECT DRAWING REVISION NUMBER (IF APPLICABLE).</t>
  </si>
  <si>
    <t>IDLER:RETURN;LG875 X OD152 MM;STL</t>
  </si>
  <si>
    <t>IDLER: TYPE: RETURN; DIMENSIONS: LG875 X OD152 MM; MATERIAL: STEEL; VENDORS ARE RESPONSIBLE FOR ENSURING THAT THEY ARE PERFORMING AGAINST THE CORRECT DRAWING REVISION NUMBER (IF APPLICABLE).</t>
  </si>
  <si>
    <t>IDLER SLOTD:TROUGHING;127 MM;450 MM;1.2</t>
  </si>
  <si>
    <t>IDLER, SLOTTED: TYPE: TROUGHING; ROLL DIAMETER: 127 MM; FACE WIDTH: 450 MM; BELT WIDTH: 1.2 M; ROLL MATERIAL: STL; GAUGE LENGTH: 460 MM; SHAFT LENGTH: 490 MM; SHAFT DIAMETER: 25 MM; SHAFT END STYLE: OPEN; CROSS FLATS: 18 MM; SLOT WIDTH: 12 MM; SPECIFICATION: SANS 1313; SUPPL P/N: 1350; 25 SERIES IN ACCORDANCE WITH SPEC; SEIZE RESISTANCE TYPE BEARINGS BBIB420205; NOTE: DRILL 10 MM DIAMETER HOLE ON BOTH SHAFT ENDS ON THE IDLER; THE HOLE CENTRE MUST BE 10 MM FROM THE IDLER FACE</t>
  </si>
  <si>
    <t>IDLER,SLOT:FLAT RETURN;DIA 152 MM;STL</t>
  </si>
  <si>
    <t>IDLER, SLOTTED: TYPE: FLAT RETURN; ROLL DIAMETER: 152 MM; FACE WIDTH: 1.908 M; BELT WIDTH: 1.8 M; ROLL MATERIAL: STL; GAUGE LENGTH: 1.918 M; SHAFT LENGTH: 1.948 M; SHAFT DIAMETER: 30 MM; SHAFT END STYLE: OPEN; CROSS FLATS: 22 MM; SLOT WIDTH: 14 MM; SPECIFICATION: SANS 1313; 30 SERIES, STEEL FACE IN ACCOTDANCE WITH SPEC; SEIZE RESISTANCE TYPE BEARINGS BBIB420205, DATE OF MANUFACTURING MUST BE STAMPED ON SHAFT, ALL IDLERS MUST BE SABS APPROVED WITH SABS MARK VISIBLE ON ALL IDLERS, SABS APPROVED CERTIFICATE TO BE INCLUDED WITH EVERY DELIVERY</t>
  </si>
  <si>
    <t>IDLER,SLOT:IMPACT ;DIA 152 MM ;290 MM</t>
  </si>
  <si>
    <t>IDLER, SLOTTED: TYPE: IMPACT; ROLL DIAMETER: 152 MM; FACE WIDTH: 290 MM; BELT WIDTH: 1.35 M; ROLL MATERIAL: RUBBER; GAUGE LENGTH: 300 MM; SHAFT LENGTH: 25 MM; SHAFT DIAMETER: 25 MM; SHAFT END STYLE: CLOSE; CROSS FLATS: 18 MM; SLOT WIDTH: 12 MM; SPECIFICATION: SANS 1313; 25 SERIES IN ACCOTDANCE WITH SPEC; SEIZE RESI STANCE TYPE BEARINGS BBIB420205, DATE OF MANUFACTURING MUST BE STAMPED ON SHAFT, ALL IDLERS MUST BE SABS APPROVED WITH SABS MARK VISIBLE ON ALL IDLERS, SABS APPROVED CERTIFICATE TO BE INCLUDED WITH EVERY DELIVERY</t>
  </si>
  <si>
    <t>IDLER,SLOT;IMPACT,DIA 152 MM,450 MM</t>
  </si>
  <si>
    <t>IDLER, SLOTTED: TYPE: IMPACT; ROLL DIAMETER: 152 MM; FACE WIDTH: 450 MM; ROLL MATERIAL: RUBBER; GAUGE LENGTH: 460 MM; SPECIFICATION: SANS 1313; 25 SERIES IN ACCOTDANCE WITH SPEC; SEIZE RESISTANCE TYPE BEARINGS BBIB420205, DATE OF MANUFACTURING MUST BE STAMPED ON SHAFT, ALL IDLERS MUST BE SABS APPROVED WITH SABS MARK VISIBLE ON ALL IDLERS, SABS APPROVED CERTIFICATE TO BE INCLUDED WITH EVERY DELIVER Y</t>
  </si>
  <si>
    <t>IDLER,SLOT:BELT TURN OVER;DIA 162 MM;STL</t>
  </si>
  <si>
    <t>IDLER, SLOTTED: TYPE: BELT TURN OVER; ROLL DIAMETER: 162 MM; FACE WIDTH: 1.395 M; BELT WIDTH: 1.2 M; ROLL MATERIAL: STL; GAUGE LENGTH: 1.495 M; SHAFT LENGTH: 1.745 M; SHAFT DIAMETER: 65 MM; SHAFT END STYLE: OPEN; CROSS FLATS: 43 MM; SLOT WIDTH: 122 MM; REFERENCE NO: SFJ1609-0; WITH 10 MM DIAMOND LAGGING, BEARING TYPE: 6312 SEALED BEARING WITH TRIPPLE LABYRINTH SEAL 130X60X20 MM, ONLY SABS APPROVED IDLERS WITH SABS CERTIFICATE SANS 1313-1:2002</t>
  </si>
  <si>
    <t>IDLER,SLOT:V-RETURN ;DIA 127 MM ;635 MM</t>
  </si>
  <si>
    <t>IDLER, SLOTTED: TYPE: V-RETURN; ROLL DIAMETER: 127 MM; FACE WIDTH: 635 MM; BELT WIDTH: 1.2 M; ROLL MATERIAL: STL; GAUGE LENGTH: 645 MM; SHAFT LENGTH: 675 MM; SHAFT DIAMETER: 25 MM; SHAFT END STYLE: CLOSE; CROSS FLATS: 18 MM; SLOT WIDTH: 12 MM; SPECIFICATION: SANS 1313; IN ACCOTDANCE WITH SPEC; SEIZE RESISTANCE TYPE BEARINGS BBIB420205, DATE OF MANUFACTURING MUST BE STAMPED ON SHAFT, ALL IDLERS MUST BE SABS APPROVED WITH SABS MARK VISIBLE ON ALL IDLERS, SABS APPROVED CERTIFICATE TO BE INCLUDED WITH EVERY DELIVERY</t>
  </si>
  <si>
    <t>IDLER,SLOT:IMPACT ;DIA 152 MM ;270 MM</t>
  </si>
  <si>
    <t>IDLER, SLOTTED: TYPE: IMPACT; ROLL DIAMETER: 152 MM; FACE WIDTH: 270 MM; BELT WIDTH: 1.2 M; ROLL MATERIAL: RUBBER/STL; GAUGE LENGTH: 280 MM; SHAFT LENGTH: 310 MM; SHAFT DIAMETER: 25 MM; SHAFT END STYLE: CLOSED; CROSS FLATS: 18 MM; SLOT WIDTH: 12 MM; SPECIFICATION: SANS 1313; 25 SERIES IN ACCOTDANCE WITH SPEC; SEIZE RESISTANCE TYPE BEARINGS BBIB420205, DATE OF MANUFACTURING MUST BE STAMPED ON SHAFT, ALL IDLERS MUST BE SABS APPROVED WITH SABS MARK VISIBLE ON ALL IDLERS, SABS APPROVED CERTIFICATE TO BE INCLUDED WITH EVERY DELIVERY</t>
  </si>
  <si>
    <t>IDLER,SLOT;FLAT RETURN,DIA 127 MM,STL</t>
  </si>
  <si>
    <t>IDLER, SLOTTED: TYPE: FLAT RETURN; ROLL DIAMETER: 127 MM; FACE WIDTH: 1.298 M; BELT WIDTH: 1.2 M; ROLL MATERIAL: STL; GAUGE LENGTH: 1.308 M; SHAFT LENGTH: 1.338 M; SHAFT DIAMETER: 30 MM; SHAFT END STYLE: OPEN; CROSS FLATS: 22 MM; SLOT WIDTH: 18 MM; SPECIFICATION: SANS 1313; 30 SERIES IN ACCOTDANCE WITH SPEC; SEIZE RESISTANCE TYPE BEARINGS BBIB420205, DATE OF MANUFACTURING MUST BE STAMPED ON SHAFT, ALL IDLERS MUST BE SABS APPROVED WITH SABS MARK VISIBLE ON ALL IDLERS, SABS APPROVED CERTIFICATE TO BE INCLUDED WITH EVERY DELIVERY</t>
  </si>
  <si>
    <t>IDLER SLOTD:152 MM;765 MM;STL;775 MM;700</t>
  </si>
  <si>
    <t>IDLER,SLOT;DIA 152 MM,1.146 M,STL</t>
  </si>
  <si>
    <t>IDLER, SLOTTED: ROLL DIAMETER: 152 MM; FACE WIDTH: 1.146 M; ROLL MATERIAL: STL; GAUGE LENGTH: 1.156 M; SHAFT LENGTH: 1.186 M; SHAFT DIAMETER: 30 MM; SHAFT END STYLE: OPEN; CROSS FLATS: 22 MM; SLOT WIDTH: 14 MM; SPECIFICATION: SANS 1313; 30 SERIES IN ACCOTDANCE WITH SPEC; SEIZE RESISTANCE TYPE BEARINGS BBIB420205, DATE OF MANUFACTURING MUST BE STAMPED ON SHAFT, ALL IDLERS MUST BE SABS APPROVED WITH SABS MARK VISIBLE ON ALL IDLERS, SABS APPROVED CERTIFICATE TO BE INCLUDED WITH EVERY DELIVERY</t>
  </si>
  <si>
    <t>IDLER, SLOTTED: TYPE: V RETURN; ROLL DIAMETER: 127 MM; FACE WIDTH: 965 MM; BELT WIDTH: 1.8 M; ROLL MATERIAL: STL; GAUGE LENGTH: 975 MM; SHAFT LENGTH: 1.005 M; SHAFT DIAMETER: 25 MM; SHAFT END STYLE: CLOSED; CROSS FLATS: 18 MM; SLOT WIDTH: 12 MM; SPECIFICATION: SANS 1313; REFERENCE NO: 2230-963; IN ACCOTDANCE WITH SPEC; SEIZE RESISTANCE TYPE BEARINGS BBIB420205, TO BE USED ON OVERSILOS, DATE OF MANUFACTURING MUST BE STAMPED ON S HAFT, ALL IDLERS MUST BE SABS APPROVED WITH SABS MARK VISIBLE ON ALL IDLERS, SABS APPROVED CERTIFICATE TO BE INCLUDED WITH EVERY DELIVERY</t>
  </si>
  <si>
    <t>IDLER,SLOT:TROUGHING;DIA 127 MM;390 MM</t>
  </si>
  <si>
    <t>IDLER, SLOTTED: TYPE: TROUGHING; ROLL DIAMETER: 127 MM; FACE WIDTH: 390 MM; BELT WIDTH: 1.05 M; ROLL MATERIAL: STL; GAUGE LENGTH: 400 MM; SHAFT LENGTH: 330 MM; SHAFT DIAMETER: 25 MM; SHAFT END STYLE: OPEN; CROSS FLATS: 18 MM; SLOT WIDTH: 12 MM; SPECIFICATION: SANS 1313; IN ACCORDANCE WITH THE LATEST EDITION OF SANS 1313 SEIZE RESISTANCE TYPE BEARINGS BBIB420205, DATE OF MANUFACTURING MUST BE STAMPED ON SHAFT, ALL IDLERS MUST BE SABS APPROVED WITH SABS MARK VISIBLE ON ALL IDLERS, SABS APPROVED CERTIFICATE TO BE INCLUDED WITH EVERY DELIVERY</t>
  </si>
  <si>
    <t>IDLER, SLOTTED: TYPE: TROUGHING; ROLL DIAMETER: 127 MM; FACE WIDTH: 400 MM; BELT WIDTH: 800 MM; ROLL MATERIAL: STL; GAUGE LENGTH: 410 MM; SHAFT LENGTH: 440 MM; SHAFT DIAMETER: 25 MM; SHAFT END STYLE: CLOSED; CROSS FLATS: 18 MM; SLOT WIDTH: 12 MM; SPECIFICATION: SANS 1313; REFERENCE NO: 45DFG3R; IN ACCOTDANCE WITH SPEC; SEIZE RESISTANCE TYPE BEARINGS BBIB420205, DATE OF MANUFACTURING MUST BE STAMPED ON SHAFT, ALL IDLERS MUST BE SABS APPROVED WITH SABS MARK VISIBLE ON ALL IDLERS, SABS APPROVED CERTIFICATE TO BE INCLUDED WITH EVERY DELIVERY</t>
  </si>
  <si>
    <t>IDLER,SLOT:FLAT RETURN;DIA 127 MM;840 MM</t>
  </si>
  <si>
    <t>IDLER, SLOTTED: TYPE: FLAT RETURN; ROLL DIAMETER: 127 MM; FACE WIDTH: 840 MM; BELT WIDTH: 750 MM; ROLL MATERIAL: STL; GAUGE LENGTH: 850 MM; SHAFT LENGTH: 880 MM; SHAFT DIAMETER: 25 MM; SHAFT END STYLE: OPEN; CROSS FLATS: 18 MM; SLOT WIDTH: 12 MM; SPECIFICATION: SANS 1313; REFERENCE NO: 750LG; IN ACCOTDANCE WITH SPEC; SEIZE RESISTANCE TYPE BEARINGS BBIB420205, DATE OF MANUFACTURING MUST BE STAMPED ON SHAFT, ALL IDLERS MUST BE SABS APPROVED WITH SABS MARK VISIBLE ON ALL IDLERS, SABS APPROVED CERTIFICATE TO BE INCLUDED WITH EVERY DELIVERY</t>
  </si>
  <si>
    <t>IDLER,SLOT:ROLLER ;DIA 128 MM ;270 MM</t>
  </si>
  <si>
    <t>IDLER, SLOTTED: TYPE: ROLLER; ROLL DIAMETER: 128 MM; FACE WIDTH: 270 MM; BELT WIDTH: 1.2 M; ROLL MATERIAL: STL; GAUGE LENGTH: 280 MM; SHAFT LENGTH: 315 MM; SHAFT DIAMETER: 25 MM; SHAFT END STYLE: CLOSED; CROSS FLATS: 18 MM; SLOT WIDTH: 12 MM; SPECIFICATION: SANS 1313; IN ACCOTDANCE WITH SPEC; SEIZE RESISTANCE TYPE BEARINGS BBIB420205, DATE OF MANUFACTURING MUST BE STAMPED ON SHAFT, ALL IDLERS MUST BE SABS APPROVED WITH SABS MARK VISIBLE ON ALL IDLERS, SABS APPROVED CERTIFICATE TO BE INCLUDED WITH EVERY DELIVERY</t>
  </si>
  <si>
    <t>IDLER,GRLND:V RETURN;FACE WD 635 MM</t>
  </si>
  <si>
    <t>IDLER,GRLND:TROUGHING;FACE WD 450 MM</t>
  </si>
  <si>
    <t>IDLER:RETURN;ID 120 X OD 270 MM;HRC 60</t>
  </si>
  <si>
    <t>IDLER: TYPE: RETURN; DIMENSIONS: ID 120 X OD 270 MM; MATERIAL: HRC 60; SUPPL P/N: AKCG-83406-820; DRAWING NO: UKZ-10030 REV 1; DATE OF MANUFACTURING MUST BE STAMPED ON SHAFT, ALL IDLERS MUST BE SABS APPROVED WITH SABS MARK VISIBLE ON ALL IDLERS, SABS APPROVED CERTIFICATE TO BE INCLUDED WITH EVERY DELIVERY; VENDORS ARE RESPONSIBLE FOR ENSURING THAT THEY ARE PERFORMING AGAINST THE CORRECT DRAWING REVISION NUMBER (IF APPLICABLE).</t>
  </si>
  <si>
    <t>IDLER SLOTD:TROUGHING;152 MM;765 MM;2.1</t>
  </si>
  <si>
    <t>IDLER, SLOTTED: TYPE: TROUGHING; ROLL DIAMETER: 152 MM; FACE WIDTH: 765 MM; BELT WIDTH: 2.1 M; ROLL MATERIAL: STL FLAT; SHAFT LENGTH: 805 MM; SHAFT DIAMETER: 30 MM; SHAFT END STYLE: OPEN; CROSS FLATS: 22 MM; SLOT WIDTH: 14 MM; TO BE SUPPLIED TO SABS STANDARD ISO9001, FOR USE ON COAL PLANT (T4A - F)</t>
  </si>
  <si>
    <t>IDLER,SLOT;TROUGHING,DIA 127 MM,290 MM</t>
  </si>
  <si>
    <t>IDLER, SLOTTED: TYPE: TROUGHING; ROLL DIAMETER: 127 MM; FACE WIDTH: 290 MM; ROLL MATERIAL: STL; GAUGE LENGTH: 300 MM; SHAFT LENGTH: 330 MM; SHAFT DIAMETER: 25 MM; SHAFT END STYLE: OPEN; CROSS FLATS: 18 MM; SLOT WIDTH: 12 MM; SPECIFICATION: SANS 1313; IN ACCOTDANCE WITH SPEC; SEIZE RESISTANCE TYPE BEARINGS BBIB420205, DATE OF MANUFACTURING MUST BE STAMPED ON SHAFT, ALL IDLERS MUST BE SABS APPROVED WITH SABS MARK VISIBLE ON ALL IDLERS, SABS APPROVED CERTIFICATE TO BE INCLUDED WITH EVERY DELIVERY</t>
  </si>
  <si>
    <t>IDLER,SLOT;ROLLER,DIA 127 MM,660 MM,STL</t>
  </si>
  <si>
    <t>IDLER, SLOTTED: TYPE: ROLLER; ROLL DIAMETER: 127 MM; FACE WIDTH: 660 MM; ROLL MATERIAL: STL; GAUGE LENGTH: 670 MM; SHAFT LENGTH: 700 MM; SHAFT DIAMETER: 30 MM; SHAFT END STYLE: OPEN; CROSS FLATS: 22 MM; SLOT WIDTH: 12 MM; SPECIFICATION: SANS 1313; 30 SERIES IN ACCOTDANCE WITH SPEC; SEIZE RESISTANCE TYPE BEARING BBIB420205, DATE OF MANUFACTURING MUST BE STAMPED ON SHAFT, ALL IDLERS MUST BE SABS APPROVED W ITH SABS MARK VISIBLE ON ALL IDLERS, SABS APPROVED CERTIFICATE TO BE INCLUDED WITH EVERY DELIVERY</t>
  </si>
  <si>
    <t>IDLER,SLOT;IMPACT,DIA 152 MM,660 MM</t>
  </si>
  <si>
    <t>IDLER, SLOTTED: TYPE: IMPACT; ROLL DIAMETER: 152 MM; FACE WIDTH: 660 MM; ROLL MATERIAL: RUBBER; GAUGE LENGTH: 670 MM; SPECIFICATION: SANS 1313; 30 SERIES IN ACCOTDANCE WITH SPEC; SEIZE RESISTANCE TYPE BEARINGS BBIB420205, DATE OF MANUFACTURING MUST BE STAMPED ON SHAFT, ALL IDLERS MUST BE SABS APPROVED WITH SABS MARK VISIBLE ON ALL IDLERS, SABS APPROVED CERTIFICATE TO BE INCLUDED WITH EVERY DELIVERY</t>
  </si>
  <si>
    <t>IDLER GRLND:TROUGHING;450 MM;127 MM;1.2</t>
  </si>
  <si>
    <t>IDLER, GARLAND: TYPE: TROUGHING; FACE WIDTH: 450 MM; ROLL DIAMETER: 127 MM; ROLL MATERIAL: STL FLAT; BELT WIDTH: 1.2 M; GAUGE LENGTH: 490 MM; SHAFT LENGTH: 510 MM; SHAFT DIAMETER: 32.5 X 25 MM; SHAFT HOLE SIZE: 10 MM; TO BE SUPPLIED TO SABS 1313-1: 1993; 5MM SHELL</t>
  </si>
  <si>
    <t>IDLER, SLOTTED: TYPE: IMPACT; ROLL DIAMETER: 152 MM; FACE WIDTH: 660 MM; BELT WIDTH: 1.8 M; ROLL MATERIAL: RUBBER; GAUGE LENGTH: 670 MM; SHAFT LENGTH: 704 MM; SHAFT DIAMETER: 25 MM; SHAFT END STYLE: CLOSED; CROSS FLATS: 18 MM; SLOT WIDTH: 12 MM; SPECIFICATION: SANS 1313; THE COMPANY MUST BE A SABS APPROVED IDLER SUPPLIER, DATE OF MANUFACTURING TO BE STAMPED ON SHAFT END, COLOUR OF IDLER: 2008 GREEN, 2009 BLUE, 2010 RED, DAT E OF MANUFACTURING MUST BE STAMPED ON SHAFT IN ACCOTDANCE WITH SPEC; ALL IDLERS MUST BE SABS APPROVED WITH SABS MARK VISIBLE ON ALL IDLERS, SABS APPROVED CERTIFICATE TO BE INCLUDED WITH EVERY DELIVERY</t>
  </si>
  <si>
    <t>IDLER,SLOT:V RETURN;DIA 127 MM;1.02 M</t>
  </si>
  <si>
    <t>IDLER, SLOTTED: TYPE: V RETURN; ROLL DIAMETER: 127 MM; FACE WIDTH: 1.02 M; BELT WIDTH: 1.8 M; ROLL MATERIAL: STL; GAUGE LENGTH: 1.03 M; SHAFT LENGTH: 1.064 M; SHAFT DIAMETER: 25 MM; SHAFT END STYLE: CLOSED; CROSS FLATS: 12 MM; SLOT WIDTH: 18 MM; SPECIFICATION: SANS 1313; THE COMPANY MUST BE A SABS APPROVED IDLER SUPPLIER, DATE OF MANUFACTURING TO BE STAMPED ON SHAFT END, COLOUR OF IDLER: 2008 GREEN, 2009 BLUE, 2010 RED, DAT E OF MANUFACTURING MUST BE STAMPED ON SHAFT IN ACCOTDANCE WITH SPEC; ALL IDLERS MUST BE SABS APPROVED WITH SABS MARK VISIBLE ON ALL IDLERS, SABS APPROVED CERTIFICATE TO BE INCLUDED WITH EVERY DELIVERY</t>
  </si>
  <si>
    <t>IDLER,SLOT:TROUGHING ;DIA 152 MM</t>
  </si>
  <si>
    <t>IDLER, SLOTTED: TYPE: TROUGHING; ROLL DIAMETER: 152 MM; FACE WIDTH: 300 MM; BELT WIDTH: 1.35 M; ROLL MATERIAL: STL; GAUGE LENGTH: 310 MM; SHAFT LENGTH: 344 MM; SHAFT DIAMETER: 30 MM; SHAFT END STYLE: CLOSED; CROSS FLATS: 18 MM; SLOT WIDTH: 12 MM; SPECIFICATION: SANS 1313; THE COMPANY MUST BE A SABS APPROVED IDLER SUPPLIER, DATE OF MANUFACTURING TO BE STAMPED ON SHAFT END, COLOUR OF IDLER: 2008 GREEN, 2009 BLUE, 2010 RED, DATE OF MANUFACTURING MUST BE STAMPED ON SHAFT IN ACCOTDANCE WITH SPEC; ALL IDLERS MUST BE SABS APPROVED WITH SABS MARK VISIBLE ON ALL IDLERS, SABS APPROVED CERTIFICATE TO BE INCLUDED WITH EVERY DELIVERY</t>
  </si>
  <si>
    <t>IDLER SLOTD:TROUGHING;127 MM;240 MM;STL</t>
  </si>
  <si>
    <t>IDLER, SLOTTED: TYPE: TROUGHING; ROLL DIAMETER: 127 MM; FACE WIDTH: 240 MM; BELT WIDTH: 600 MM; ROLL MATERIAL: STL; GAUGE LENGTH: 250 MM; SHAFT LENGTH: 284 MM; SHAFT DIAMETER: 25 MM; SHAFT END STYLE: CLOSED; CROSS FLATS: 18 MM; SLOT WIDTH: 12 MM; SPECIFICATION: SANS 1313; THE COMPANY MUST BE A SABS APPROVED IDLER SUPPLIER, DATE OF MANUFACTURING TO BE STAMPED ON SHAFT END, COLOUR OF IDLER: 2008 GREEN, 2009 BLUE, 2010 RED, DATE OF MANUFACTURING MUST BE STAMPED ON SHAFT IN ACCOTDANCE WITH SPEC; ALL IDLERS MUST BE SABS APPROVED WITH SABS MARK VISIBLE ON ALL IDLERS, SABS APPROVED CERTIFICATE TO BE INCLUDED WITH EVERY DELIVERY</t>
  </si>
  <si>
    <t>IDLER SLOTD:V RETURN;127 MM;590 MM;600</t>
  </si>
  <si>
    <t>IDLER, SLOTTED: TYPE: V RETURN; ROLL DIAMETER: 127 MM; FACE WIDTH: 590 MM; BELT WIDTH: 600 MM; ROLL MATERIAL: STL; GAUGE LENGTH: 600 MM; SHAFT LENGTH: 634 MM; SHAFT DIAMETER: 25 MM; SHAFT END STYLE: CLOSED; CROSS FLATS: 18 MM; SLOT WIDTH: 12 MM; SPECIFICATION: SANS 1313; THE COMPANY MUST BE A SABS APPROVED IDLER SUPPLIER, DATE OF MANUFACTURING TO BE STAMPED ON SHAFT END, COLOUR OF IDLER: 2008 GREEN, 2009 BLUE, 2010 RED, DATE OF MANUFACTURING MUST BE STAMPED ON SHAFT IN ACCOTDANCE WITH SPEC; ALL IDLERS MUST BE SABS APPROVED WITH SABS MARK VISIBLE ON ALL IDLERS, SABS APPROVED CERTIFICATE TO BE INCLUDED WITH EVERY DELIVERY</t>
  </si>
  <si>
    <t>IDLER,SLOT:RETURN;DIA 152 MM;800 MM</t>
  </si>
  <si>
    <t>IDLER, SLOTTED: TYPE: RETURN; ROLL DIAMETER: 152 MM; FACE WIDTH: 800 MM; BELT WIDTH: 1.35 M; ROLL MATERIAL: STL; GAUGE LENGTH: 810 MM; SHAFT LENGTH: 844 MM; SHAFT DIAMETER: 25 MM; SHAFT END STYLE: CLOSED; CROSS FLATS: 18 MM; SLOT WIDTH: 12 MM; SPECIFICATION: SANS 1313; DATE OF MANUFACTURING MUST BE STAMPED ON SHAFT IN ACCOTDANCE WITH SPEC; ALL IDLERS MUST BE SABS APPROVED WITH SABS MARK VISIBLE ON ALL IDLERS, SABS APPROVED CERTIFICATE TO BE INCLUDED WITH EVERY DELIVERY</t>
  </si>
  <si>
    <t>IDLER,SLOT;RETURN,DIA 170 MM,1.24 M</t>
  </si>
  <si>
    <t>IDLER, SLOTTED: TYPE: RETURN; ROLL DIAMETER: 170 MM; FACE WIDTH: 1.24 M; BELT WIDTH: 1.2 M; ROLL MATERIAL: STL; GAUGE LENGTH: 1.448 M; SHAFT LENGTH: 1.6 M; SHAFT DIAMETER: 40 MM; SHAFT END STYLE: OPEN; CROSS FLATS: 1.24 M; SLOT WIDTH: 25 MM; SPECIFICATION: SANS 1313; DRAWING NO: TTFR120A REV 1; DATE OF MANUFACTURING MUST BE STAMPED ON SHAFT IN ACCOTDANCE WITH SPEC; ALL IDLERS MUST BE SABS APPROVED WITH SABS MARK VISIBLE ON ALL IDLERS , SABS APPROVED CERTIFICATE TO BE INCLUDED WITH EVERY DELIVERY</t>
  </si>
  <si>
    <t>IDLER SLOTD:152 MM;2.212 M;STL;2.222 M</t>
  </si>
  <si>
    <t>IDLER SLOTD:TROUGHING;127 MM;500 MM;1.35</t>
  </si>
  <si>
    <t>IDLER SLOTD:127 MM;1.45 M;PU;1.46 M;1.75</t>
  </si>
  <si>
    <t>IMPACT IDLERS</t>
  </si>
  <si>
    <t>IDLER GRLND:V RETURN;635 MM;127 MM;STL</t>
  </si>
  <si>
    <t>Kusile Power Station</t>
  </si>
  <si>
    <t>IDLER, SLOTTED: TYPE: FLAT RETURN; ROLL DIAMETER: 127 MM; FACE WIDTH: 1.298 M; BELT WIDTH: 1.2 M; ROLL MATERIAL: STL FLAT; GAUGE LENGTH: 1.308 M; SHAFT LENGTH: 1.342 M; SHAFT DIAMETER: 37.5 X 30 MM; SHAFT END STYLE: CLOSED; CROSS FLATS: 22 MM; SLOT WIDTH: 14 MM; REFERENCE NO: 825379; ROLL MATERIAL (WALL): 3.8MM SHAFT LENGTH (O/ALL) TO SABS 1313-1: 1993 AND SABS 657 PART 3; FOR USE ON COAL PLANT; ( T 5 A - F ); 5MM SHELL</t>
  </si>
  <si>
    <t>IDLER GRLND:TROUGHING;STL</t>
  </si>
  <si>
    <t>IDLER, GARLAND: TYPE: TROUGHING; ROLL MATERIAL: STL; DIMENSIONS: DIA 127 X LG 340 MM, SUPPLIER NEED TO PROVIDE QUALITY CONTROL PLANS ALSO MANUFACTURING STANDARD FOR APPROVAL BY THE USER</t>
  </si>
  <si>
    <t>IDLER CONV ASSY:FLAT RETURN TRACKER;0</t>
  </si>
  <si>
    <t>IDLER, CONVEYOR ASSEMBLY: TYPE: FLAT RETURN TRACKER; DEGREE: 0 DEG; BELT WIDTH: 1.2 M; HORIZONTAL IDLER DIAMETER: 170 MM; HORIZONTAL IDLER FACE WIDTH: 1.24 M; ASSEMBLY LENGTH: 1.6 M; MANUF P/N: TTFR120A; FOR USE ON T3-7A-F SELF ALIGNHING RETURN IDLER; TRU-TRACK; WITH ADJUSTABLE FRAME MOUNTING LENGTH; TO BE COMPATIBLE WITH REVERSABLE BELTS; DEEP GROOVE BALL BEARINGS WITH 2RS SEALS; ALIGNING ACTION NOT TO BE RELIANT ON CONTACT WITH BELT EDGE; PIVOT PIN TO BE MANUFACTURED FROM SEAMLESS STEEL; NICKEL ANTI-SEIZE COMPOUND TO BE SEALED IN PIVOT ASSEMBLY; 3 YEAR GUARANTEE; ITEMS TO BE STRAPPED AND DELIVERED ON A WOODEN PALLETS</t>
  </si>
  <si>
    <t>IDLER SLOTD:IMPACT ROLL;127 MM;450 MM;25</t>
  </si>
  <si>
    <t>WHEEL:SSC IDLER;200 MM;OD 450 MM;WD 130</t>
  </si>
  <si>
    <t>WHEEL: TYPE: SSC IDLER; HUB SIZE: 200 MM; OUTSIDE DIAMETER: 450 MM; WIDTH: 130 MM; MATERIAL: STEEL EN19; MANUF P/N: P-HIT-01-00-04-02</t>
  </si>
  <si>
    <t>IDLER, SLOTTED: TYPE: TROUGHING; ROLL DIAMETER: 127 MM; FACE WIDTH: 450 MM; BELT WIDTH: 1.2 M; ROLL MATERIAL: STL; GAUGE LENGTH: 460 MM; SHAFT LENGTH: 494 MM; SHAFT DIAMETER: 25 MM; SHAFT END STYLE: CLOSED; CROSS FLATS: 18 MM; SLOT WIDTH: 12 MM; SPECIFICATION: SANS 1313; DRAWING NO: 0.84/14566 REV 0; APPLICATION: CAC1-6; TAC1-2 ERC ASH CONVEYORS ON MIXED ASH PLANT SYSTEM; SERIES 25; DATE AND MONTH MANUFACTURE STAMP CLEARLY MARKED ON THE SHAFT END; DEEP GROOVED BEARINGS COMPLYING TO SANS445 WITH GLASS FIBRE REINFORCED POLYIMIDE; 6.6 BALL CENTRED (TN9) ANTI-SEIZE INJECTION MOULDED SNAP-TYPE CAGE; C4 CLEARANCE AND 2RSH SEALS; 3 YEAR GUARANTEE ON ITEMS; MATERIALS SHOULD BE STRAPPED AND PACKED ON WOODEN PALLETS</t>
  </si>
  <si>
    <t>IDLER, SLOTTED: TYPE: V-RETURN; ROLL DIAMETER: 152 MM; FACE WIDTH: 1.146 M; BELT WIDTH: 2.1 M; ROLL MATERIAL: STL; GAUGE LENGTH: 1.156 M; SHAFT LENGTH: 1.193 M; SHAFT DIAMETER: 40 MM; SHAFT END STYLE: STD; CROSS FLATS: 32 MM; SLOT WIDTH: 13.5 MM; SPECIFICATION: SANS 1313-1; DRAWING NO: P3155-13 REV 0; FOR USE ON SY1 AND SYS1/2 CONVEYORS</t>
  </si>
  <si>
    <t>IDLER SLOTD:TROUGHING/TRANSITION;152 MM</t>
  </si>
  <si>
    <t>IDLER, SLOTTED: TYPE: TROUGHING/TRANSITION; ROLL DIAMETER: 152 MM; FACE WIDTH: 765 MM; BELT WIDTH: 2.1 M; ROLL MATERIAL: STL; GAUGE LENGTH: 775 MM; SHAFT LENGTH: 812 MM; SHAFT DIAMETER: 40 MM; SHAFT END STYLE: STD; CROSS FLATS: 32 MM; SLOT WIDTH: 13.5 MM; SPECIFICATION: SANS 1313; DRAWING NO: P3155-04 REV 0; FOR USE ON SY1 AND SYS1/2 CONVEYORS</t>
  </si>
  <si>
    <t>IDLER SLOTD:IMPACT;159 MM;660 MM;1.8 MM</t>
  </si>
  <si>
    <t>IDLER, SLOTTED: TYPE: IMPACT; ROLL DIAMETER: 159 MM; FACE WIDTH: 660 MM; BELT WIDTH: 1.8 MM; ROLL MATERIAL: RUBBER; GAUGE LENGTH: 670 MM; SHAFT LENGTH: 707 MM; SHAFT DIAMETER: 40 MM; SHAFT END STYLE: STD; CROSS FLATS: 32 MM; SLOT WIDTH: 13.5 MM; SPECIFICATION: SANS 1313-1; DRAWING NO: P3154-12 REV 0</t>
  </si>
  <si>
    <t>IDLER, SLOTTED: TYPE: TROUGHING/TRANSITION; ROLL DIAMETER: 152 MM; FACE WIDTH: 660 MM; BELT WIDTH: 1.8 MM; ROLL MATERIAL: STL; GAUGE LENGTH: 670 MM; SHAFT LENGTH: 707 MM; SHAFT DIAMETER: 40 MM; SHAFT END STYLE: STD; CROSS FLATS: 32 MM; SLOT WIDTH: 13.5 MM; SPECIFICATION: SANS 1313; DRAWING NO: P3154-01 REV 0</t>
  </si>
  <si>
    <t>IDLER SLOTD:FLAT/V RETURN;152 MM;965 MM</t>
  </si>
  <si>
    <t>IDLER, SLOTTED: TYPE: FLAT/V RETURN; ROLL DIAMETER: 152 MM; FACE WIDTH: 965 MM; BELT WIDTH: 1.8 MM; ROLL MATERIAL: STL; GAUGE LENGTH: 975 MM; SHAFT LENGTH: 1.012 M; SHAFT DIAMETER: 40 MM; SHAFT END STYLE: STD; CROSS FLATS: 32 MM; SLOT WIDTH: 13.5 MM; SPECIFICATION: SANS 1313; DRAWING NO: P3154-16 REV 0</t>
  </si>
  <si>
    <t>IDLER SLOTD:FLAT/V RETURN;127 MM;635 MM</t>
  </si>
  <si>
    <t>IDLER, SLOTTED: TYPE: FLAT/V RETURN; ROLL DIAMETER: 127 MM; FACE WIDTH: 635 MM; BELT WIDTH: 1.2 M; ROLL MATERIAL: STL; GAUGE LENGTH: 645 MM; SHAFT LENGTH: 679 MM; SHAFT DIAMETER: 25 MM; SHAFT END STYLE: STD; CROSS FLATS: 18 MM; SLOT WIDTH: 12 MM; SPECIFICATION: SANS 1313-1; DRAWING NO: P3146-12 REV 0</t>
  </si>
  <si>
    <t>IDLER SLOTD:IMPACT;159 MM;765 MM;2.1 M</t>
  </si>
  <si>
    <t>IDLER, SLOTTED: TYPE: IMPACT; ROLL DIAMETER: 159 MM; FACE WIDTH: 765 MM; BELT WIDTH: 2.1 M; ROLL MATERIAL: RUBBER; GAUGE LENGTH: 775 MM; SHAFT LENGTH: 812 MM; SHAFT DIAMETER: 40 MM; SHAFT END STYLE: STD; CROSS FLATS: 32 MM; SLOT WIDTH: 12 MM; SPECIFICATION: SANS 1313-1; DRAWING NO: P3155-12 REV 0</t>
  </si>
  <si>
    <t>IDLER SLOTD:IMPACT;133 MM;450 MM;1.2 M</t>
  </si>
  <si>
    <t>IDLER, SLOTTED: TYPE: IMPACT; ROLL DIAMETER: 133 MM; FACE WIDTH: 450 MM; BELT WIDTH: 1.2 M; ROLL MATERIAL: RUBBER; GAUGE LENGTH: 460 MM; SHAFT LENGTH: 494 MM; SHAFT DIAMETER: 25 MM; SHAFT END STYLE: STD; CROSS FLATS: 18 MM; SLOT WIDTH: 12 MM; SPECIFICATION: SANS 1313-1; DRAWING NO: P3146-15 REV 0</t>
  </si>
  <si>
    <t>IDLER SLOTD:TROUGHING/TRANSITION;127 MM</t>
  </si>
  <si>
    <t>IDLER, SLOTTED: TYPE: TROUGHING/TRANSITION; ROLL DIAMETER: 127 MM; FACE WIDTH: 450 MM; BELT WIDTH: 1.2 M; ROLL MATERIAL: STL; GAUGE LENGTH: 460 MM; SHAFT LENGTH: 494 MM; SHAFT DIAMETER: 25 MM; SHAFT END STYLE: STD; CROSS FLATS: 18 MM; SLOT WIDTH: 12 MM; SPECIFICATION: SANS 1313-1; DRAWING NO: P3146-01 REV 0</t>
  </si>
  <si>
    <t>IDLER CONV ASSY:TROUGHING;45 DEG;2.1 M</t>
  </si>
  <si>
    <t>IDLER, CONVEYOR ASSEMBLY: TYPE: TROUGHING; DEGREE: 45 DEG; BELT WIDTH: 2.1 M; ASSEMBLY LENGTH: 2.362 M; SPECIFICATION: SANS 1313-1; DRAWING NO: P3155-11 REV 0</t>
  </si>
  <si>
    <t>IDLER CONV ASSY:TRANSITION;39 DEG;1.8 M</t>
  </si>
  <si>
    <t>IDLER, CONVEYOR ASSEMBLY: TYPE: TRANSITION; DEGREE: 39 DEG; BELT WIDTH: 1.8 M; ASSEMBLY LENGTH: 2.058 M; SPECIFICATION: SANS 1313-1; DRAWING NO: P3154-07 REV 0</t>
  </si>
  <si>
    <t>IDLER CONV ASSY:IMPACT;20 DEG;1.8 M</t>
  </si>
  <si>
    <t>IDLER, CONVEYOR ASSEMBLY: TYPE: IMPACT; DEGREE: 20 DEG; BELT WIDTH: 1.8 M; ASSEMBLY LENGTH: 2.058 M; SPECIFICATION: SANS 1313-1</t>
  </si>
  <si>
    <t>IDLER CONV ASSY:TRANSITION;44 DEG;1.2 M</t>
  </si>
  <si>
    <t>IDLER, CONVEYOR ASSEMBLY: TYPE: TRANSITION; DEGREE: 44 DEG; BELT WIDTH: 1.2 M; ASSEMBLY LENGTH: 1.448 M; SPECIFICATION: SANS 1313-1</t>
  </si>
  <si>
    <t>IDLER CONV ASSY:TRANSITION;44 DEG;1.8 M</t>
  </si>
  <si>
    <t>IDLER, CONVEYOR ASSEMBLY: TYPE: TRANSITION; DEGREE: 44 DEG; BELT WIDTH: 1.8 M; ASSEMBLY LENGTH: 2.058 M; SPECIFICATION: SANS 1313-1; DRAWING NO: P3154-10 REV 0</t>
  </si>
  <si>
    <t>IDLER CONV ASSY:TRANSITION;35 DEG;1.2 M</t>
  </si>
  <si>
    <t>IDLER, CONVEYOR ASSEMBLY: TYPE: TRANSITION; DEGREE: 35 DEG; BELT WIDTH: 1.2 M; ASSEMBLY LENGTH: 1.448 M; SPECIFICATION: SANS 1313-1; DRAWING NO: P3146-06 REV 0</t>
  </si>
  <si>
    <t>IDLER CONV ASSY:TRANSITION;40 DEG;1.2 M</t>
  </si>
  <si>
    <t>IDLER, CONVEYOR ASSEMBLY: TYPE: TRANSITION; DEGREE: 40 DEG; BELT WIDTH: 1.2 M; ASSEMBLY LENGTH: 1.448 M; SPECIFICATION: SANS 1313-1; DRAWING NO: P3146-08 REV 0</t>
  </si>
  <si>
    <t>IDLER CONV ASSY:TRANSITION;40 DEG;1.8 M</t>
  </si>
  <si>
    <t>IDLER, CONVEYOR ASSEMBLY: TYPE: TRANSITION; DEGREE: 40 DEG; BELT WIDTH: 1.8 M; ASSEMBLY LENGTH: 2.058 M; SPECIFICATION: SANS 1313-1; DRAWING NO: P3154-08 REV 0</t>
  </si>
  <si>
    <t>IDLER CONV ASSY:TRANSITION;42 DEG;1.2 M</t>
  </si>
  <si>
    <t>IDLER, CONVEYOR ASSEMBLY: TYPE: TRANSITION; DEGREE: 42 DEG; BELT WIDTH: 1.2 M; ASSEMBLY LENGTH: 1.448 M; SPECIFICATION: SANS 1313-1; DRAWING NO: P3146-09 REV 0</t>
  </si>
  <si>
    <t>IDLER CONV ASSY:TRANSITION;42 DEG;1.8 M</t>
  </si>
  <si>
    <t>IDLER, CONVEYOR ASSEMBLY: TYPE: TRANSITION; DEGREE: 42 DEG; BELT WIDTH: 1.8 M; ASSEMBLY LENGTH: 2.058 M; SPECIFICATION: SANS 1313-1; DRAWING NO: P3154-09 REV 0</t>
  </si>
  <si>
    <t>IDLER CONV ASSY:TROUGHING;45 DEG;1.8 M</t>
  </si>
  <si>
    <t>IDLER, CONVEYOR ASSEMBLY: TYPE: TROUGHING; DEGREE: 45 DEG; BELT WIDTH: 1.8 M; ASSEMBLY LENGTH: 2.058 M; SPECIFICATION: SANS 1313-1</t>
  </si>
  <si>
    <t>IDLER CONV ASSY:IMPACT;45 DEG;1.2 M</t>
  </si>
  <si>
    <t>IDLER, CONVEYOR ASSEMBLY: TYPE: IMPACT; DEGREE: 45 DEG; BELT WIDTH: 1.2 M; ASSEMBLY LENGTH: 1.448 M; SPECIFICATION: SANS 1313-1; DRAWING NO: P3146-15 REV 0</t>
  </si>
  <si>
    <t>IDLER CONV ASSY:TROUGHING;45 DEG;1.2 M</t>
  </si>
  <si>
    <t>IDLER, CONVEYOR ASSEMBLY: TYPE: TROUGHING; DEGREE: 45 DEG; BELT WIDTH: 1.2 M; ASSEMBLY LENGTH: 1.448 M; SPECIFICATION: SANS 1313-1</t>
  </si>
  <si>
    <t>IDLER CONV ASSY:FLAT RETURN;0 DEG;1.8 M</t>
  </si>
  <si>
    <t>IDLER, CONVEYOR ASSEMBLY: TYPE: FLAT RETURN; DEGREE: 0 DEG; BELT WIDTH: 1.8 M; ASSEMBLY LENGTH: 2.058 M; SPECIFICATION: SANS 1313-1</t>
  </si>
  <si>
    <t>IDLER CONV ASSY:TRANSITION;26 DEG;1.2 M</t>
  </si>
  <si>
    <t>IDLER, CONVEYOR ASSEMBLY: TYPE: TRANSITION; DEGREE: 26 DEG; BELT WIDTH: 1.2 M; ASSEMBLY LENGTH: 1.448 M; SPECIFICATION: SANS 1313-1; DRAWING NO: P3146-04 REV 0</t>
  </si>
  <si>
    <t>IDLER CONV ASSY:TRANSITION;21 DEG;1.2 M</t>
  </si>
  <si>
    <t>IDLER, CONVEYOR ASSEMBLY: TYPE: TRANSITION; DEGREE: 21 DEG; BELT WIDTH: 1.2 M; ASSEMBLY LENGTH: 1.448 M; SPECIFICATION: SANS 1313-1; DRAWING NO: P3146-03 REV 0</t>
  </si>
  <si>
    <t>IDLER CONV ASSY:TROUGHING;20 DEG;1.8 M</t>
  </si>
  <si>
    <t>IDLER, CONVEYOR ASSEMBLY: TYPE: TROUGHING; DEGREE: 20 DEG; BELT WIDTH: 1.8 M; ASSEMBLY LENGTH: 2.058 M; SPECIFICATION: SANS 1313-1</t>
  </si>
  <si>
    <t>IDLER CONV ASSY:V-RETURN;10 DEG;1.8 M</t>
  </si>
  <si>
    <t>IDLER, CONVEYOR ASSEMBLY: TYPE: V-RETURN; DEGREE: 10 DEG; BELT WIDTH: 1.8 M; ASSEMBLY LENGTH: 2.058 M; SPECIFICATION: SANS 1313-1; DRAWING NO: P3154-13 REV 0</t>
  </si>
  <si>
    <t>IDLER CONV ASSY:TRANSITION;10 DEG;1.8 M</t>
  </si>
  <si>
    <t>IDLER, CONVEYOR ASSEMBLY: TYPE: TRANSITION; DEGREE: 10 DEG; BELT WIDTH: 1.8 M; ASSEMBLY LENGTH: 2.058 M; SPECIFICATION: SANS 1313-1</t>
  </si>
  <si>
    <t>IDLER CONV ASSY:TRANSITION;14 DEG;1.2 M</t>
  </si>
  <si>
    <t>IDLER, CONVEYOR ASSEMBLY: TYPE: TRANSITION; DEGREE: 14 DEG; BELT WIDTH: 1.2 M; ASSEMBLY LENGTH: 1.448 M; SPECIFICATION: SANS 1313-1; DRAWING NO: P3146-02 REV 0</t>
  </si>
  <si>
    <t>IDLER CONV ASSY:TRANSITION;15 DEG;1.8 M</t>
  </si>
  <si>
    <t>IDLER, CONVEYOR ASSEMBLY: TYPE: TRANSITION; DEGREE: 15 DEG; BELT WIDTH: 1.8 M; ASSEMBLY LENGTH: 2.058 M; SPECIFICATION: SANS 1313-1</t>
  </si>
  <si>
    <t>IDLER CONV ASSY:TRANSITION;5 DEG;1.8 M</t>
  </si>
  <si>
    <t>IDLER, CONVEYOR ASSEMBLY: TYPE: TRANSITION; DEGREE: 5 DEG; BELT WIDTH: 1.8 M; ASSEMBLY LENGTH: 2.058 M; SPECIFICATION: SANS 1313-1</t>
  </si>
  <si>
    <t>IDLER SLOTD:TROUGHING;152 MM;500 MM;1.35</t>
  </si>
  <si>
    <t>IDLER, SLOTTED: TYPE: TROUGHING; ROLL DIAMETER: 152 MM; FACE WIDTH: 500 MM; BELT WIDTH: 1.35 M; ROLL MATERIAL: TUBE STL SANS 657; GAUGE LENGTH: 510 MM; SHAFT LENGTH: SERIES 30; SHAFT DIAMETER: 30 MM; SHAFT END STYLE: CLOSED; CROSS FLATS: 22 MM; SLOT WIDTH: 13.5 MM; SPECIFICATION: SANS 1313-1</t>
  </si>
  <si>
    <t>IDLER SLOTD:RETURN;152 MM;720 MM;1.35 M</t>
  </si>
  <si>
    <t>IDLER, SLOTTED: TYPE: RETURN; ROLL DIAMETER: 152 MM; FACE WIDTH: 720 MM; BELT WIDTH: 1.35 M; ROLL MATERIAL: TUBE STL SANS 657; GAUGE LENGTH: 730 MM; SHAFT LENGTH: 767 MM; SHAFT DIAMETER: 30 MM; SHAFT END STYLE: CLOSED; CROSS FLATS: 22 MM; SLOT WIDTH: 13.5 MM; SPECIFICATION: SANS 1313; DRAWING NO: P3152-10/12 REV 0; BEARING TYPE: 6206 2RS1 TNGC4; TO BE USED AT TAC; OLC; ESC INTERMEDIATE AND EAS</t>
  </si>
  <si>
    <t>IDLER SLOTD:IMPACT;159 MM;500 MM;1.35 M</t>
  </si>
  <si>
    <t>IDLER, SLOTTED: TYPE: IMPACT; ROLL DIAMETER: 159 MM; FACE WIDTH: 500 MM; BELT WIDTH: 1.35 M; ROLL MATERIAL: DISC RUBBER; GAUGE LENGTH: 510 MM; SHAFT LENGTH: 547 MM; SHAFT DIAMETER: 30 MM; SHAFT END STYLE: CLOSED; CROSS FLATS: 22 MM; SLOT WIDTH: 13.5 MM; SPECIFICATION: SANS 1313; DRAWING NO: P3152-09 REV 0; BEARING TYPE: 6206 2RS1 TNGC4</t>
  </si>
  <si>
    <t>IDLER SLOTD:RETURN;127 MM;1.45 M;1.35 M</t>
  </si>
  <si>
    <t>IDLER, SLOTTED: TYPE: RETURN; ROLL DIAMETER: 127 MM; FACE WIDTH: 1.45 M; BELT WIDTH: 1.35 M; ROLL MATERIAL: TUBE STL SANS 657; GAUGE LENGTH: 1.46 M; SHAFT LENGTH: 1.497 M; SHAFT DIAMETER: 25 MM; SHAFT END STYLE: CLOSED; CROSS FLATS: 18 MM; SLOT WIDTH: 12 MM; SPECIFICATION: SANS 1313; BEARING TYPE: 6206 2RS1 TNGC4; TO BE USED AT TAC AND OLC WASHBOX</t>
  </si>
  <si>
    <t>IDLER SLOTD:RETURN;127 MM;1.298 M;1.2 M</t>
  </si>
  <si>
    <t>IDLER, SLOTTED: TYPE: RETURN; ROLL DIAMETER: 127 MM; FACE WIDTH: 1.298 M; BELT WIDTH: 1.2 M; ROLL MATERIAL: TUBE STL SANS 657; GAUGE LENGTH: 1.308 M; SHAFT LENGTH: 1.342 M; SHAFT DIAMETER: 25 MM; SHAFT END STYLE: CLOSED; CROSS FLATS: 18 MM; SLOT WIDTH: 12 MM; SPECIFICATION: SANS 1313; BEARING TYPE: 6206 2RS1 TNGC4; TO BE USED AT CAC WASHBOX</t>
  </si>
  <si>
    <t>IDLER GRLND:IMPACT;485 MM;159 MM;RUBBER</t>
  </si>
  <si>
    <t>IDLER, GARLAND: TYPE: IMPACT; FACE WIDTH: 485 MM; ROLL DIAMETER: 159 MM; ROLL MATERIAL: RUBBER; BELT WIDTH: 1.35 M; GAUGE LENGTH: 520 MM; SHAFT LENGTH: 550 MM; SHAFT DIAMETER: 30 MM; SHAFT HOLE SIZE: 12.3 MM; SPECIFICATION: SANS 1313; DRAWING NO: P3156-04 REV 0; TROUGH ANGLE 45; SERIES 30; BEARING: LFD 6306 2RS1 C4; TO BE USED ON ESC INTERMEDIATE AND EAS</t>
  </si>
  <si>
    <t>IDLER GRLND:TROUGH;485 MM;152 MM;STL;520</t>
  </si>
  <si>
    <t>IDLER, GARLAND: TYPE: TROUGH; FACE WIDTH: 485 MM; ROLL DIAMETER: 152 MM; ROLL MATERIAL: STL; BELT WIDTH: 1.35 M; GAUGE LENGTH: 520 MM; SHAFT LENGTH: 550 MM; SHAFT DIAMETER: 30 MM; SHAFT HOLE SIZE: 12.3 MM; SPECIFICATION: SANS 1313; DRAWING NO: P3156-03 REV 0; TROUGH ANGLE 45; SERIES 30; BEARING: LFD 6306 2RS1 C4; TO BE USED ON ESC INTERMEDIATE AND EAS</t>
  </si>
  <si>
    <t>IDLER SLOTD:WEIGH CLASS;152 MM;500 MM;30</t>
  </si>
  <si>
    <t>IDLER, SLOTTED: TYPE: WEIGH CLASS; ROLL DIAMETER: 152 MM; FACE WIDTH: 500 MM; BELT WIDTH: 1.35 M; ROLL MATERIAL: TUBE STL SANS 657; GAUGE LENGTH: 510 MM; SHAFT LENGTH: 558 MM; SHAFT DIAMETER: 30 MM; SHAFT END STYLE: OPEN; CROSS FLATS: 22 MM; SLOT WIDTH: 13.5 MM; SPECIFICATION: SANS 1313; SERIES 30; BEARING TYPE 6305; TO BE USED ON TAC; ESC</t>
  </si>
  <si>
    <t>IDLER SLOTD:BASE FLAT CARRY;127 MM;475</t>
  </si>
  <si>
    <t>IDLER, SLOTTED: TYPE: BASE FLAT CARRY; ROLL DIAMETER: 127 MM; FACE WIDTH: 475 MM; BELT WIDTH: 900 MM; ROLL MATERIAL: STL; GAUGE LENGTH: 485 MM; SHAFT LENGTH: 519 MM; SHAFT DIAMETER: 25 MM; SHAFT END STYLE: SLOTTED; CROSS FLATS: 18 MM; SLOT WIDTH: 12 MM; 2 ROLL</t>
  </si>
  <si>
    <t>IDLER SLOTD:BASE TROUGH TRANSITION;127</t>
  </si>
  <si>
    <t>IDLER, SLOTTED: TYPE: BASE TROUGH TRANSITION; ROLL DIAMETER: 127 MM; FACE WIDTH: 340 MM; BELT WIDTH: 900 MM; ROLL MATERIAL: STL; GAUGE LENGTH: 350 MM; SHAFT LENGTH: 384 MM; SHAFT DIAMETER: 25 MM; SHAFT END STYLE: SLOTTED; CROSS FLATS: 18 MM; SLOT WIDTH: 12 MM; 3 ROLL</t>
  </si>
  <si>
    <t>IDLER SLOTD:BASE FLAT RETURN;127 MM;475</t>
  </si>
  <si>
    <t>IDLER, SLOTTED: TYPE: BASE FLAT RETURN; ROLL DIAMETER: 127 MM; FACE WIDTH: 475 MM; BELT WIDTH: 900 MM; ROLL MATERIAL: STL; GAUGE LENGTH: 485 MM; SHAFT LENGTH: 519 MM; SHAFT DIAMETER: 25 MM; SHAFT END STYLE: SLOTTED; CROSS FLATS: 18 MM; SLOT WIDTH: 12 MM; 2 ROLL</t>
  </si>
  <si>
    <t>IDLER SLOTD:BASE V-RETURN;127 MM;475 MM</t>
  </si>
  <si>
    <t>IDLER, SLOTTED: TYPE: BASE V-RETURN; ROLL DIAMETER: 127 MM; FACE WIDTH: 475 MM; BELT WIDTH: 900 MM; ROLL MATERIAL: STL; GAUGE LENGTH: 485 MM; SHAFT LENGTH: 519 MM; SHAFT DIAMETER: 25.01 MM; SHAFT END STYLE: SLOTTED; CROSS FLATS: 18 MM; SLOT WIDTH: 12 MM; 10 DEG; 2 ROLL</t>
  </si>
  <si>
    <t>IDLER GRLND:TROUGHING;330 MM;152 MM;STL</t>
  </si>
  <si>
    <t>IDLER, GARLAND: TYPE: TROUGHING; FACE WIDTH: 330 MM; ROLL DIAMETER: 152 MM; ROLL MATERIAL: STL; BELT WIDTH: 900 MM; GAUGE LENGTH: 362 MM; SHAFT LENGTH: 382 MM; SHAFT DIAMETER: 25 MM; SHAFT HOLE SIZE: 10.3 MM; DRAWING NO: PGT-0900-25 REV 0; LIMESTONE HANDLING</t>
  </si>
  <si>
    <t>IDLER GRLND:TROUGHING;325 MM;152 MM;STL</t>
  </si>
  <si>
    <t>IDLER, GARLAND: TYPE: TROUGHING; FACE WIDTH: 325 MM; ROLL DIAMETER: 152 MM; ROLL MATERIAL: STL; BELT WIDTH: 900 MM; GAUGE LENGTH: 360 MM; SHAFT LENGTH: 380 MM; SHAFT DIAMETER: 30 MM; SHAFT HOLE SIZE: 12.3 MM; DRAWING NO: 3156-01 REV 0</t>
  </si>
  <si>
    <t>IDLER SLOTD:BASE RETRACTABLE IMPACT;159</t>
  </si>
  <si>
    <t>IDLER, SLOTTED: TYPE: BASE RETRACTABLE IMPACT; ROLL DIAMETER: 159 MM; FACE WIDTH: 660 MM; BELT WIDTH: 1.8 M; ROLL MATERIAL: STL; GAUGE LENGTH: 670 MM; SHAFT LENGTH: 707 MM; SHAFT DIAMETER: 40 MM; SHAFT END STYLE: STD; CROSS FLATS: 32 MM; SLOT WIDTH: 18 MM</t>
  </si>
  <si>
    <t>IDLER SLOTD:IMPACT;159 MM;660 MM;1.8 M</t>
  </si>
  <si>
    <t>IDLER, SLOTTED: TYPE: IMPACT; ROLL DIAMETER: 159 MM; FACE WIDTH: 660 MM; BELT WIDTH: 1.8 M; ROLL MATERIAL: STL; GAUGE LENGTH: 670 MM; SHAFT LENGTH: 707 MM; SHAFT DIAMETER: 30 MM; SHAFT END STYLE: STD; CROSS FLATS: 22 MM; SLOT WIDTH: 18 MM; DRAWING NO: P3153-05 REV 0</t>
  </si>
  <si>
    <t>IDLER SLOTD:BASE RETRACTABLE IMPACT;133</t>
  </si>
  <si>
    <t>IDLER, SLOTTED: TYPE: BASE RETRACTABLE IMPACT; ROLL DIAMETER: 133 MM; FACE WIDTH: 390 MM; BELT WIDTH: 1.8 M; ROLL MATERIAL: STL; GAUGE LENGTH: 400 MM; SHAFT LENGTH: 434 MM; SHAFT DIAMETER: 25 MM; SHAFT END STYLE: STD; CROSS FLATS: 18 MM; SLOT WIDTH: 18 MM; DRAWING NO: P3241-01 REV 0</t>
  </si>
  <si>
    <t>IDLER SLOTD:BASE IMPACT;159 MM;389 MM;30</t>
  </si>
  <si>
    <t>IDLER, SLOTTED: TYPE: BASE IMPACT; ROLL DIAMETER: 159 MM; FACE WIDTH: 389 MM; BELT WIDTH: 1.05 M; ROLL MATERIAL: STL; GAUGE LENGTH: 400 MM; SHAFT LENGTH: 437 MM; SHAFT DIAMETER: 30 MM; SHAFT END STYLE: STD; CROSS FLATS: 22 MM; SLOT WIDTH: 18 MM; DRAWING NO: P3156-06 REV 0</t>
  </si>
  <si>
    <t>IDLER SLOTD:BASE TROUGH;152 MM;389 MM;30</t>
  </si>
  <si>
    <t>IDLER, SLOTTED: TYPE: BASE TROUGH; ROLL DIAMETER: 152 MM; FACE WIDTH: 389 MM; BELT WIDTH: 1.05 M; ROLL MATERIAL: STL; GAUGE LENGTH: 400 MM; SHAFT LENGTH: 437 MM; SHAFT DIAMETER: 30 MM; SHAFT END STYLE: STD; CROSS FLATS: 22 MM; SLOT WIDTH: 18 MM</t>
  </si>
  <si>
    <t>IDLER SLOTD:FLAT RETURN;127 MM;560 MM;25</t>
  </si>
  <si>
    <t>IDLER, SLOTTED: TYPE: FLAT RETURN; ROLL DIAMETER: 127 MM; FACE WIDTH: 560 MM; BELT WIDTH: 1.05 M; ROLL MATERIAL: STL; GAUGE LENGTH: 400 MM; SHAFT LENGTH: 604 MM; SHAFT DIAMETER: 25 MM; SHAFT END STYLE: STD; CROSS FLATS: 18 MM; SLOT WIDTH: 14 MM; DRAWING NO: PB228-1050-30 REV 0</t>
  </si>
  <si>
    <t>IDLER SLOTD:RETURN;152.4 MM;800 MM;1.5 M</t>
  </si>
  <si>
    <t>IDLER, SLOTTED: TYPE: RETURN; ROLL DIAMETER: 152.4 MM; FACE WIDTH: 800 MM; BELT WIDTH: 1.5 M; ROLL MATERIAL: TUBE STL SANS 657; GAUGE LENGTH: 810 MM; SHAFT LENGTH: 847 MM; SHAFT DIAMETER: 30 MM; SHAFT END STYLE: CLOSED; CROSS FLATS: 22 MM; SLOT WIDTH: 13.5 MM; SPECIFICATION: SANS 1313; DRAWING NO: P3152-15 REV 0; SERIES 30; BEARING TYPE 2606 2RS1 TNG C4</t>
  </si>
  <si>
    <t>IDLER, SLOTTED: TYPE: TROUGHING; ROLL DIAMETER: 152 MM; FACE WIDTH: 475 MM; BELT WIDTH: 2.1 M; ROLL MATERIAL: STL 2RS1; GAUGE LENGTH: 485 MM; SHAFT LENGTH: 522 MM; SHAFT DIAMETER: 40 MM; SHAFT END STYLE: STD; CROSS FLATS: 32 MM; SLOT WIDTH: 13.5 MM; DRAWING NO: 0.90/51361(3) REV 0; EVERY DELIVERY SHOULD COME WITH A DATA SHEET</t>
  </si>
  <si>
    <t>IDLER SLOTD:TROUGHING;152 MM;500 MM;1.8</t>
  </si>
  <si>
    <t>IDLER, SLOTTED: TYPE: TROUGHING; ROLL DIAMETER: 152 MM; FACE WIDTH: 500 MM; BELT WIDTH: 1.8 M; ROLL MATERIAL: STL 2RS1; GAUGE LENGTH: 510 MM; SHAFT LENGTH: 547 MM; SHAFT DIAMETER: 40 MM; SHAFT END STYLE: STD; CROSS FLATS: 32 MM; SLOT WIDTH: 13.5 MM; DRAWING NO: 0.90/51361(7) REV 0; EVERY DELIVERY SHOULD COME WITH A DATA SHEET</t>
  </si>
  <si>
    <t>IDLER SLOTD:IMPACT;159 MM;500 MM;1.8 M</t>
  </si>
  <si>
    <t>IDLER, SLOTTED: TYPE: IMPACT; ROLL DIAMETER: 159 MM; FACE WIDTH: 500 MM; BELT WIDTH: 1.8 M; ROLL MATERIAL: RUBBER; GAUGE LENGTH: 510 MM; SHAFT LENGTH: 547 MM; SHAFT DIAMETER: 40 MM; SHAFT END STYLE: STD; CROSS FLATS: 32 MM; SLOT WIDTH: 13.5 MM; DRAWING NO: 0.90/51361(8) REV 0; EVERY DELIVERY SHOULD COME WITH A DATA SHEET</t>
  </si>
  <si>
    <t>IDLER, SLOTTED: TYPE: IMPACT; ROLL DIAMETER: 178 MM; FACE WIDTH: 660 MM; BELT WIDTH: 1.8 M; ROLL MATERIAL: RUBBER; GAUGE LENGTH: 670 MM; SHAFT LENGTH: 707 MM; SHAFT DIAMETER: 40 MM; SHAFT END STYLE: STD; CROSS FLATS: 32 MM; SLOT WIDTH: 13.5 MM; DRAWING NO: 0.90/51366(1) REV 0; ROLL DIMENSIONS: ID 102 X OD 172MM; EVERY DELIVERY SHOULD COME WITH A DATA SHEET</t>
  </si>
  <si>
    <t>IDLER, SLOTTED: TYPE: IMPACT; ROLL DIAMETER: 178 MM; FACE WIDTH: 765 MM; BELT WIDTH: 2.1 M; ROLL MATERIAL: RUBBER; GAUGE LENGTH: 775 MM; SHAFT LENGTH: 812 MM; SHAFT DIAMETER: 40 MM; SHAFT END STYLE: STD; CROSS FLATS: 32 MM; SLOT WIDTH: 13.5 MM; DRAWING NO: 0.90/51367(7) REV 0; ROLLER DIMENSIONS: ID 102 X OD 178MM; EVERY DELIVERY SHOULD COME WITH A DATA SHEET</t>
  </si>
  <si>
    <t>IDLER CONV ASSY:10 DEG;1.2 M;127 MM;127</t>
  </si>
  <si>
    <t>IDLER, CONVEYOR ASSEMBLY: TYPE: V-RETURN 2 ROLL IDLER FRAME; DEGREE: 10 DEG; BELT WIDTH: 1.2 M; VERTICAL IDLER DIAMETER: 127 MM; HORIZONTAL IDLER DIAMETER: 127 MM; VERTICAL IDLER FACE WIDTH: 150 MM; HORIZONTAL IDLER FACE WIDTH: 635 MM; ASSEMBLY LENGTH: 1.448 M; SPECIFICATION: SANS 1313-1; DRAWING NO: P3146-12 REV 0</t>
  </si>
  <si>
    <t>IDLER CONV ASSY:21 DEG;1.35 M;152 MM;152</t>
  </si>
  <si>
    <t>IDLER, CONVEYOR ASSEMBLY: TYPE: TROUGH 3 ROLL IDLER FRAME; DEGREE: 21 DEG; BELT WIDTH: 1.35 M; VERTICAL IDLER DIAMETER: 152 MM; HORIZONTAL IDLER DIAMETER: 152 MM; VERTICAL IDLER FACE WIDTH: 385 MM; HORIZONTAL IDLER FACE WIDTH: 500 MM; ASSEMBLY LENGTH: 1.6 M; SPECIFICATION: SANS 1313-1; DRAWING NO: P3152-01 REV 0</t>
  </si>
  <si>
    <t>IDLER CONV ASSY:15 DEG;1.35 M;152 MM;152</t>
  </si>
  <si>
    <t>IDLER, CONVEYOR ASSEMBLY: TYPE: TROUGH 3 ROLL IDLER FRAME; DEGREE: 15 DEG; BELT WIDTH: 1.35 M; VERTICAL IDLER DIAMETER: 152 MM; HORIZONTAL IDLER DIAMETER: 152 MM; VERTICAL IDLER FACE WIDTH: 393 MM; HORIZONTAL IDLER FACE WIDTH: 500 MM; ASSEMBLY LENGTH: 1.6 M; SPECIFICATION: SANS 1313-1; DRAWING NO: P3152-13 REV 0</t>
  </si>
  <si>
    <t>IDLER CONV ASSY:45 DEG;1.35 M;152 MM;152</t>
  </si>
  <si>
    <t>IDLER, CONVEYOR ASSEMBLY: TYPE: IMPACT CARRY 3 ROLL IDLER FRAME; DEGREE: 45 DEG; BELT WIDTH: 1.35 M; VERTICAL IDLER DIAMETER: 152 MM; HORIZONTAL IDLER DIAMETER: 152 MM; VERTICAL IDLER FACE WIDTH: 602 MM; HORIZONTAL IDLER FACE WIDTH: 500 MM; ASSEMBLY LENGTH: 1.6 M; SPECIFICATION: SANS 1313-1; DRAWING NO: P3152-09 REV 0</t>
  </si>
  <si>
    <t>IDLER, CONVEYOR ASSEMBLY: TYPE: TROUGHING CARRY 3 ROLL IDLER FRAME; DEGREE: 45 DEG; BELT WIDTH: 1.35 M; VERTICAL IDLER DIAMETER: 152 MM; HORIZONTAL IDLER DIAMETER: 152 MM; VERTICAL IDLER FACE WIDTH: 614 MM; HORIZONTAL IDLER FACE WIDTH: 500 MM; ASSEMBLY LENGTH: 1.6 M; SPECIFICATION: SANS 1313-1; DRAWING NO: P315-08 REV 0</t>
  </si>
  <si>
    <t>IDLER CONV ASSY:10 DEG;1.35 M;152 MM;152</t>
  </si>
  <si>
    <t>IDLER, CONVEYOR ASSEMBLY: TYPE: V-RETURN 2 ROLL IDLER FRAME; DEGREE: 10 DEG; BELT WIDTH: 1.35 M; VERTICAL IDLER DIAMETER: 152 MM; HORIZONTAL IDLER DIAMETER: 152 MM; VERTICAL IDLER FACE WIDTH: 150 MM; HORIZONTAL IDLER FACE WIDTH: 720 MM; ASSEMBLY LENGTH: 1.6 M; SPECIFICATION: SANS 1313-1; DRAWING NO: P3152-10 REV 0</t>
  </si>
  <si>
    <t>IDLER CONV ASSY:44 DEG;1.35 M;152 MM;152</t>
  </si>
  <si>
    <t>IDLER, CONVEYOR ASSEMBLY: TYPE: TROUGH 3 ROLL IDLER FRAME; DEGREE: 44 DEG; BELT WIDTH: 1.35 M; VERTICAL IDLER DIAMETER: 152 MM; HORIZONTAL IDLER DIAMETER: 152 MM; VERTICAL IDLER FACE WIDTH: 608 MM; HORIZONTAL IDLER FACE WIDTH: 500 MM; ASSEMBLY LENGTH: 1.6 M; SPECIFICATION: SANS 1313-1; DRAWING NO: P3152-07 REV 0</t>
  </si>
  <si>
    <t>IDLER CONV ASSY:42 DEG;1.35 M;152 MM;152</t>
  </si>
  <si>
    <t>IDLER, CONVEYOR ASSEMBLY: TYPE: TROUGH 3 ROLL IDLER FRAME; DEGREE: 42 DEG; BELT WIDTH: 1.35 M; VERTICAL IDLER DIAMETER: 152 MM; HORIZONTAL IDLER DIAMETER: 152 MM; VERTICAL IDLER FACE WIDTH: 595 MM; HORIZONTAL IDLER FACE WIDTH: 500 MM; ASSEMBLY LENGTH: 1.6 M; SPECIFICATION: SANS 1313-1; DRAWING NO: P3152-06 REV 0</t>
  </si>
  <si>
    <t>IDLER CONV ASSY:40 DEG;1.35 M;152 MM;152</t>
  </si>
  <si>
    <t>IDLER, CONVEYOR ASSEMBLY: TYPE: TROUGH 3 ROLL IDLER FRAME; DEGREE: 40 DEG; BELT WIDTH: 1.35 M; VERTICAL IDLER DIAMETER: 152 MM; HORIZONTAL IDLER DIAMETER: 152 MM; VERTICAL IDLER FACE WIDTH: 582 MM; HORIZONTAL IDLER FACE WIDTH: 500 MM; ASSEMBLY LENGTH: 1.6 M; SPECIFICATION: SANS 1313-1; DRAWING NO: P3152-05 REV 0</t>
  </si>
  <si>
    <t>IDLER CONV ASSY:35 DEG;1.35 M;152 MM;152</t>
  </si>
  <si>
    <t>IDLER, CONVEYOR ASSEMBLY: TYPE: TROUGH 3 ROLL IDLER FRAME; DEGREE: 35 DEG; BELT WIDTH: 1.35 M; VERTICAL IDLER DIAMETER: 152 MM; HORIZONTAL IDLER DIAMETER: 152 MM; VERTICAL IDLER FACE WIDTH: 548 MM; HORIZONTAL IDLER FACE WIDTH: 500 MM; ASSEMBLY LENGTH: 1.6 M; SPECIFICATION: SANS 1313-1; DRAWING NO: P3152-04 REV 0</t>
  </si>
  <si>
    <t>IDLER CONV ASSY:20 DEG;1.35 M;152 MM;152</t>
  </si>
  <si>
    <t>IDLER, CONVEYOR ASSEMBLY: TYPE: TROUGH 3 ROLL IDLER FRAME; DEGREE: 20 DEG; BELT WIDTH: 1.35 M; VERTICAL IDLER DIAMETER: 152 MM; HORIZONTAL IDLER DIAMETER: 152 MM; VERTICAL IDLER FACE WIDTH: 434 MM; HORIZONTAL IDLER FACE WIDTH: 500 MM; ASSEMBLY LENGTH: 1.6 M; SPECIFICATION: SANS 1313-1; DRAWING NO: P3152-02 REV 0</t>
  </si>
  <si>
    <t>IDLER CONV ASSY:26 DEG;1.35 M;152 MM;152</t>
  </si>
  <si>
    <t>IDLER, CONVEYOR ASSEMBLY: TYPE: TROUGH 3 ROLL IDLER FRAME; DEGREE: 26 DEG; BELT WIDTH: 1.35 M; VERTICAL IDLER DIAMETER: 152 MM; HORIZONTAL IDLER DIAMETER: 152 MM; VERTICAL IDLER FACE WIDTH: 482 MM; HORIZONTAL IDLER FACE WIDTH: 500 MM; ASSEMBLY LENGTH: 1.6 M; SPECIFICATION: SANS 1313-1; DRAWING NO: P3152-03 REV 0</t>
  </si>
  <si>
    <t>IDLER CONV ASSY:FLAT 2 ROLL IDLER FRAME</t>
  </si>
  <si>
    <t>IDLER, CONVEYOR ASSEMBLY: TYPE: FLAT 2 ROLL IDLER FRAME; DEGREE: 0 DEG; BELT WIDTH: 1.35 M; VERTICAL IDLER DIAMETER: 152 MM; HORIZONTAL IDLER DIAMETER: 152 MM; VERTICAL IDLER FACE WIDTH: 1.5 MM; HORIZONTAL IDLER FACE WIDTH: 720 MM; ASSEMBLY LENGTH: 1.6 M; SPECIFICATION: SANS 1313-1; DRAWING NO: P3152-12 REV 0</t>
  </si>
  <si>
    <t>IDLER, CONVEYOR ASSEMBLY: TYPE: FLAT 2 ROLL IDLER FRAME; DEGREE: 30 DEG; BELT WIDTH: 1.35 M; VERTICAL IDLER DIAMETER: 152 MM; HORIZONTAL IDLER DIAMETER: 152 MM; VERTICAL IDLER FACE WIDTH: 512 MM; HORIZONTAL IDLER FACE WIDTH: 500 MM; ASSEMBLY LENGTH: 1.6 M; SPECIFICATION: SANS 1313-1; DRAWING NO: P3152-14 REV 0</t>
  </si>
  <si>
    <t>IDLER CONV ASSY:TROUGH TRACKER;0 DEG</t>
  </si>
  <si>
    <t>IDLER, CONVEYOR ASSEMBLY: TYPE: TROUGH TRACKER; DEGREE: 0 DEG; BELT WIDTH: 1.35 M; SUPPL P/N: TTT135HD-TAPER</t>
  </si>
  <si>
    <t>IDLER CONV ASSY:TROUGH TRACKER;0 DEG;1.2</t>
  </si>
  <si>
    <t>IDLER, CONVEYOR ASSEMBLY: TYPE: TROUGH TRACKER; DEGREE: 0 DEG; BELT WIDTH: 1.2 M; SUPPL P/N: TTT120TAPPU</t>
  </si>
  <si>
    <t>IDLER, CONVEYOR ASSEMBLY: TYPE: TROUGHING; DEGREE: 30-45 DEG; BELT WIDTH: 900 MM; HORIZONTAL IDLER DIAMETER: 127 MM; VERTICAL IDLER FACE WIDTH: 380 MM; HORIZONTAL IDLER FACE WIDTH: 320 MM; ASSEMBLY LENGTH: 1.144 M; SUPPL P/N: TTT90TAPPU; TAPER TROUGH TRACKER POLYURETHANE 12MM; SHAFT DIA: 30MM</t>
  </si>
  <si>
    <t>IDLER, CONVEYOR ASSEMBLY: TYPE: FLAT RETURN TRACKER; DEGREE: 0 DEG; BELT WIDTH: 900 MM; HORIZONTAL IDLER DIAMETER: 174 MM; SUPPL P/N: TTFR90HDT; HD TRUST RUBBER 12MM; SHAFT DIA: 40MM</t>
  </si>
  <si>
    <t>FRAME:V-RETURN IDLER;WD 2.1 M;STL GALV</t>
  </si>
  <si>
    <t>FRAME: TYPE: V-RETURN IDLER; SIZE: WD 2.1 M; MATERIAL: STL GALV; SPECIFICATION: P3155-13; COLOR: SILVER; MOUNTING CENTRE: 2362MM; DROP: 150MM; OVERALL LG: 2422MM; GALVANIZE MS TUBE DIA 89 X W 3.5; TO SUIT IDLER ROLL: ROLL FACE: 1146MM; OD: 152MM; SERIES 40</t>
  </si>
  <si>
    <t>CRADLE:IDLER IMPACT BED;STL</t>
  </si>
  <si>
    <t>CRADLE: TYPE: IDLER IMPACT BED; DIMENSIONS: WD 1.724 X LG 2.075 M; MATERIAL: STL; DRAWING NO: 6-1350-3R-2M-45-S30 REV 0; THE BED MUST COME FULLY ASSEMBLED WITH IDLER ROLLERS AND CHAINS FOR 1350BW; VENDORS ARE RESPONSIBLE FOR ENSURING THAT THEY ARE PERFORMING AGAINST THE CORRECT DRAWING REVISION NUMBER (IF APPLICABLE).</t>
  </si>
  <si>
    <t>IDLER CONV ASSY:TAPER TROUGH TRACKER;45</t>
  </si>
  <si>
    <t>IDLER, CONVEYOR ASSEMBLY: TYPE: TAPER TROUGH TRACKER; DEGREE: 45 DEG; BELT WIDTH: 2.1 M; VERTICAL IDLER DIAMETER: 170-250 MM; HORIZONTAL IDLER DIAMETER: 152 MM; VERTICAL IDLER FACE WIDTH: 750 MM; HORIZONTAL IDLER FACE WIDTH: 720 MM; ASSEMBLY LENGTH: 2.058 M; SPECIFICATION: SANS1313-1; SUPPL P/N: TTDR210A; ASSEMBLY MATERIAL: MS LEGGED WITH EXD RUBBER RINGS; TO BE SUPPLIED AS A UNIT CONSISTING OF THREE IDLER ROLLS AND A FRAME; DATASHEET TO BE SUBMITTED FOR APPROVAL</t>
  </si>
  <si>
    <t>IDLER, CONVEYOR ASSEMBLY: TYPE: TAPER TROUGH TRACKER; DEGREE: 45 DEG; BELT WIDTH: 1.8 M; VERTICAL IDLER DIAMETER: 145-210 MM; HORIZONTAL IDLER DIAMETER: 152 MM; VERTICAL IDLER FACE WIDTH: 640 MM; HORIZONTAL IDLER FACE WIDTH: 646 MM; ASSEMBLY LENGTH: 2.058 M; SPECIFICATION: SANS1313-1; DRAWING NO: TTT180EXDTARRR REV 0; ASSEMBLY MATERIAL: MS LEGGED WITH EXD RUBBER RINGS; TO BE SUPPLIED AS A UNIT CONSISTING OF THREE IDLER ROLLS AND A FRAME; DATASHEET TO BE SUBMITTED FOR APPROVAL</t>
  </si>
  <si>
    <t>IDLER CONV ASSY:ROLLER;15-45 DEG;900 MM</t>
  </si>
  <si>
    <t>IDLER, CONVEYOR ASSEMBLY: TYPE: ROLLER; DEGREE: 15-45 DEG; BELT WIDTH: 900 MM; VERTICAL IDLER DIAMETER: 392 MM; HORIZONTAL IDLER DIAMETER: 159 MM; ASSEMBLY LENGTH: 1144 MM; SUPPL P/N: B351090006F01; 3R; INLINE; ANGLE IRON SLIMLINE TYPE RETRACTABLE ADJUSTABLE IDLER FRAME (GALVANISED); SERIES 25; TO BE SUPPLIED WITH THREE IDLER ROLLS</t>
  </si>
  <si>
    <t>IDLER CONV ASSY:ROLLER;35 DEG;900 MM;392</t>
  </si>
  <si>
    <t>IDLER, CONVEYOR ASSEMBLY: TYPE: ROLLER; DEGREE: 35 DEG; BELT WIDTH: 900 MM; VERTICAL IDLER DIAMETER: 392 MM; HORIZONTAL IDLER DIAMETER: 159 MM; ASSEMBLY LENGTH: 1144 MM; SUPPL P/N: B251090003F01; INLINE; ANGLE IRON SLIMLINE TYPE IMPACT RETRACTABLE IDLER FRAME (GALVANISED)</t>
  </si>
  <si>
    <t>IDLER SLOTD:IMPACT IDLER ROLLS;133-159</t>
  </si>
  <si>
    <t>IDLER, SLOTTED: TYPE: IMPACT IDLER ROLLS; ROLL DIAMETER: 133-159 MM; FACE WIDTH: 340 MM; BELT WIDTH: 900 MM; ROLL MATERIAL: RUBBER; GAUGE LENGTH: 350 MM; SHAFT LENGTH: 384 MM; SHAFT DIAMETER: 25 MM; SHAFT END STYLE: SLOTTED; CROSS FLATS: 18 MM; SLOT WIDTH: 12 MM; SUPPL P/N: MR133C0340AA00CS1C00T00</t>
  </si>
  <si>
    <t>IDLER CONV ASSY:SET 1350;45;1350 MM;159</t>
  </si>
  <si>
    <t>IDLER, CONVEYOR ASSEMBLY: TYPE: SET 1350; DEGREE: 45; BELT WIDTH: 1350 MM; VERTICAL IDLER DIAMETER: 159 MM; HORIZONTAL IDLER DIAMETER: 159 MM; VERTICAL IDLER FACE WIDTH: 485 MM; HORIZONTAL IDLER FACE WIDTH: 485 MM; ASSEMBLY LENGTH: 1500 MM; DRAWING NO: DAL-1350-IMPACT-GAL REV 0; APPLICATION: 1350 IMPACT BED; SUPPLY WITH A SET OF 3 X IMPACT IDLER ROLLS AS A UNIT; CENTRE PIN ATTACHED WITH CROSS CHAINS AS PER DRAWING; 520MM HOLE CENTRE; DRAWING TO BE APPROVED BY ENGINEER</t>
  </si>
  <si>
    <t>IDLER CONV ASSY:GARLAND IMPACT SET;45</t>
  </si>
  <si>
    <t>IDLER, CONVEYOR ASSEMBLY: TYPE: GARLAND IMPACT SET; DEGREE: 45 DEG; BELT WIDTH: 900 MM; HORIZONTAL IDLER DIAMETER: 143 MM; VERTICAL IDLER FACE WIDTH: 350 MM; HORIZONTAL IDLER FACE WIDTH: 350 MM; ASSEMBLY LENGTH: 1200 MM; MANUF P/N: 6-3R-ST090-S30</t>
  </si>
  <si>
    <t>IDLER SLOTD:IMPACT;133 MM;340 MM;900 MM</t>
  </si>
  <si>
    <t>IDLER, SLOTTED: TYPE: IMPACT; ROLL DIAMETER: 133 MM; FACE WIDTH: 340 MM; BELT WIDTH: 900 MM; ROLL MATERIAL: RUBBER; GAUGE LENGTH: 350 MM; SHAFT LENGTH: 384 MM; SHAFT DIAMETER: 25 MM; SHAFT END STYLE: CROSS FLATS; CROSS FLATS: 18 MM; SLOT WIDTH: 12 MM</t>
  </si>
  <si>
    <t>FRAME CONV:DEWATERING IDLER;ESC CONVEYOR</t>
  </si>
  <si>
    <t>FRAME, CONVEYOR: TYPE: DEWATERING IDLER; APPLICATION: ESC CONVEYOR; BELT WIDTH: 1600 DEG; MOUNT CENTER: 1350 MM; ROLLER QUANTITY: 3; ROLLER ANGLE: 0-20 DEG; BASE HEIGHT: 614 MM; FRAME MATERIAL: GALVANISH STEEL; SUPPL P/N: MEL-ESC-1350-DWI-0; 1660MM OVERAL LENGTH; ADJUSTABLE DEQATERING IDLER FROM 1350; IDLER FRAMES TO BE GALVANISED; VENDORS ARE RESPONSIBLE FOR ENSURING THAT THEY ARE PERFORMING AGAINST THE CORRECT DRAWING REVISION NUMBER (IF APPLICABLE).</t>
  </si>
  <si>
    <t>FRAME, CONVEYOR: TYPE: DEWATERING IDLER; APPLICATION: ESC CONVEYOR; BELT WIDTH: 1350 MM; MOUNT CENTER: 1600 MM; ROLLER QUANTITY: 3; ROLLER ANGLE: 10-45 DEG; BASE HEIGHT: 614 MM; SUPPL P/N: MEL-ESC-1350-DWI-45; 1660MM OVERAL LENGTH; ADJUSTABLE DEWATERING IDLERS FOR ESC; IDLER FRAMES TO BE GALVANISH; VENDORS ARE RESPONSIBLE FOR ENSURING THAT THEY ARE PERFORMING AGAINST THE CORRECT DRAWING REVISION NUMBER (IF APPLICABLE).</t>
  </si>
  <si>
    <t>FRAME CONV:DEWATERING IDLER;SY2 CONVEYOR</t>
  </si>
  <si>
    <t>FRAME, CONVEYOR: TYPE: DEWATERING IDLER; APPLICATION: SY2 CONVEYOR; BELT WIDTH: 1800 MM; MOUNT CENTER: 2058 MM; ROLLER QUANTITY: 3; ROLLER ANGLE: 10-45 DEG; BASE HEIGHT: 310 MM; FRAME MATERIAL: GALVANISED STEEL; SUPPL P/N: MEL-SY2-1800-DWI-45; 2118MM OVERAL LENGTH; ADJUSTABLE DEWATERING IDLERS FOR SY2; IDLER FRAMES TO BE GALVANISED; VENDORS ARE RESPONSIBLE FOR ENSURING THAT THEY ARE PERFORMING AGAINST THE CORRECT DRAWING REVISION NUMBER (IF APPLICABLE).</t>
  </si>
  <si>
    <t>FRAME, CONVEYOR: TYPE: DEWATERING IDLER; APPLICATION: SY2 CONVEYOR; BELT WIDTH: 1800 MM; MOUNT CENTER: 2058 MM; ROLLER QUANTITY: 3; ROLLER ANGLE: 0-20 DEG; BASE HEIGHT: 200 MM; FRAME MATERIAL: GALVANISED STEEL; SUPPL P/N: MEL-SY2-1800-DWI-0; 2118MM OVERAL LENGTH; ADJUSTABLE DEWATERING IDLERS FOR SY2; IDLER FRAMES TO BE GALVANISED; VENDORS ARE RESPONSIBLE FOR ENSURING THAT THEY ARE PERFORMING AGAINST THE CORRECT DRAWING REVISION NUMBER (IF APPLICABLE).</t>
  </si>
  <si>
    <t>IDLER SLOTD:TROUGHING;127 MM;450 MM;1200</t>
  </si>
  <si>
    <t>IDLER, SLOTTED: TYPE: TROUGHING; ROLL DIAMETER: 127 MM; FACE WIDTH: 450 MM; BELT WIDTH: 1200 MM; ROLL MATERIAL: STL; GAUGE LENGTH: 460 MM; SHAFT LENGTH: 494 MM; SHAFT DIAMETER: 25 MM; SHAFT END STYLE: SEALED CLOSED; CROSS FLATS: 18 MM; SLOT WIDTH: 12 MM; SPECIFICATION: ANTI ROLLBACK</t>
  </si>
  <si>
    <t>IDLER, GARLAND: TYPE: CONVEYOR GUIDE; ROLL MATERIAL: STL; SIZE 2 IN DIA X 6 IN LG, FOR OVERLAND AND STOCKPILE SECTION</t>
  </si>
  <si>
    <t>Matla</t>
  </si>
  <si>
    <t>IDLER, SLOTTED: TYPE: ROLLER; ROLL DIAMETER: 127 MM; FACE WIDTH: 128 MM; BELT WIDTH: 388 MM; ROLL MATERIAL: STL FLAT; GAUGE LENGTH:</t>
  </si>
  <si>
    <t>IDLER, SLOTTED: TYPE: TROUGHING; ROLL DIAMETER: 127 MM; FACE WIDTH: 330 MM; BELT WIDTH: 900 MM; ROLL MATERIAL: STL FLAT; GAUGE</t>
  </si>
  <si>
    <t>IDLER, SLOTTED: TYPE: FLAT RETURN; ROLL DIAMETER: 127 MM; FACE WIDTH: 991 MM; BELT WIDTH: 900 MM; ROLL MATERIAL: STL FLAT; GAUGE</t>
  </si>
  <si>
    <t>IDLER, CONVEYOR ASSEMBLY: TYPE: IMPACT; DEGREE: 35 DEG; BELT WIDTH: 1.5 M; VERTICAL IDLER DIAMETER: 152 MM; HORIZONTAL IDLER</t>
  </si>
  <si>
    <t>IDLER, CONVEYOR ASSEMBLY: TYPE: RETURN; DEGREE: 0 DEG; BELT WIDTH: 1.5 M; HORIZONTAL IDLER DIAMETER: 127 MM; VERTICAL IDLER FACE</t>
  </si>
  <si>
    <t>MM A/F; 12 MM LANDINGS; 5 MM COLLAR; CLOSED END STYLE; SABS CERTIFICATE TO BE ATTACHED TO INVOICE.</t>
  </si>
  <si>
    <t>FRAME, CONVEYOR: TYPE: ROLL TROUGHING; APPLICATION: CONVEYOR IDLERS; BELT WIDTH: 1.2 M; MOUNT CENTER: 1.448 M; ROLLER QUANTITY: 3;</t>
  </si>
  <si>
    <t>IDLER, CONVEYOR ASSEMBLY: TYPE: TROUGHING; DEGREE: 35 DEG; BELT WIDTH: 1.2 M; VERTICAL IDLER DIAMETER: OD 127 MM; HORIZONTAL IDLER</t>
  </si>
  <si>
    <t>IDLER, CONVEYOR ASSEMBLY: TYPE: RETURN; DEGREE: 35 DEG; BELT WIDTH: 1.2 M; VERTICAL IDLER DIAMETER: OD 127 MM; HORIZONTAL IDLER</t>
  </si>
  <si>
    <t>LANDINGS X 5 MM COLLAR; CLOSED END STYLE; CONVEYOR 32; ONLY SABS APPROVED CERTIFICATE TO BE ATTACHED TO INVOICE</t>
  </si>
  <si>
    <t>FRAME, CONVEYOR: TYPE: ROLL TROUGHING; APPLICATION: CONVEYOR IDLERS; BELT WIDTH: 600 MM; MOUNT CENTER: 838 MM; ROLLER QUANTITY: 3;</t>
  </si>
  <si>
    <t>IDLER, CONVEYOR ASSEMBLY: TYPE: RETURN; DEGREE: 0 DEG; BELT WIDTH: 600 MM; VERTICAL IDLER DIAMETER: OD 127 MM; HORIZONTAL IDLER</t>
  </si>
  <si>
    <t>IDLER, CONVEYOR ASSEMBLY: TYPE: RETURN; DEGREE: 0 DEG; BELT WIDTH: 1.5 M; VERTICAL IDLER DIAMETER: OD 127 MM; HORIZONTAL IDLER</t>
  </si>
  <si>
    <t>RESPONSIBLE FOR ENSURING THAT THEY ARE PERFORMING AGAINST THE CORRECT DRAWING REVISION NUMBER (IF APPLICABLE).</t>
  </si>
  <si>
    <t>IDLER: TYPE: TROUGHING; DIMENSIONS: WD 750 M; MATERIAL: MILD STEEL; 35 DEGREE COMPLETE FRAME FOR 25 SERIES CONVEYOR; VENDORS ARE</t>
  </si>
  <si>
    <t>IDLER: TYPE: HI IMPACT; DIMENSIONS: WD 750 M; MATERIAL: MILD STEEL; 35 DEGREE COMPLETE WITH FRAE 25 SERIES CONVEYOR; VENDORS ARE</t>
  </si>
  <si>
    <t>IDLER: TYPE: TROUGHING; DIMENSIONS: DIA 127 MM; MATERIAL: STEEL; A TROUGH CARRY FOR A 900B/W; SLOTT 14MM; FACEWIDTH 330MM; ANT</t>
  </si>
  <si>
    <t>IDLER: TYPE: TROUGHING; DIMENSIONS: DIA 127 MM; MATERIAL: STEEL; ANT RUN BACK CARRY FOR 900 B/W; SCOTTED TO 14MM; FACE 388MM;</t>
  </si>
  <si>
    <t>IDLER: TYPE: FLAT CORRY; DIMENSIONS: 388 MM; MATERIAL: STEEL; ANTI RUN ROLLER;DIAMETER 127 MM;FACE WIDTH 128MM;LENGTH 121MM;SHAFT</t>
  </si>
  <si>
    <t>IDLER: TYPE: TROUGHING; DIMENSIONS: 330 MM; MATERIAL: STEEL; ANTI RUN ;ROLL DIAMETER 127MM;BELT WIDTH 900MM;GAUGE LENGTH</t>
  </si>
  <si>
    <t>IDLER: TYPE: FLAT RETURN; DIMENSIONS: 335 MM; MATERIAL: STEEL; ANTI RUN BACK;TROUGHING ROLL;DIAMETER 127MM;FACE WIDTH 330MM;BELT</t>
  </si>
  <si>
    <t>IDLER,SLOT:101039000;TROUGHING;390 MM</t>
  </si>
  <si>
    <t>IDLER, SLOTTED: TYPE: TROUGHING; ROLL DIAMETER: 127 MM; FACE WIDTH: 390 MM; BELT WIDTH: 1.05 M; ROLL MATERIAL: STL; GAUGE LENGTH: 400 MM; SHAFT DIAMETER: 25 MM; SHAFT END STYLE: CLOSED; CROSS FLATS: 18 MM; SUPPL P/N: 101039000; FOR CONVEYOR BELT</t>
  </si>
  <si>
    <t>IDLER,SLOT:TROUGHING FLAT;DIA 127 MM</t>
  </si>
  <si>
    <t>IDLER, SLOTTED: TYPE: TROUGHING, FLAT; ROLL DIAMETER: 127 MM; FACE WIDTH: 560 MM; BELT WIDTH: 1.5 M; ROLL MATERIAL: HDPE; GAUGE LENGTH: 570 MM; SHAFT LENGTH: 610 MM; SHAFT DIAMETER: 25 MM; SHAFT END STYLE: CLOSED; CROSS FLATS: 18 MM; SLOT WIDTH: 12 MM; SUPPL P/N: A100056000; FOR CONVEYOR BELT</t>
  </si>
  <si>
    <t>IDLER,SLOT:A100114600;FLAT RETURN;HDPE</t>
  </si>
  <si>
    <t>IDLER, SLOTTED: TYPE: FLAT RETURN; ROLL DIAMETER: 127 MM; FACE WIDTH: 1.146 M; BELT WIDTH: 1.05 M; ROLL MATERIAL: HDPE; GAUGE LENGTH: 1.156 M; SHAFT LENGTH: 1.185 M; SHAFT DIAMETER: 25 MM; SHAFT END STYLE: CLOSED; CROSS FLATS: 18 MM; SLOT WIDTH: 12 MM; SUPPL P/N: A100114600</t>
  </si>
  <si>
    <t>IDLER,GRLND:TROUGHING SET ;DIA 127 MM</t>
  </si>
  <si>
    <t>IDLER,SLOT:TROUGHING;DIA 127 MM;335 MM</t>
  </si>
  <si>
    <t>IDLER, SLOTTED: TYPE: TROUGHING; ROLL DIAMETER: 127 MM; FACE WIDTH: 335 MM; ROLL MATERIAL: HDPE; GAUGE LENGTH: 345 MM; SHAFT LENGTH: 380 MM; SHAFT DIAMETER: 25 MM; SHAFT END STYLE: CLOSED; CROSS FLATS: 14 MM; SLOT WIDTH: 12 MM; SUPPL P/N: A100033502; FOR CONVEYOR BELT</t>
  </si>
  <si>
    <t>IDLER,SLOT:A100039002 ;TROUGHING</t>
  </si>
  <si>
    <t>IDLER, SLOTTED: TYPE: TROUGHING; ROLL DIAMETER: 127 MM; FACE WIDTH: 390 MM; BELT WIDTH: 900 MM; ROLL MATERIAL: HDPE; GAUGE LENGTH: 400 MM; SHAFT LENGTH: 435 MM; SHAFT DIAMETER: 25 MM; SHAFT END STYLE: CLOSED; CROSS FLATS: 14 MM; SLOT WIDTH: 12 MM; SPECIFICATION: SANS 1313-1; SUPPL P/N: A100039002; FOR CONVEYOR BELT</t>
  </si>
  <si>
    <t>IDLER,SLOT:FLAT RETURN;DIA 127 MM;990 MM</t>
  </si>
  <si>
    <t>IDLER, SLOTTED: TYPE: FLAT RETURN; ROLL DIAMETER: 127 MM; FACE WIDTH: 990 MM; ROLL MATERIAL: HDPE; GAUGE LENGTH: 1 M; SHAFT LENGTH: 1.035 M; SHAFT DIAMETER: 25 MM; SHAFT END STYLE: CLOSED; CROSS FLATS: 14 MM; SLOT WIDTH: 12 MM; SUPPL P/N: A100099002</t>
  </si>
  <si>
    <t>IDLER,SLOT:SG 90/30;TTFR90 A;TTR-0900</t>
  </si>
  <si>
    <t>IDLER, SLOTTED: TYPE: SELF ALIGNING; ROLL DIAMETER: 127 MM; FACE WIDTH: 990 MM; BELT WIDTH: 900 MM; ROLL MATERIAL: MS; GAUGE LENGTH: 1 M; SHAFT LENGTH: 1.035 M; SHAFT DIAMETER: 25 MM; SHAFT END STYLE: CLOSED; 14 MM; SLOT WIDTH: 12 MM; SUPPL P/N: SG 90/30; TTR-0900; TTFR90 A; THE IDLER TO BE RUBBER LAGGED WITH DRUM MANUFACTURING THAT COMPLIES TO SANS 1313:1 GUARANTEED TO RUN FOR 30 000 HRS WITHOUT DEFECTS ORIGINATING FROM THE IDLER ITSELF, THE SPECIFICATIONS DETAILS MUST BE FOLLOWED AT ALL TIMES AND DESCREPANCIES FROM THE STANDARD IDLERS MUST BE DISCUSSED AND PERMISSION GIVEN IN WRITING BY THE BUYING CUSTOMER</t>
  </si>
  <si>
    <t>IDLER SLOTD:FLAT RETURN;127 MM;1.7 M;STL</t>
  </si>
  <si>
    <t>IDLER, SLOTTED: TYPE: FLAT RETURN; ROLL DIAMETER: 127 MM; FACE WIDTH: 1.7 M; ROLL MATERIAL: STL; GAUGE LENGTH: 1.71 M; SHAFT LENGTH: 1.746 M; SHAFT DIAMETER: 25 MM; SHAFT END STYLE: CLOSED; CROSS FLATS: 17 MM; SLOT WIDTH: 12 MM; ONLY SABS APPROVED IDLERS ACCEPTABLE TO BE DELIVERED WITH ORIGINAL DETAILED TEST CERTIFICATE.</t>
  </si>
  <si>
    <t>IDLER SLOTD:FLAT RETURN;152 MM;1.57 M</t>
  </si>
  <si>
    <t>IDLER, SLOTTED: TYPE: FLAT RETURN; ROLL DIAMETER: 152 MM; FACE WIDTH: 1.57 M; BELT WIDTH: 1.65 M; ROLL MATERIAL: RUBBER; GAUGE LENGTH: 1.764 M; SHAFT LENGTH: 1.81 M; SHAFT DIAMETER: 30 MM; SHAFT END STYLE: CLOSED; CROSS FLATS: 22 MM; SLOT WIDTH: 13 MM; ONLY SABS APPROVED IDLERS ACCEPTABLE</t>
  </si>
  <si>
    <t>IDLER,SPRCKT:DIA 475 MM;VRN500;6;160 MM</t>
  </si>
  <si>
    <t>IDLER, SPROCKET: DIAMETER: 475 MM; MATERIAL: VRN500; NO. OF TEETH: 6; TOOTH PITCH: 160 MM; SHAFT SIZE: 125 MM; TYPE: REAR; SUPPL P/N: 47-500-170-00; SIZE ID 150 MM X OD 475 MM; UNDER WATER; ONE KEYWAY; HARDENING 37HRC THROUGHOUT; SUITABLE FOR 30 X 108 ENDLESS CHAIN; TO DIN 22252-2-2; USED ON THE SUBMERGED SCRAPER CONVEYOR; MATERIAL CERTIFICATE REQUIRED ON DELIVERY</t>
  </si>
  <si>
    <t>IDLER,SLOT:IMPACT;DIA 152 MM;400 MM</t>
  </si>
  <si>
    <t>IDLER, SLOTTED: TYPE: IMPACT; ROLL DIAMETER: 152 MM; FACE WIDTH: 400 MM; BELT WIDTH: 1.8 M; ROLL MATERIAL: RUBBER; GAUGE LENGTH: 410 MM; SHAFT DIAMETER: 25 MM</t>
  </si>
  <si>
    <t>IDLER:FEEDER SUPPORT &amp; NON-ADJUSTABLE</t>
  </si>
  <si>
    <t>IDLER:FEEDER ADJUSTABLE ;STL EN4</t>
  </si>
  <si>
    <t>IDLER: TYPE: ADJUSTABLE FEEDER; DIMENSIONS: DIA 57 MM X LG 1.082 M; MATERIAL: STL EN3; DRAWING NO: 20.58/61183 ESK REV 0; REFERENCE NO: 1-A3-000237; A1-000232; DOUBLE SIDED FACE WIDTH; SHAFT OD= 19.6MM; SHAFT LENGTH= 106MM; LENGTH OF EACH FACE= 406MM WITH 58MM BETWEEN TWO FACES; REQUEST DRAWING TO ENSURE CORRECT PRODUCT IS SUPPLIED; MATERIAL HARDEND TO BNH=135; VENDORS ARE RESPONSIBLE FOR ENSURING THAT THEY ARE PERFORMING AGAINST THE CORRECT DRAWING REVISION NUMBER (IF APPLICABLE).</t>
  </si>
  <si>
    <t>IDLER:INLET SPAN;DIA 80MM X LG 1.016M</t>
  </si>
  <si>
    <t>IDLER: TYPE: INLET SPAN; DIMENSIONS: DIA 80 MM X LG 1.016 M; MATERIAL: STL; DRAWING NO: 23-63/55644 REV 1; FOR VOLUMETRIC COAL FEEDER; SIZE: 80 MM DIA X 1.016 M LG; VENDORS ARE RESPONSIBLE FOR ENSURING THAT THEY ARE PERFORMING AGAINST THE CORRECT DRAWING REVISION NUMBER (IF APPLICABLE).</t>
  </si>
  <si>
    <t>IDLER,SLOT:FLAT RETURN;DIA 127 MM;2.21 M</t>
  </si>
  <si>
    <t>IDLER, SLOTTED: TYPE: FLAT RETURN; ROLL DIAMETER: 127 MM; FACE WIDTH: 2.21 M; BELT WIDTH: 2.1 M; ROLL MATERIAL: STL; GAUGE LENGTH: 2.22 M; SHAFT LENGTH: 2.26 M; SHAFT DIAMETER: 30 MM; SHAFT END STYLE: CLOSED; CROSS FLATS: 18 MM; SLOT WIDTH: 11 MM; ROLL LENGTH 2.21M</t>
  </si>
  <si>
    <t>IDLER,SLOT:1602-30-25-127;FLAT RETURN</t>
  </si>
  <si>
    <t>IDLER, SLOTTED: TYPE: FLAT RETURN; ROLL DIAMETER: 127 MM; FACE WIDTH: 1.594 M; BELT WIDTH: 1.5 M; ROLL MATERIAL: STL; GAUGE LENGTH: 1.612 M; SHAFT LENGTH: 1.654 M; SHAFT DIAMETER: 30 MM; SHAFT END STYLE: CLOSED; CROSS FLATS: 19 MM; SLOT WIDTH: 11 MM; REFERENCE NO: 1602-30-25-127; ROLLER MUST HAVE SEAL ARRANGEMENT AND NOT JUST COVER, DATE TO BE STAMPED ONTO SHAFT ENDS, DIMENSIONS AND CONSTRUCTIONS MUST BE IN ACCORDANCE WITH SABS 1313-1-2, SPECIFICATIONS AMMENDED IN 1993, ONLY SABS APPROVED IDLERS DELIVERED WITH ORIGINAL DETAILED TEST CERTIFICATE ACCEPTABLE, TO BE DELIVERED ON PALLETS</t>
  </si>
  <si>
    <t>IDLER,SLOT:340-25-127;TROUGHING;340 MM</t>
  </si>
  <si>
    <t>IDLER, SLOTTED: TYPE: TROUGHING; ROLL DIAMETER: 127 MM; FACE WIDTH: 340 MM; BELT WIDTH: 1.5 M; ROLL MATERIAL: STL; GAUGE LENGTH: 350 MM; SHAFT LENGTH: 390 MM; SHAFT DIAMETER: 25 MM; SHAFT END STYLE: OPEN; CROSS FLATS: 18 MM; SLOT WIDTH: 12 MM; REFERENCE NO: 340-25-127</t>
  </si>
  <si>
    <t>IDLER,SLOT:V RETURN;DIA 127 MM;800 MM</t>
  </si>
  <si>
    <t>IDLER, SLOTTED: TYPE: V RETURN; ROLL DIAMETER: 127 MM; FACE WIDTH: 800 MM; BELT WIDTH: 1.5 M; ROLL MATERIAL: STL; GAUGE LENGTH: 810 MM; SHAFT LENGTH: 840 MM; SHAFT DIAMETER: 25 MM; SHAFT END STYLE: CLOSED; CROSS FLATS: 18 MM; SLOT WIDTH: 12 MM; ONLY SABS APPROVED ACCEPTABLE</t>
  </si>
  <si>
    <t>IDLER,SLOT:1298-35-30-159;FLAT RETURN</t>
  </si>
  <si>
    <t>IDLER, SLOTTED: TYPE: FLAT RETURN; ROLL DIAMETER: 127 MM; FACE WIDTH: 1.298 M; BELT WIDTH: 1.2 M; ROLL MATERIAL: STL; GAUGE LENGTH: 1.308 M; SHAFT LENGTH: 1.41 M; SHAFT DIAMETER: 25 MM; SHAFT END STYLE: CLOSED; CROSS FLATS: 18 MM; SLOT WIDTH: 11 MM; REFERENCE NO: 1298-35-30-159; ONLY SABS APPROVED ACCEPTABLE</t>
  </si>
  <si>
    <t>IDLER, SLOTTED: TYPE: V RETURN; ROLL DIAMETER: 127 MM; FACE WIDTH: 965 MM; BELT WIDTH: 1.8 M; ROLL MATERIAL: STL; GAUGE LENGTH: 975 MM; SHAFT LENGTH: 1.015 M; SHAFT DIAMETER: 25 MM; SHAFT END STYLE: CLOSED; CROSS FLATS: 18 MM; SLOT WIDTH: 11 MM; REFERENCE NO: 965-25-127</t>
  </si>
  <si>
    <t>IDLER,SLOT:V RETURN;DIA 127 MM;635 MM</t>
  </si>
  <si>
    <t>IDLER, SLOTTED: TYPE: V RETURN; ROLL DIAMETER: 127 MM; FACE WIDTH: 635 MM; BELT WIDTH: 1.2 M; ROLL MATERIAL: PU; GAUGE LENGTH: 645 MM; SHAFT LENGTH: 677 MM; SHAFT DIAMETER: 25 MM; SHAFT END STYLE: CLOSED; CROSS FLATS: 18 MM; SLOT WIDTH: 11 MM; REFERENCE NO: 635-25-127; ROLL LENGTH 635MM</t>
  </si>
  <si>
    <t>IDLER SLOTD:FLAT RETURN;152 MM;1.594 M</t>
  </si>
  <si>
    <t>IDLER, SLOTTED: TYPE: FLAT RETURN; ROLL DIAMETER: 152 MM; FACE WIDTH: 1.594 M; BELT WIDTH: 1.5 M; ROLL MATERIAL: PE; GAUGE LENGTH: 1.612 M; SHAFT LENGTH: 1.654 M; SHAFT DIAMETER: 30 MM; SHAFT END STYLE: CLOSED; CROSS FLATS: 14 MM; SLOT WIDTH: 11 MM; ROLLER TO HAVE SEAL ARRANGEMENT AND NOT JUST A COVER, MANUFACTURED YEAR AND MONTH BE STAMPED ONTO SHAFT ENDS, DIMENSIONS AND CONSTRUCTIONS MUST BE IN ACCORDANCE WITH SABS 1313-1-2, SPECIFICATIONS AMMENDED IN 1993, ONLY SABS APPROVED IDLERS DELIVERED WITH ORIGINAL DETAILED TEST CERTIFICATE ACCEPTABLE, TO BE DELIVERED ON PALLETS</t>
  </si>
  <si>
    <t>IDLER,SLOT:TROUGHING;DIA 90 MM;170 MM</t>
  </si>
  <si>
    <t>IDLER, SLOTTED: TYPE: TROUGHING; ROLL DIAMETER: 127 MM; FACE WIDTH: 560 MM; BELT WIDTH: 1.5 M; ROLL MATERIAL: STL; GAUGE LENGTH: 570 MM; SHAFT LENGTH: 600 MM; SHAFT DIAMETER: 25 MM; SHAFT END STYLE: CLOSED; CROSS FLATS: 18 MM; SLOT WIDTH: 12 MM; SUPPL P/N: 127-25X560; DATES TO BE STAMPED ONTO SHAFTS AND BE DELIVERED ON PALLETS</t>
  </si>
  <si>
    <t>IDLER,GRLND:IMPACT;FACE WD 550 MM;RUBBER</t>
  </si>
  <si>
    <t>IDLER, GARLAND: TYPE: IMPACT; FACE WIDTH: 550 MM; ROLL DIAMETER: 152 MM; ROLL MATERIAL: RUBBER; BELT WIDTH: 1.65 M; GAUGE LENGTH: 600 MM; SHAFT LENGTH: 630 MM; SHAFT DIAMETER: 30 MM; SHAFT HOLE SIZE: 12 MM; WITH SHACKLES LINKS AND BOLTS; M12 X LG 55 MM X HT 8.8 MM AND M12 NYLON NUTS TO SECURE THE IDLERS; ALL THREE IDLERS SHOULD BE LINKED TO FORM A GARLAND AS A SET; USED ON THE 1650MM BELT, ONLY SABS APPROVED IDLERS ACCEPTABLE</t>
  </si>
  <si>
    <t>IDLER,SLOT:TROUGHING;DIA 152 MM;765 MM</t>
  </si>
  <si>
    <t>IDLER, SLOTTED:IMPACT;BELT WD 1.5 M</t>
  </si>
  <si>
    <t>Lethabo/Arnot</t>
  </si>
  <si>
    <t>IDLER,SLOT:V RETURN;DIA 127 MM;885 MM</t>
  </si>
  <si>
    <t>IDLER, SLOTTED: TYPE: V RETURN; ROLL DIAMETER: 127 MM; FACE WIDTH: 885 MM; BELT WIDTH: 1.65 M; ROLL MATERIAL: STL FLAT; GAUGE LENGTH: 895 MM; SHAFT DIAMETER: 25 MM; CROSS FLATS: 18 MM; SLOT WIDTH: 12 MM; ONLY SABS APPROVED IDLERS ACCEPTABLE, AND DELIVERED WITH ORIGINAL DETAILED SABS TEST CERTIFICATE</t>
  </si>
  <si>
    <t>IDLER,GRLND:V RETURN;FACE WD 770 MM</t>
  </si>
  <si>
    <t>IDLER,GRLND:TROUGHING;FACE WD 550 MM;STL</t>
  </si>
  <si>
    <t>IDLER,GRLND:5 ROLLER IMPACT;DIA 152 MM</t>
  </si>
  <si>
    <t>IDLER,SLOT:TROUGHING;DIA 127 MM;370 MM</t>
  </si>
  <si>
    <t>IDLER, SLOTTED: TYPE: TROUGHING; ROLL DIAMETER: 127 MM; FACE WIDTH: 370 MM; BELT WIDTH: 1.65 M; ROLL MATERIAL: STL; GAUGE LENGTH: 380 MM; SHAFT DIAMETER: 25 MM; SHAFT END STYLE: SLOTTED; CROSS FLATS: 18 MM; SLOT WIDTH: 12 MM</t>
  </si>
  <si>
    <t>IDLER,GRLND:IMPACT;FACE WD 370 MM;RUBBER</t>
  </si>
  <si>
    <t>IDLER, GARLAND: TYPE: IMPACT; FACE WIDTH: 370 MM; ROLL DIAMETER: 127 MM; ROLL MATERIAL: RUBBER; BELT WIDTH: 1.65 M; GAUGE LENGTH: 380 MM; SHAFT LENGTH: 410 MM; SHAFT DIAMETER: 25 MM; SHAFT END STYLE SLOTTED, CROSS FLATS 18 MM, SLOT WIDTH 12 MM, SUPPLIED WITH SEALARRANGMENT, ONLY SABS APPROVED IDLERS WILL BE ACCEPTED</t>
  </si>
  <si>
    <t>IDLER, SLOTTED: TYPE: TROUGHING; ROLL DIAMETER: 127 MM; FACE WIDTH: 400 MM; BELT WIDTH: 1.8 M; ROLL MATERIAL: STL; GAUGE LENGTH: 410 MM; SHAFT LENGTH: 445 MM; SHAFT DIAMETER: 25 MM; SHAFT END STYLE: CLOSED; CROSS FLATS: 18 MM; SLOT WIDTH: 12 MM; FIXFRAME, SERIES 25, USED ON OVERSILO T1A/B - T6A/B, SHAFT END DIAMETER: 25MM, 5MM COLLAR WIDTH, ALL IDLERS SHOULD HAVE THE MONTH AND YEAR OF MANUFACTURE STAMPED CLEARLY ON THE SHAFT END, IDLERS SHOULD COMPLY WITH ESKOM SPECIFICATION SANS 1313, IDLER BEARINGS SHOULD BE DEEP GROVE BALL BEARINGS, SEALED AT BOTH SIDES WITH A RUBBING TYPE RUBBER SEAL (2RS BEARINGS), BEARINGS TO COMPLY TO DIN 22112-2 SPECIFICATION, ALL IDLERS TO CARRY A 5 YEAR GUARANTEE, ALL IDLER TO BE STRAPPED ON WOODEN PALLETS</t>
  </si>
  <si>
    <t>IDLER, SLOTTED: TYPE: IMPACT; ROLL DIAMETER: 152 MM; FACE WIDTH: 450 MM; BELT WIDTH: 1.2 M; ROLL MATERIAL: RUBBER; GAUGE LENGTH: 460 MM; SHAFT LENGTH: 490 MM; SHAFT DIAMETER: 32.5 X 25 MM; SHAFT END STYLE: CLOSED; CROSS FLATS: 18 MM; SLOT WIDTH: 12 MM; REFERENCE NO: 450X159X25; TYPE IMPACTM SHAFT, TO BE SUPPLIED TO SABS STANDARD/ISO9001; 5 MM SHELL</t>
  </si>
  <si>
    <t>IDLER, SLOTTED: TYPE: V RETURN; ROLL DIAMETER: 127 MM; FACE WIDTH: 635 MM; BELT WIDTH: 1.2 M; ROLL MATERIAL: STL; GAUGE LENGTH: 645 MM; SHAFT LENGTH: 675 MM; SHAFT DIAMETER: 25 MM; SHAFT END STYLE: CLOSED; CROSS FLATS: 18 MM; SLOT WIDTH: 11 MM; NUMBER OF ROLLS: 2; BEARING DIA/TYPE: 25MM/BB1B420205</t>
  </si>
  <si>
    <t>IDLER, SLOTTED: TYPE: TROUGHING; ROLL DIAMETER: 127 MM; FACE WIDTH: 340 MM; BELT WIDTH: 1.5 M; ROLL MATERIAL: PU; GAUGE LENGTH: 350 MM; SHAFT LENGTH: 394 MM; SHAFT DIAMETER: 25 MM; SHAFT END STYLE: CLOSED; CROSS FLATS: 18 MM; SLOT WIDTH: 11 MM; REFERENCE NO: 340-127-25; 3 ROLL IN LINE, ROLL LENGTH 340MM</t>
  </si>
  <si>
    <t>IDLER: TYPE: TRANSFER; DIMENSIONS: ID 120 X OD 436 MM; MATERIAL: STL; SUPPL P/N: AKCG-83407/81; ONLY BUHLER BRAND ACCEPTABLE; VENDORS ARE RESPONSIBLE FOR ENSURING THAT THEY ARE PERFORMING AGAINST THE CORRECT DRAWING REVISION NUMBER (IF APPLICABLE).</t>
  </si>
  <si>
    <t>IDLER: TYPE: TRANSFER; DIMENSIONS: ID 140 X OD 436 MM; MATERIAL: STL; SUPPL P/N: AKCG-83407/82; ONLY BUHLER BRAND ACCEPTABLE; VENDORS ARE RESPONSIBLE FOR ENSURING THAT THEY ARE PERFORMING AGAINST THE CORRECT DRAWING REVISION NUMBER (IF APPLICABLE).</t>
  </si>
  <si>
    <t>IDLER, GARLAND: TYPE: IMPACT; FACE WIDTH: 512 MM; ROLL DIAMETER: 143 MM; ROLL MATERIAL: STL; BELT WIDTH: 1.5 M; GAUGE LENGTH: 570 MM; SHAFT LENGTH: 600 MM; SHAFT DIAMETER: 143 MM; SHAFT HOLE SIZE: 16.5 MM; SUPPL P/N: 3R S30-1500BW 5-PLY-GAR-S30-D143-GL570; REFERENCE NO: 6-3R-ST150-S30; HI IMPACT 3 ROLL POLYURETHANE GARLAND IDLER STRING FOR 1.5M BELT</t>
  </si>
  <si>
    <t>IDLER, GARLAND: TYPE: IMPACT; FACE WIDTH: 322 MM; ROLL DIAMETER: 143 MM; ROLL MATERIAL: STL; BELT WIDTH: 1.65 M; GAUGE LENGTH: 380 MM; SHAFT LENGTH: 410 MM; SHAFT DIAMETER: 30 MM; SHAFT HOLE SIZE: 16.05 MM; SUPPL P/N: 2MTR HI IMPACT - 3R S30 45 - 1500BW PU ROLLER; REFERENCE NO: 6-5R-ST165-S30; HI IMPACT 5 ROLL POLYURETHANE GARLAND IDLER STRING FOR 1.65M BELT</t>
  </si>
  <si>
    <t>IDLER,SLOT:V RETURN;DIA 127 MM;1.146 M</t>
  </si>
  <si>
    <t>IDLER, SLOTTED: TYPE: V RETURN; ROLL DIAMETER: 127 MM; FACE WIDTH: 1.146 M; BELT WIDTH: 1.05 M; ROLL MATERIAL: STL; GAUGE LENGTH: 1.156 M; SHAFT LENGTH: 1.186 M; SHAFT DIAMETER: 25 MM; SHAFT END STYLE: OPEN; CROSS FLATS: 18 MM; SLOT WIDTH: 12 MM; CAT NO: 322E9; 390 MM FACE LENGTH, WITH SINGLE ROW DEEP GROOVE BALL BEARINGS ISO 15 SERIES 62 AND 63 ( C3/C4 ), GREASE TUBE AND THREADED SHAFT FOR PRE-LOAD ADJUSTMENT, STEEL TUBING THAT COMPLIES TO SABS 657-3, AXIAL MOVEMENT UNDER A LOAD OF 500 N, RUNNING FRICTION FORCE SHALL NOT EXCEED 1.2 N</t>
  </si>
  <si>
    <t>Arnot</t>
  </si>
  <si>
    <t>IDLER, SLOTTED: TYPE: TROUGHING; ROLL DIAMETER: 127 MM; FACE WIDTH: 390 MM; BELT WIDTH: 1.05 M; ROLL MATERIAL: STL; GAUGE LENGTH: 400 MM; SHAFT LENGTH: 430 MM; SHAFT DIAMETER: 25 MM; SHAFT END STYLE: OPEN; CROSS FLATS: 18 MM; SLOT WIDTH: 12 MM; COAL ROLLER CONVEYING, WITH SINGLE ROW DEEP GROOVE BALL BEARINGS THAT COMPLIES TO ISO 15 OF SERIES 62 AND 63 ( C3/C4 ) GREASE TUBE AND TREADED SHAFT FOR PRE - LOAD ADJUSTMENT, STEEL TUBING THAT COMPLIES TO SABS 657-3, CAT 322E3, AXIAL MOVEMENT UNDER A LOAD OF 500 N, RUNNING FRICTION FORCE SHALL NOT EXCEED 1.2 N</t>
  </si>
  <si>
    <t>IDLER,ROLLER STEEL 390X127X26</t>
  </si>
  <si>
    <t>IDLER, SLOTTED: TYPE: TROUGHING; ROLL DIAMETER: 128 MM; FACE WIDTH: 378 MM; ROLL MATERIAL: RUBBER; GAUGE LENGTH: 405 MM; SHAFT LENGTH: 440 MM; SHAFT DIAMETER: 25 MM; SHAFT END STYLE: CLOSED; CROSS FLATS: 14 MM; SLOT WIDTH: 12 MM; SERIES 25; SIZE 127MM DIAMETER; FACE LENGTH 390MM; GAUGE LENGTH 400MM; COMPLETE WITH LABYRINTH SEALS ON BOTH ENDS; ROLLER MATERIAL STEEL; HEAVY DUTY</t>
  </si>
  <si>
    <t>IDLER:FLAT CORRY;DIA 127 X LG 390 MM</t>
  </si>
  <si>
    <t>IDLER: TYPE: FLAT CORRY; DIMENSIONS: DIA 127 X LG 390 MM; MATERIAL: HDPE; SUPPL P/N: BCS-901-IDL; TIR 0.2, SERIES 25 ROLL, FOR BELT SCALE IN COAL FEEDER; VENDORS ARE RESPONSIBLE FOR ENSURING THAT THEY ARE PERFORMING AGAINST THE CORRECT DRAWING REVISION NUMBER (IF APPLICABLE).</t>
  </si>
  <si>
    <t>IDLER:FLAT CORRY;DIA 127 X LG 450 MM;MS</t>
  </si>
  <si>
    <t>IDLER: TYPE: FLAT CORRY; DIMENSIONS: DIA 127 X LG 450 MM; MATERIAL: MS; SUPPL P/N: X-IDL-127-450-001; MACHINED TIR 0.2, SERIES 30 ROLL, FOR IDLER FRAME AND SINGLE IDLER FRAME; VENDORS ARE RESPONSIBLE FOR ENSURING THAT THEY ARE PERFORMING AGAINST THE CORRECT DRAWING REVISION NUMBER (IF APPLICABLE).</t>
  </si>
  <si>
    <t>IDLER:RETURN;DIA 189 MM X LG 1.006 M;STL</t>
  </si>
  <si>
    <t>IDLER: TYPE: RETURN; DIMENSIONS: DIA 189 MM X LG 1.006 M; MATERIAL: STL; SUPPL P/N: CMF-900-11; DIA 40 MM SHAFT; VENDORS ARE RESPONSIBLE FOR ENSURING THAT THEY ARE PERFORMING AGAINST THE CORRECT DRAWING REVISION NUMBER (IF APPLICABLE).</t>
  </si>
  <si>
    <t>IDLER:TROUGHING;DIA 127 X LG 450 MM;STL</t>
  </si>
  <si>
    <t>IDLER: TYPE: TROUGHING; DIMENSIONS: DIA 127 X LG 450 MM; MATERIAL: STL; VENDORS ARE RESPONSIBLE FOR ENSURING THAT THEY ARE PERFORMING AGAINST THE CORRECT DRAWING REVISION NUMBER (IF APPLICABLE).</t>
  </si>
  <si>
    <t>IDLER:RETURN;DIA 127MM X LG 1.145M;STL</t>
  </si>
  <si>
    <t>IDLER: TYPE: RETURN; DIMENSIONS: DIA 127MM X LG 1.145M; MATERIAL: STL; VENDORS ARE RESPONSIBLE FOR ENSURING THAT THEY ARE PERFORMING AGAINST THE CORRECT DRAWING REVISION NUMBER (IF APPLICABLE).</t>
  </si>
  <si>
    <t>IDLER:TROUGHING;DIA 127 X LG 380 MM;STL</t>
  </si>
  <si>
    <t>IDLER: TYPE: TROUGHING; DIMENSIONS: DIA 127 X LG 380 MM; MATERIAL: STL; VENDORS ARE RESPONSIBLE FOR ENSURING THAT THEY ARE PERFORMING AGAINST THE CORRECT DRAWING REVISION NUMBER (IF APPLICABLE).</t>
  </si>
  <si>
    <t>IDLER:HI IMPACT;DIA 164 X LG 340 MM</t>
  </si>
  <si>
    <t>IDLER: TYPE: HI IMPACT; DIMENSIONS: DIA 164 X LG 340 MM; MATERIAL: RUBBER/STL; DIMENSIONS: SLOT WIDTH: 20 MM; VENDORS ARE RESPONSIBLE FOR ENSURING THAT THEY ARE PERFORMING AGAINST THE CORRECT DRAWING REVISION NUMBER (IF APPLICABLE).</t>
  </si>
  <si>
    <t>IDLER:RETURN;DIA 127MM X LG 1.14M;STL</t>
  </si>
  <si>
    <t>IDLER: TYPE: RETURN; DIMENSIONS: DIA 127MM X LG 1.14M; MATERIAL: STL; VENDORS ARE RESPONSIBLE FOR ENSURING THAT THEY ARE PERFORMING AGAINST THE CORRECT DRAWING REVISION NUMBER (IF APPLICABLE).</t>
  </si>
  <si>
    <t>IDLER:TROUGHING;DIA 127 X LG 430 MM;STL</t>
  </si>
  <si>
    <t>IDLER: TYPE: TROUGHING; DIMENSIONS: DIA 127 X LG 430 MM; MATERIAL: STL; VENDORS ARE RESPONSIBLE FOR ENSURING THAT THEY ARE PERFORMING AGAINST THE CORRECT DRAWING REVISION NUMBER (IF APPLICABLE).</t>
  </si>
  <si>
    <t>IDLER:RETURN;DIA 127MM X LG 1.3M;STL</t>
  </si>
  <si>
    <t>IDLER: TYPE: RETURN; DIMENSIONS: DIA 127MM X LG 1.3M; MATERIAL: STL; VENDORS ARE RESPONSIBLE FOR ENSURING THAT THEY ARE PERFORMING AGAINST THE CORRECT DRAWING REVISION NUMBER (IF APPLICABLE).</t>
  </si>
  <si>
    <t>IDLER:TROUGHING;DIA 127 X LG 390 MM;STL</t>
  </si>
  <si>
    <t>0037230 IDLER SLOTD:FLAT RETURN;152 MM;965 MM;22</t>
  </si>
  <si>
    <t>0038567 IDLER SLOTD:FLAT RETURN;152 MM;2.212 M</t>
  </si>
  <si>
    <t>0038568 IDLER SLOTD:TROUGHING;127 MM;560 MM;1.5</t>
  </si>
  <si>
    <t>0038569 IDLER SLOTD:IMPACT;159 MM;560 MM;1.5 M</t>
  </si>
  <si>
    <t>0038570 IDLER SLOTD:V RETURN;127 MM;800 MM;1.5 M</t>
  </si>
  <si>
    <t>0038571 IDLER SLOTD:FLAT RETURN;127 MM;1.602 M</t>
  </si>
  <si>
    <t>0038572 IDLER SLOTD:IMPACT;159 MM;400 MM;1.8 M</t>
  </si>
  <si>
    <t>0038573 IDLER SLOTD:TROUGHING;152 MM;475 MM;2.1</t>
  </si>
  <si>
    <t>0038574 IDLER SLOTD:TROUGHING;127 MM;400 MM;1.8</t>
  </si>
  <si>
    <t>0038577 IDLER SLOTD:IMPACT;159 MM;475 MM;2.1 M</t>
  </si>
  <si>
    <t>0038578 IDLER SLOTD:V RETURN;152 MM;1.146 M;2.1</t>
  </si>
  <si>
    <t>0038607 IDLER SLOTD:TROUGHING;127 MM;660 MM;1.8</t>
  </si>
  <si>
    <t>0038610 IDLER GRLND:TROUGHING;380 MM;127 MM;1.8</t>
  </si>
  <si>
    <t>0038613 IDLER SLOTD:IMPACT;159 MM;400 MM;1.8 M</t>
  </si>
  <si>
    <t>0038614 IDLER GRLND:TROUGHING;965 MM;127 MM;1.8</t>
  </si>
  <si>
    <t>0038726 IDLER SLOTD:TROUGHING;127 MM;450 MM;1.2</t>
  </si>
  <si>
    <t>0038728 IDLER GRLND:TROUGHING;560 MM;127 MM;STL</t>
  </si>
  <si>
    <t>0038799 IDLER SLOTD:IMPACT;159 MM;450 MM;1.2 M</t>
  </si>
  <si>
    <t>0038801 IDLER SLOTD:FLAT RETURN;127 MM;840 MM;18</t>
  </si>
  <si>
    <t>0038802 IDLER SLOTD:TROUGHING;127 MM;610 MM;1.65</t>
  </si>
  <si>
    <t>0038803 IDLER SLOTD:TROUGHING;127 MM;560 MM;1.5</t>
  </si>
  <si>
    <t>0038804 IDLER SLOTD:IMPACT;159 MM;290 MM;750 MM</t>
  </si>
  <si>
    <t>0038805 IDLER SLOTD:FLAT RETURN;127 MM;1.298 M</t>
  </si>
  <si>
    <t>0038806 IDLER SLOTD:IMPACT;159 MM;560 MM;1.5 M</t>
  </si>
  <si>
    <t>0038807 IDLER SLOTD:FLAT RETURN SPOOL;159 MM;840</t>
  </si>
  <si>
    <t>0038808 IDLER GRLND:TROUGHING;380 MM;152 MM;1.8</t>
  </si>
  <si>
    <t>0038822 IDLER SLOTD:IMPACT;152 MM;450 MM;1.2 M</t>
  </si>
  <si>
    <t>0038823 IDLER SLOTD:FLAT RETURN;127 MM;1.298 M</t>
  </si>
  <si>
    <t>0038824 IDLER SLOTD:RETURN SPOOL;159 MM;1.45 M</t>
  </si>
  <si>
    <t>0038833 IDLER GRLND:V RETURN;800 MM;159 MM;1.5 M</t>
  </si>
  <si>
    <t>0038834 IDLER SLOTD:V RETURN;159 MM;800 MM;1.5 M</t>
  </si>
  <si>
    <t>0038835 IDLER SLOTD:FLAT RETURN;152 MM;1.602 M</t>
  </si>
  <si>
    <t>0038836 IDLER SLOTD:TROUGHING;127 MM;290 MM;750</t>
  </si>
  <si>
    <t>0038837 IDLER SLOTD:V RETURN;159 MM;635 MM;1.2 M</t>
  </si>
  <si>
    <t>0038838 IDLER SLOTD:FLAT RETURN;152 MM;1.754 M</t>
  </si>
  <si>
    <t>0038839 IDLER SLOTD:V RETURN;159 MM;885 MM;1.65</t>
  </si>
  <si>
    <t>0038840 IDLER SLOTD:IMPACT;159 MM;610 MM;1.65 M</t>
  </si>
  <si>
    <t>0038848 IDLER SLOTD:IMPACT;159 MM;660 MM;1.8 M</t>
  </si>
  <si>
    <t>0038861 IDLER SLOTD:TRAINING;165 MM;950 MM;1.8 M</t>
  </si>
  <si>
    <t>0038868 IDLER SLOTD:FLAT RETURN;159 MM;1.602 M</t>
  </si>
  <si>
    <t>0038869 IDLER SLOTD:FLAT RETURN SPOOL;152 MM;1.8</t>
  </si>
  <si>
    <t>0038870 IDLER GRLND:V RETURN;965 MM;127 MM;1.8 M</t>
  </si>
  <si>
    <t>0038892 IDLER SLOTD:TROUGHING;127 MM;390 MM;1.8</t>
  </si>
  <si>
    <t>0038893 IDLER SLOTD:V RETURN;127 MM;965 MM;1.8 M</t>
  </si>
  <si>
    <t>0038894 IDLER SLOTD:IMPACT;159 MM;400 MM;1.8 M</t>
  </si>
  <si>
    <t>0038916 IDLER GRLND:TROUGHING;450 MM;127 MM;1.2</t>
  </si>
  <si>
    <t>0174665 IDLER GRLND:IMPACT;520 MM;152 MM;1.5 M</t>
  </si>
  <si>
    <t>0190366 IDLER SLOTD:RETURN;127 MM;635 MM;1.2 M</t>
  </si>
  <si>
    <t>0227947 IDLER SLOTD:V RETURN;127 MM;965 MM;1.8 M</t>
  </si>
  <si>
    <t>0237669 IDLER:HI IMPACT;WD 1.5 M;STL</t>
  </si>
  <si>
    <t>0586912 IDLER SLOTD:V-RETURN;127 MM;965 MM;1.8 M</t>
  </si>
  <si>
    <t>0586913 IDLER SLOTD:FLAT RETURN;127 MM;1.908 M</t>
  </si>
  <si>
    <t>0588299 IDLER SLOTD:TROUGHING;152 MM;765 MM;2.1</t>
  </si>
  <si>
    <t>0631446 IDLER SLOTD:TROUGHING;127 MM;500 MM;1.5</t>
  </si>
  <si>
    <t>0654964 IDLER GRLND:IMPACT;507 MM;143 MM;1.5 M</t>
  </si>
  <si>
    <t>0654966 IDLR CONVR:TROUGHING;143 MM;601 MM;30 MM</t>
  </si>
  <si>
    <t>0654978 IDLR CONVR:RETURN;143 MM;STL; PU COATED</t>
  </si>
  <si>
    <t>ASSY:7-BTR090-525;RETURN;BELT TRACKING</t>
  </si>
  <si>
    <t>ASSEMBLY: TYPE: RETURN; APPLICATION: BELT TRACKING; OEM P/N: 7-BTR090-525; BELT WD 900MM; SIZE: 1; SERIES: 25</t>
  </si>
  <si>
    <t>ASSY:7-BTR105-530;RETURN;BELT TRACKING</t>
  </si>
  <si>
    <t>ASSEMBLY: TYPE: RETURN; APPLICATION: BELT TRACKING; OEM P/N: 7-BTR105-530; BELT WD 1050MM; SIZE: 2; SERIES: 30</t>
  </si>
  <si>
    <t>ASSY:7-BTT-105-3R-35-530;TROUGHING</t>
  </si>
  <si>
    <t>ASSEMBLY: TYPE: TROUGHING; APPLICATION: BELT TRACKING; OEM P/N: 7-BTT-105-3R-35-530; BELT WD 1050MM; SIZE: 2; 3 ROLL; SERIES: 30</t>
  </si>
  <si>
    <t>IDLER:5-PLY-525-D143-GL1004;ROLLER FL962</t>
  </si>
  <si>
    <t>IDLER: TYPE: ROLLER FL962; DIMENSIONS: DIA143 MM; MATERIAL: POLYURETHANE; OEM P/N: 5-PLY-525-D143-GL1004; SERIES: 25; VENDORS ARE RESPONSIBLE FOR ENSURING THAT THEY ARE PERFORMING AGAINST THE CORRECT DRAWING REVISION NUMBER (IF APPLICABLE).</t>
  </si>
  <si>
    <t>IDLER:5-PLY-525-D143-GL400;ROLLER FL377</t>
  </si>
  <si>
    <t>IDLER: TYPE: ROLLER FL377; DIMENSIONS: DIA143 MM; MATERIAL: POLYURETHANE; OEM P/N: 5-PLY-525-D143-GL400; SERIES: 25; VENDORS ARE RESPONSIBLE FOR ENSURING THAT THEY ARE PERFORMING AGAINST THE CORRECT DRAWING REVISION NUMBER (IF APPLICABLE).</t>
  </si>
  <si>
    <t>IDLER:5-PLY-525-D143-GL380;ROLLERFL332</t>
  </si>
  <si>
    <t>IDLER: TYPE: ROLLERFL332; DIMENSIONS: DIA143 MM; MATERIAL: POLYURETHANE; OEM P/N: 5-PLY-525-D143-GL380; SERIES:25; VENDORS ARE RESPONSIBLE FOR ENSURING THAT THEY ARE PERFORMING AGAINST THE CORRECT DRAWING REVISION NUMBER (IF APPLICABLE).</t>
  </si>
  <si>
    <t>IDLER: TYPE: ROLLER FL467; DIMENSIONS: DIA143 MM; MATERIAL: POLYURETHANE; OEM P/N: 5-PLY-525-D143-GL485; SERIES: 25; VENDORS ARE RESPONSIBLE FOR ENSURING THAT THEY ARE PERFORMING AGAINST THE CORRECT DRAWING REVISION NUMBER (IF APPLICABLE).</t>
  </si>
  <si>
    <t>IDLER:5-PLY-525-D143-GL546;ROLLER FL512</t>
  </si>
  <si>
    <t>IDLER: TYPE: ROLLER FL512; DIMENSIONS: DIA143 MM; MATERIAL: POLYURETHANE; OEM P/N: 5-PLY-525-D143-GL546; SERIES:25; VENDORS ARE RESPONSIBLE FOR ENSURING THAT THEY ARE PERFORMING AGAINST THE CORRECT DRAWING REVISION NUMBER (IF APPLICABLE).</t>
  </si>
  <si>
    <t>ASSY:7-BTT090-3R-35-525;TROUGHING</t>
  </si>
  <si>
    <t>ASSEMBLY: TYPE: TROUGHING; APPLICATION: BELT TRACKING; SPECIFICATION: SERIES:25; OEM P/N: 7-BTT090-3R-35-525; BELT: WD900MM; SIZE: 1; 3 ROLL</t>
  </si>
  <si>
    <t>IDLER SLOTD:THROUGH FIXED IMPACT;152 MM</t>
  </si>
  <si>
    <t>IDLER, SLOTTED: TYPE: THROUGH FIXED IMPACT; ROLL DIAMETER: 152 MM; FACE WIDTH: 290 MM; BELT WIDTH: 750 MM; ROLL MATERIAL: DISC RUBBER; GAUGE LENGTH: 311 MM; SHAFT LENGTH: 335 MM; SHAFT DIAMETER: 25 MM; SHAFT END STYLE: 2.5 MM END X 45 DEG CHAMFER; CROSS FLATS: 11 MM; SLOT WIDTH: 18 MM; DRAWING NO: 0.58/21260 REV 0; FIXED FRAME RUBBER IMPACT DISC IDLER</t>
  </si>
  <si>
    <t>ROLLER:BELT GUIDE;LG 1.8 M</t>
  </si>
  <si>
    <t>ROLLER: TYPE: BELT GUIDE; DIMENSIONS: LG 1.8 M; MATERIAL: STL RUBBER LAGGED; DRAWING NO: TTDRIR180A REV 1; TRU-TRAC SELF ALIGNING ROLLER, FOR 1800 MM BELT WIDTH, 930MM FACE WIDTH AND 170MM DIA</t>
  </si>
  <si>
    <t>IDLER, SLOTTED: TYPE: IMPACT; ROLL DIAMETER: 127 MM; FACE WIDTH: 400 MM; BELT WIDTH: 1800 MM; ROLL MATERIAL: RUBBER; GAUGE LENGTH: 410 MM; SHAFT LENGTH: 440 MM; SHAFT DIAMETER: 25 MM; SHAFT END STYLE: CLOSED; CROSS FLATS: 18 MM; SLOT WIDTH: 12 MM</t>
  </si>
  <si>
    <t>IDLER, SLOTTED: TYPE: IMPACT; ROLL DIAMETER: 152 MM; FACE WIDTH: 765 MM; BELT WIDTH: 2.1 M; ROLL MATERIAL: RUBBER; GAUGE LENGTH: 775 MM;  SHAFT DIAMETER: 30 MM; SHAFT END STYLE: OPEN; CROSS FLATS: 22 MM; SLOT WIDTH: 18 MM</t>
  </si>
  <si>
    <t>IDLER, SLOTTED: TYPE:IMPACT; ROLL DIAMETER: 127 MM; FACE WIDTH: 390 MM; BELT WIDTH: 1.05 M; ROLL MATERIAL: RUBBER; GAUGE LENGTH: 400 MM; SHAFT LENGTH: 330 MM; SHAFT DIAMETER: 25 MM; SHAFT END STYLE: OPEN; CROSS FLATS: 18 MM; SLOT WIDTH: 12 MM</t>
  </si>
  <si>
    <t>2.1.2 CONTRACT PRICE ADJUSTMENT (CPA) FOR INFLATION</t>
  </si>
  <si>
    <t>More details are provided in the Sheet</t>
  </si>
  <si>
    <t>No.</t>
  </si>
  <si>
    <t>Formula Code</t>
  </si>
  <si>
    <t>Summary of the description of the Tenderer's Formulae</t>
  </si>
  <si>
    <t xml:space="preserve">Fixed </t>
  </si>
  <si>
    <t>Prices are 100 % fixed and firm. CPA is not applicable</t>
  </si>
  <si>
    <t>A</t>
  </si>
  <si>
    <t>Type in the description of each formula in the tables below</t>
  </si>
  <si>
    <t>B</t>
  </si>
  <si>
    <t>C</t>
  </si>
  <si>
    <t>D</t>
  </si>
  <si>
    <t>E</t>
  </si>
  <si>
    <t>F</t>
  </si>
  <si>
    <t>G</t>
  </si>
  <si>
    <t>H</t>
  </si>
  <si>
    <t>I</t>
  </si>
  <si>
    <t>J</t>
  </si>
  <si>
    <t>SPECIFIC REQUIREMENTS</t>
  </si>
  <si>
    <t>For the Main offer tenderers are to fully comply with the requirements in the General Notes and CPA Formulae Notes below.</t>
  </si>
  <si>
    <t>GENERAL NOTES :</t>
  </si>
  <si>
    <t>References to "indices" below mean "cost indices or reference prices".</t>
  </si>
  <si>
    <t>Where 5 year historical information must be provided as instructed below, internet address references which are accessible to the general public may be submitted by the Tenderer instead, with the specific electronic route and web page reflecting the applicable data.</t>
  </si>
  <si>
    <t>Each formula is related to  a ZAR currency.</t>
  </si>
  <si>
    <t>CPA FORMULA NOTES :</t>
  </si>
  <si>
    <r>
      <rPr>
        <b/>
        <sz val="11"/>
        <rFont val="Calibri"/>
        <family val="2"/>
      </rPr>
      <t>Proportions/weightings in CPA Formulae:</t>
    </r>
    <r>
      <rPr>
        <sz val="11"/>
        <rFont val="Calibri"/>
        <family val="2"/>
      </rPr>
      <t xml:space="preserve"> The fixed portion of each formula, not subject to CPA, must be at least 15% but Tenderers may submit higher fixed portion percentages.  The other constituent indices and their proportions in each formula must be realistic and relative to the applicable work. The fixed portion and other proportions must add up to 100%.   </t>
    </r>
  </si>
  <si>
    <t>Formulae must be linked to independent cost indices or other benchmarks ("reference prices") and must be clearly and completely defined. The source must be a recognised and independent statistical publishing organisation.  The Tenderers' in-house indices may not be used.</t>
  </si>
  <si>
    <r>
      <rPr>
        <b/>
        <sz val="11"/>
        <rFont val="Calibri"/>
        <family val="2"/>
      </rPr>
      <t>Local Price CPA:</t>
    </r>
    <r>
      <rPr>
        <sz val="11"/>
        <rFont val="Calibri"/>
        <family val="2"/>
      </rPr>
      <t xml:space="preserve"> Where local indices other than those published by SEIFSA or Statistics SA are specified, the Tenderer must submit 5 years' of month by month historical data for such indices.  The Tenderer must ensure that indices are published and recommended by the source thereof as applicable to the work involved and that they are still in force/use and applicable at the date of submission of the tender. </t>
    </r>
  </si>
  <si>
    <r>
      <rPr>
        <b/>
        <sz val="11"/>
        <rFont val="Calibri"/>
        <family val="2"/>
      </rPr>
      <t>CPA Base Date</t>
    </r>
    <r>
      <rPr>
        <sz val="11"/>
        <rFont val="Calibri"/>
        <family val="2"/>
      </rPr>
      <t>: The CPA base date for calculating price movements will be the Base Date,</t>
    </r>
    <r>
      <rPr>
        <sz val="11"/>
        <color rgb="FFFF0000"/>
        <rFont val="Calibri"/>
        <family val="2"/>
      </rPr>
      <t xml:space="preserve"> </t>
    </r>
    <r>
      <rPr>
        <sz val="11"/>
        <rFont val="Calibri"/>
        <family val="2"/>
      </rPr>
      <t xml:space="preserve">Month before Tender closes. For indices or reference prices published as at certain dates, and where such a date is not the Base Date, the latest date for which it is published before the Base Date will be considered as the Base Date index or reference price.  In instances where the figure or value is not as at the Base Date or considered as the Base Date Index or reference price as explained herein, the date, figure or value as well as the reason for the deviation must be clearly separately stated and must be realistic for purposes of CPA.  </t>
    </r>
  </si>
  <si>
    <r>
      <rPr>
        <b/>
        <sz val="11"/>
        <rFont val="Calibri"/>
        <family val="2"/>
      </rPr>
      <t>Base Date Index :</t>
    </r>
    <r>
      <rPr>
        <sz val="11"/>
        <rFont val="Calibri"/>
        <family val="2"/>
      </rPr>
      <t xml:space="preserve">   The base index or reference price must be inserted in the appropriate column.</t>
    </r>
  </si>
  <si>
    <r>
      <t>Foreign Price Adjustments:</t>
    </r>
    <r>
      <rPr>
        <sz val="11"/>
        <rFont val="Calibri"/>
        <family val="2"/>
      </rPr>
      <t xml:space="preserve"> In the case of foreign price adjustments, the Tenderer is to submit 5 years' historical data for the tendered indices.  Where a formula is linked to indices in a country, payment of the amounts for that formula must be in the currency of the same country.  A formula may not be linked to indices of more than one country.</t>
    </r>
  </si>
  <si>
    <r>
      <t>Commodity Price Linked Payments</t>
    </r>
    <r>
      <rPr>
        <sz val="11"/>
        <rFont val="Calibri"/>
        <family val="2"/>
      </rPr>
      <t>: The reference price is considered as the base price (index) for purpose of the CPA formula and is included in the applicable tables below and must be in the currency in which the CPA will be payable.  The exchange rate applied to convert the base price in a foreign currency into that of the currency of the formula must also be indicated in the tables below if the price is not in the same currency as the applicable formula.. ie exposure to the movement in a reference price is in the same currency as that of the CPA formula.  The Tenderer is to submit 5 years' historical price data for such commodity.</t>
    </r>
  </si>
  <si>
    <r>
      <t>London Metal Exchange (LME) Prices:</t>
    </r>
    <r>
      <rPr>
        <sz val="11"/>
        <rFont val="Calibri"/>
        <family val="2"/>
      </rPr>
      <t xml:space="preserve"> For metals traded on the LME, the tonnage will be required before contract award in order for Eskom to hedge the metal price fluctuations.  This applies also for prices linked to local indices or reference prices. Though these metals are traded in US$, prices are daily quoted in various other currencies. The LME price in the currency of the formula must apply and thus not the US$ unless the amount payable in terms of the formula is US$.  Refer to the "LME" Sheet in this file for more detail regarding this aspect.  By indicating any of these metals in the formulae below, the Tenderer declares that neither he nor any other body avails or will avail of forward price and/or currency cover for the metal(s).  </t>
    </r>
  </si>
  <si>
    <t>Formula A</t>
  </si>
  <si>
    <t>Tenderer's description of Formula A</t>
  </si>
  <si>
    <t>The Tenderer must provide 5 years of historical index data for items not linked to SEIFSA or Statistics SA Indices (unless this data is available via a publicly accessible website)</t>
  </si>
  <si>
    <t>Index Ref.</t>
  </si>
  <si>
    <t>Proportions / weightings for each index (refer note 1)</t>
  </si>
  <si>
    <t>Description / scope of index (e.g. Labour)</t>
  </si>
  <si>
    <t>Full title/definition of index as per publisher</t>
  </si>
  <si>
    <t>Source/publisher of index (e.g. SEIFSA, StatsSA, LME)</t>
  </si>
  <si>
    <t>Base Month for CPA if not Base Date as defined (refer note 4)</t>
  </si>
  <si>
    <t>Base Date Index (refer note 5)</t>
  </si>
  <si>
    <t>Formula Currency Code</t>
  </si>
  <si>
    <t>Currency Code</t>
  </si>
  <si>
    <t>Exchange Rate Currency 1,00 =</t>
  </si>
  <si>
    <t>Historical data provided (Yes or No- provide http link)</t>
  </si>
  <si>
    <t>A1</t>
  </si>
  <si>
    <t>A2</t>
  </si>
  <si>
    <t>A3</t>
  </si>
  <si>
    <t>A4</t>
  </si>
  <si>
    <t>A5</t>
  </si>
  <si>
    <t>A6</t>
  </si>
  <si>
    <t>Fixed 15% minimum not subject to CPA (0.150)</t>
  </si>
  <si>
    <t>Formula B</t>
  </si>
  <si>
    <t>Tenderer's description of Formula B</t>
  </si>
  <si>
    <t>Base Month for CPA if not Base Date as defined (refer note 7)</t>
  </si>
  <si>
    <t>Base Date Index (refer note 8)</t>
  </si>
  <si>
    <t>Historical data provided (Yes or No- provide Internet address)</t>
  </si>
  <si>
    <t>B1</t>
  </si>
  <si>
    <t>B2</t>
  </si>
  <si>
    <t>B3</t>
  </si>
  <si>
    <t>B4</t>
  </si>
  <si>
    <t>B5</t>
  </si>
  <si>
    <t>B6</t>
  </si>
  <si>
    <t>FORMULA C</t>
  </si>
  <si>
    <t>Tenderer's description of Formula C</t>
  </si>
  <si>
    <t>C1</t>
  </si>
  <si>
    <t>C2</t>
  </si>
  <si>
    <t>C3</t>
  </si>
  <si>
    <t>C4</t>
  </si>
  <si>
    <t>C5</t>
  </si>
  <si>
    <t>C6</t>
  </si>
  <si>
    <t>FORMULA D</t>
  </si>
  <si>
    <t>Tenderer's description of Formula D</t>
  </si>
  <si>
    <t>D1</t>
  </si>
  <si>
    <t>D2</t>
  </si>
  <si>
    <t>D3</t>
  </si>
  <si>
    <t>D4</t>
  </si>
  <si>
    <t>D5</t>
  </si>
  <si>
    <t>D6</t>
  </si>
  <si>
    <t>FORMULA E</t>
  </si>
  <si>
    <t>Tenderer's description of Formula E</t>
  </si>
  <si>
    <t>E1</t>
  </si>
  <si>
    <t>E2</t>
  </si>
  <si>
    <t>E3</t>
  </si>
  <si>
    <t>E4</t>
  </si>
  <si>
    <t>E5</t>
  </si>
  <si>
    <t>E6</t>
  </si>
  <si>
    <t>FORMULA F</t>
  </si>
  <si>
    <t>Tenderer's description of Formula F</t>
  </si>
  <si>
    <t>F1</t>
  </si>
  <si>
    <t>F2</t>
  </si>
  <si>
    <t>F3</t>
  </si>
  <si>
    <t>F4</t>
  </si>
  <si>
    <t>F5</t>
  </si>
  <si>
    <t>F6</t>
  </si>
  <si>
    <t>FORMULA G</t>
  </si>
  <si>
    <t>Tenderer's description of Formula G</t>
  </si>
  <si>
    <t>G1</t>
  </si>
  <si>
    <t>G2</t>
  </si>
  <si>
    <t>G3</t>
  </si>
  <si>
    <t>G4</t>
  </si>
  <si>
    <t>G5</t>
  </si>
  <si>
    <t>G6</t>
  </si>
  <si>
    <t>FORMULA H</t>
  </si>
  <si>
    <t>Tenderer's description of Formula H</t>
  </si>
  <si>
    <t>H1</t>
  </si>
  <si>
    <t>H2</t>
  </si>
  <si>
    <t>H3</t>
  </si>
  <si>
    <t>H4</t>
  </si>
  <si>
    <t>H5</t>
  </si>
  <si>
    <t>H6</t>
  </si>
  <si>
    <t>FORMULA I</t>
  </si>
  <si>
    <t>Tenderer's description of Formula I</t>
  </si>
  <si>
    <t>I1</t>
  </si>
  <si>
    <t>I2</t>
  </si>
  <si>
    <t>I3</t>
  </si>
  <si>
    <t>I4</t>
  </si>
  <si>
    <t>I5</t>
  </si>
  <si>
    <t>I6</t>
  </si>
  <si>
    <t>FORMULA J</t>
  </si>
  <si>
    <t>Tenderer's description of Formula J</t>
  </si>
  <si>
    <t>J1</t>
  </si>
  <si>
    <t>J2</t>
  </si>
  <si>
    <t>J3</t>
  </si>
  <si>
    <t>J4</t>
  </si>
  <si>
    <t>J5</t>
  </si>
  <si>
    <t>J6</t>
  </si>
  <si>
    <t>The Supply And Delivery Of Conveyor Idlers For Various Eskom's Coal Fired Power Stations For A Period Of Five (5) Years</t>
  </si>
  <si>
    <t>This is the cover sheet for Worksheets 2.1.0 to 2.1.2 and provides the total tendered price which is mandatory be completed.  It is also the source of the package name, tenderer name etc. for the other worksheets.  It will  form part of the tender or contract.</t>
  </si>
  <si>
    <t xml:space="preserve">2.1.1 Price Schedule </t>
  </si>
  <si>
    <r>
      <t xml:space="preserve">This is the main data entry sheet for the Tenderer to complete. The </t>
    </r>
    <r>
      <rPr>
        <i/>
        <sz val="10"/>
        <rFont val="Calibri"/>
        <family val="2"/>
      </rPr>
      <t>Tenderer</t>
    </r>
    <r>
      <rPr>
        <sz val="10"/>
        <rFont val="Calibri"/>
        <family val="2"/>
      </rPr>
      <t xml:space="preserve"> takes responsibility for ensuring correct inputs. Tenderers are to populate their pricing information as stipulated in the pricing schedule. The pricing schedule may not be changed or altered. Tenderer(s) to populate all required information on the Tender cover sheet as stipulated in (2.1.1)Pricing Schedule. This contract is an "as and when" required contract. The units herein are estimates only and are non-committal. This is a whole tender for each price list where tenderers are required to tender for every item appearing on each price list. </t>
    </r>
  </si>
  <si>
    <t>Short text</t>
  </si>
  <si>
    <t>Detail Description</t>
  </si>
  <si>
    <t>REPLACEMENT MATERIAL NO. 639755</t>
  </si>
  <si>
    <t>Estimated Quantity</t>
  </si>
  <si>
    <t xml:space="preserve"> Kendal</t>
  </si>
  <si>
    <t>TOTAL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</si>
</sst>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0.00_-;\-&quot;R&quot;* #,##0.00_-;_-&quot;R&quot;* &quot;-&quot;??_-;_-@_-"/>
    <numFmt numFmtId="164" formatCode="&quot;R&quot;\ #,##0.000000"/>
    <numFmt numFmtId="165" formatCode="_(* #,##0.00_);_(* \(#,##0.00\);_(* &quot;-&quot;??_);_(@_)"/>
    <numFmt numFmtId="166" formatCode="_(* #,##0.0000_);_(* \(#,##0.0000\);_(* &quot;-&quot;??_);_(@_)"/>
    <numFmt numFmtId="167" formatCode=".\ ##\ ##0\ \ &quot;RAND&quot;;\-.\ ##\ ##0\ &quot;RAND&quot;;ววว"/>
    <numFmt numFmtId="168" formatCode="###\ ###\ ##0\ \ &quot;RAND&quot;;\-###\ ###\ ##0\ &quot;RAND&quot;"/>
    <numFmt numFmtId="169" formatCode="&quot;R&quot;\ #,##0.00"/>
    <numFmt numFmtId="170" formatCode="#,##0.000"/>
    <numFmt numFmtId="171" formatCode="0."/>
    <numFmt numFmtId="172" formatCode="[$-409]mmm\-yy;@"/>
    <numFmt numFmtId="173" formatCode="mmm\-yyyy"/>
  </numFmts>
  <fonts count="31" x14ac:knownFonts="1">
    <font>
      <sz val="10"/>
      <name val="Arial"/>
    </font>
    <font>
      <sz val="11"/>
      <color theme="1"/>
      <name val="Calibri"/>
      <family val="2"/>
      <scheme val="minor"/>
    </font>
    <font>
      <sz val="11"/>
      <color theme="1"/>
      <name val="Calibri"/>
      <family val="2"/>
      <scheme val="minor"/>
    </font>
    <font>
      <sz val="10"/>
      <name val="Arial"/>
      <family val="2"/>
    </font>
    <font>
      <b/>
      <sz val="12"/>
      <name val="Calibri"/>
      <family val="2"/>
    </font>
    <font>
      <sz val="12"/>
      <name val="Calibri"/>
      <family val="2"/>
    </font>
    <font>
      <sz val="12"/>
      <color indexed="12"/>
      <name val="Calibri"/>
      <family val="2"/>
    </font>
    <font>
      <sz val="12"/>
      <color indexed="17"/>
      <name val="Calibri"/>
      <family val="2"/>
    </font>
    <font>
      <sz val="12"/>
      <color indexed="10"/>
      <name val="Calibri"/>
      <family val="2"/>
    </font>
    <font>
      <b/>
      <sz val="12"/>
      <color indexed="10"/>
      <name val="Calibri"/>
      <family val="2"/>
    </font>
    <font>
      <b/>
      <sz val="12"/>
      <color theme="1"/>
      <name val="Calibri"/>
      <family val="2"/>
    </font>
    <font>
      <b/>
      <u/>
      <sz val="12"/>
      <name val="Calibri"/>
      <family val="2"/>
    </font>
    <font>
      <b/>
      <u/>
      <sz val="12"/>
      <color rgb="FFFF0000"/>
      <name val="Calibri"/>
      <family val="2"/>
    </font>
    <font>
      <b/>
      <u/>
      <sz val="12"/>
      <color indexed="10"/>
      <name val="Calibri"/>
      <family val="2"/>
    </font>
    <font>
      <b/>
      <sz val="11"/>
      <name val="Calibri"/>
      <family val="2"/>
    </font>
    <font>
      <sz val="11"/>
      <name val="Calibri"/>
      <family val="2"/>
    </font>
    <font>
      <sz val="11"/>
      <color indexed="12"/>
      <name val="Calibri"/>
      <family val="2"/>
    </font>
    <font>
      <sz val="11"/>
      <color indexed="17"/>
      <name val="Calibri"/>
      <family val="2"/>
    </font>
    <font>
      <sz val="11"/>
      <color indexed="10"/>
      <name val="Calibri"/>
      <family val="2"/>
    </font>
    <font>
      <b/>
      <sz val="10"/>
      <name val="Calibri"/>
      <family val="2"/>
    </font>
    <font>
      <sz val="10"/>
      <color theme="1"/>
      <name val="Calibri"/>
      <family val="2"/>
    </font>
    <font>
      <sz val="10"/>
      <name val="Calibri"/>
      <family val="2"/>
    </font>
    <font>
      <i/>
      <sz val="10"/>
      <name val="Calibri"/>
      <family val="2"/>
    </font>
    <font>
      <sz val="10"/>
      <color indexed="10"/>
      <name val="Calibri"/>
      <family val="2"/>
    </font>
    <font>
      <u/>
      <sz val="10"/>
      <color indexed="10"/>
      <name val="Calibri"/>
      <family val="2"/>
    </font>
    <font>
      <b/>
      <u/>
      <sz val="10"/>
      <name val="Calibri"/>
      <family val="2"/>
    </font>
    <font>
      <sz val="11"/>
      <color rgb="FFFF0000"/>
      <name val="Calibri"/>
      <family val="2"/>
    </font>
    <font>
      <b/>
      <sz val="11"/>
      <color indexed="10"/>
      <name val="Calibri"/>
      <family val="2"/>
    </font>
    <font>
      <strike/>
      <sz val="11"/>
      <name val="Calibri"/>
      <family val="2"/>
    </font>
    <font>
      <sz val="12"/>
      <color theme="1"/>
      <name val="Arial"/>
      <family val="2"/>
    </font>
    <font>
      <b/>
      <sz val="12"/>
      <color theme="1"/>
      <name val="Arial"/>
      <family val="2"/>
    </font>
  </fonts>
  <fills count="10">
    <fill>
      <patternFill patternType="none"/>
    </fill>
    <fill>
      <patternFill patternType="gray125"/>
    </fill>
    <fill>
      <patternFill patternType="solid">
        <fgColor indexed="22"/>
        <bgColor indexed="64"/>
      </patternFill>
    </fill>
    <fill>
      <patternFill patternType="solid">
        <fgColor rgb="FF92D050"/>
        <bgColor indexed="64"/>
      </patternFill>
    </fill>
    <fill>
      <patternFill patternType="solid">
        <fgColor rgb="FFCCFFCC"/>
        <bgColor indexed="64"/>
      </patternFill>
    </fill>
    <fill>
      <patternFill patternType="solid">
        <fgColor indexed="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CFFCC"/>
        <bgColor rgb="FF000000"/>
      </patternFill>
    </fill>
    <fill>
      <patternFill patternType="solid">
        <fgColor rgb="FFFF00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auto="1"/>
      </bottom>
      <diagonal/>
    </border>
    <border>
      <left/>
      <right style="medium">
        <color indexed="64"/>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auto="1"/>
      </top>
      <bottom style="medium">
        <color indexed="64"/>
      </bottom>
      <diagonal/>
    </border>
    <border>
      <left/>
      <right/>
      <top style="thin">
        <color indexed="64"/>
      </top>
      <bottom style="medium">
        <color indexed="64"/>
      </bottom>
      <diagonal/>
    </border>
    <border>
      <left/>
      <right style="thin">
        <color auto="1"/>
      </right>
      <top/>
      <bottom style="thin">
        <color auto="1"/>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s>
  <cellStyleXfs count="7">
    <xf numFmtId="0" fontId="0" fillId="0" borderId="0"/>
    <xf numFmtId="0" fontId="3" fillId="0" borderId="0"/>
    <xf numFmtId="165" fontId="3" fillId="0" borderId="0" applyFont="0" applyFill="0" applyBorder="0" applyAlignment="0" applyProtection="0"/>
    <xf numFmtId="0" fontId="2" fillId="0" borderId="0"/>
    <xf numFmtId="0" fontId="3" fillId="0" borderId="0"/>
    <xf numFmtId="9" fontId="3" fillId="0" borderId="0" applyFont="0" applyFill="0" applyBorder="0" applyAlignment="0" applyProtection="0"/>
    <xf numFmtId="0" fontId="1" fillId="0" borderId="0"/>
  </cellStyleXfs>
  <cellXfs count="229">
    <xf numFmtId="0" fontId="0" fillId="0" borderId="0" xfId="0" applyAlignment="1">
      <alignment vertical="top"/>
    </xf>
    <xf numFmtId="0" fontId="4" fillId="0" borderId="0" xfId="1" applyFont="1" applyAlignment="1">
      <alignment vertical="center"/>
    </xf>
    <xf numFmtId="0" fontId="5" fillId="0" borderId="0" xfId="1" applyFont="1" applyAlignment="1">
      <alignment horizontal="left" vertical="top"/>
    </xf>
    <xf numFmtId="0" fontId="4" fillId="0" borderId="0" xfId="1" applyFont="1" applyAlignment="1">
      <alignment horizontal="left" vertical="center"/>
    </xf>
    <xf numFmtId="0" fontId="5" fillId="0" borderId="0" xfId="1" applyFont="1" applyAlignment="1">
      <alignment vertical="center"/>
    </xf>
    <xf numFmtId="0" fontId="6" fillId="0" borderId="0" xfId="1" applyFont="1" applyAlignment="1">
      <alignment vertical="center"/>
    </xf>
    <xf numFmtId="164" fontId="7" fillId="0" borderId="0" xfId="1" applyNumberFormat="1" applyFont="1" applyAlignment="1">
      <alignment vertical="center" wrapText="1"/>
    </xf>
    <xf numFmtId="0" fontId="6" fillId="0" borderId="0" xfId="1" applyFont="1" applyAlignment="1">
      <alignment horizontal="center" vertical="center"/>
    </xf>
    <xf numFmtId="0" fontId="8" fillId="0" borderId="0" xfId="1" applyFont="1" applyAlignment="1">
      <alignment vertical="center"/>
    </xf>
    <xf numFmtId="39" fontId="8" fillId="0" borderId="0" xfId="1" applyNumberFormat="1" applyFont="1" applyAlignment="1">
      <alignment vertical="center"/>
    </xf>
    <xf numFmtId="0" fontId="7" fillId="0" borderId="0" xfId="1" applyFont="1" applyAlignment="1">
      <alignment vertical="center"/>
    </xf>
    <xf numFmtId="0" fontId="4" fillId="0" borderId="0" xfId="1" applyFont="1" applyAlignment="1">
      <alignment horizontal="left" vertical="center" wrapText="1"/>
    </xf>
    <xf numFmtId="10" fontId="5" fillId="0" borderId="0" xfId="1" applyNumberFormat="1" applyFont="1" applyAlignment="1">
      <alignment vertical="center"/>
    </xf>
    <xf numFmtId="10" fontId="6" fillId="0" borderId="0" xfId="1" applyNumberFormat="1" applyFont="1" applyAlignment="1">
      <alignment vertical="center"/>
    </xf>
    <xf numFmtId="166" fontId="7" fillId="0" borderId="0" xfId="2" applyNumberFormat="1" applyFont="1" applyFill="1" applyBorder="1" applyAlignment="1">
      <alignment vertical="center"/>
    </xf>
    <xf numFmtId="0" fontId="4" fillId="3" borderId="0" xfId="1" applyFont="1" applyFill="1" applyAlignment="1">
      <alignment horizontal="left" vertical="center"/>
    </xf>
    <xf numFmtId="0" fontId="4" fillId="0" borderId="0" xfId="1" applyFont="1" applyAlignment="1">
      <alignment vertical="top"/>
    </xf>
    <xf numFmtId="0" fontId="5" fillId="0" borderId="0" xfId="1" applyFont="1" applyAlignment="1">
      <alignment vertical="top"/>
    </xf>
    <xf numFmtId="0" fontId="5" fillId="0" borderId="0" xfId="1" applyFont="1" applyAlignment="1">
      <alignment vertical="top" wrapText="1" shrinkToFit="1"/>
    </xf>
    <xf numFmtId="0" fontId="4" fillId="0" borderId="0" xfId="1" applyFont="1" applyAlignment="1">
      <alignment horizontal="center" vertical="top"/>
    </xf>
    <xf numFmtId="0" fontId="4" fillId="2" borderId="0" xfId="1" applyFont="1" applyFill="1" applyAlignment="1">
      <alignment horizontal="center" vertical="top"/>
    </xf>
    <xf numFmtId="0" fontId="4" fillId="2" borderId="0" xfId="1" applyFont="1" applyFill="1" applyAlignment="1">
      <alignment horizontal="left" vertical="top" wrapText="1"/>
    </xf>
    <xf numFmtId="0" fontId="5" fillId="2" borderId="0" xfId="1" applyFont="1" applyFill="1" applyAlignment="1">
      <alignment horizontal="center" vertical="top" wrapText="1" shrinkToFit="1"/>
    </xf>
    <xf numFmtId="0" fontId="5" fillId="0" borderId="0" xfId="1" applyFont="1" applyAlignment="1">
      <alignment horizontal="center" vertical="top" wrapText="1"/>
    </xf>
    <xf numFmtId="0" fontId="4" fillId="0" borderId="0" xfId="1" applyFont="1" applyAlignment="1">
      <alignment horizontal="left" vertical="top"/>
    </xf>
    <xf numFmtId="0" fontId="4" fillId="0" borderId="1" xfId="1" applyFont="1" applyBorder="1" applyAlignment="1">
      <alignment vertical="top"/>
    </xf>
    <xf numFmtId="0" fontId="5" fillId="0" borderId="1" xfId="1" applyFont="1" applyBorder="1" applyAlignment="1">
      <alignment vertical="top" wrapText="1" shrinkToFit="1"/>
    </xf>
    <xf numFmtId="0" fontId="4" fillId="4" borderId="1" xfId="1" applyFont="1" applyFill="1" applyBorder="1" applyAlignment="1">
      <alignment horizontal="left" vertical="top"/>
    </xf>
    <xf numFmtId="0" fontId="5" fillId="0" borderId="1" xfId="1" applyFont="1" applyBorder="1" applyAlignment="1">
      <alignment horizontal="center" vertical="top"/>
    </xf>
    <xf numFmtId="0" fontId="4" fillId="2" borderId="0" xfId="1" applyFont="1" applyFill="1" applyAlignment="1">
      <alignment vertical="top"/>
    </xf>
    <xf numFmtId="0" fontId="5" fillId="2" borderId="0" xfId="1" applyFont="1" applyFill="1" applyAlignment="1">
      <alignment vertical="top" wrapText="1" shrinkToFit="1"/>
    </xf>
    <xf numFmtId="0" fontId="5" fillId="4" borderId="1" xfId="1" applyFont="1" applyFill="1" applyBorder="1" applyAlignment="1">
      <alignment horizontal="center" vertical="top"/>
    </xf>
    <xf numFmtId="0" fontId="6" fillId="0" borderId="1" xfId="1" applyFont="1" applyBorder="1" applyAlignment="1">
      <alignment horizontal="center" vertical="top"/>
    </xf>
    <xf numFmtId="0" fontId="7" fillId="0" borderId="0" xfId="1" applyFont="1" applyAlignment="1">
      <alignment horizontal="center" vertical="top"/>
    </xf>
    <xf numFmtId="0" fontId="5" fillId="0" borderId="0" xfId="1" applyFont="1" applyAlignment="1">
      <alignment horizontal="center" vertical="top"/>
    </xf>
    <xf numFmtId="0" fontId="5" fillId="0" borderId="4" xfId="1" applyFont="1" applyBorder="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5" fillId="0" borderId="7" xfId="1" applyFont="1" applyBorder="1" applyAlignment="1">
      <alignment vertical="center"/>
    </xf>
    <xf numFmtId="0" fontId="4" fillId="0" borderId="0" xfId="1" applyFont="1" applyAlignment="1">
      <alignment horizontal="center" vertical="center"/>
    </xf>
    <xf numFmtId="0" fontId="4" fillId="0" borderId="8" xfId="1" applyFont="1" applyBorder="1" applyAlignment="1">
      <alignment vertical="center"/>
    </xf>
    <xf numFmtId="0" fontId="5" fillId="0" borderId="8" xfId="1" applyFont="1" applyBorder="1" applyAlignment="1">
      <alignment vertical="center"/>
    </xf>
    <xf numFmtId="0" fontId="5" fillId="0" borderId="0" xfId="1" applyFont="1" applyAlignment="1">
      <alignment horizontal="left" vertical="center"/>
    </xf>
    <xf numFmtId="0" fontId="5" fillId="0" borderId="0" xfId="1" applyFont="1" applyAlignment="1">
      <alignment horizontal="center" vertical="center"/>
    </xf>
    <xf numFmtId="0" fontId="4" fillId="0" borderId="0" xfId="1" applyFont="1" applyAlignment="1">
      <alignment horizontal="centerContinuous" vertical="center"/>
    </xf>
    <xf numFmtId="0" fontId="10" fillId="3" borderId="0" xfId="1" applyFont="1" applyFill="1" applyAlignment="1">
      <alignment horizontal="left" vertical="center" wrapText="1"/>
    </xf>
    <xf numFmtId="0" fontId="4" fillId="3" borderId="0" xfId="1" applyFont="1" applyFill="1" applyAlignment="1">
      <alignment horizontal="left" vertical="center" wrapText="1"/>
    </xf>
    <xf numFmtId="0" fontId="11" fillId="0" borderId="0" xfId="1" applyFont="1" applyAlignment="1">
      <alignment horizontal="centerContinuous" vertical="center"/>
    </xf>
    <xf numFmtId="0" fontId="9" fillId="5" borderId="0" xfId="1" applyFont="1" applyFill="1" applyAlignment="1">
      <alignment vertical="center"/>
    </xf>
    <xf numFmtId="0" fontId="11" fillId="0" borderId="0" xfId="1" applyFont="1" applyAlignment="1">
      <alignment vertical="center"/>
    </xf>
    <xf numFmtId="167" fontId="12" fillId="3" borderId="0" xfId="1" applyNumberFormat="1" applyFont="1" applyFill="1" applyAlignment="1">
      <alignment horizontal="right" vertical="center"/>
    </xf>
    <xf numFmtId="0" fontId="9" fillId="0" borderId="0" xfId="1" applyFont="1" applyAlignment="1">
      <alignment horizontal="justify" vertical="center"/>
    </xf>
    <xf numFmtId="168" fontId="13" fillId="5" borderId="0" xfId="1" applyNumberFormat="1" applyFont="1" applyFill="1" applyAlignment="1">
      <alignment horizontal="left" vertical="center" wrapText="1"/>
    </xf>
    <xf numFmtId="168" fontId="12" fillId="4" borderId="0" xfId="1" applyNumberFormat="1" applyFont="1" applyFill="1" applyAlignment="1">
      <alignment horizontal="right" vertical="center"/>
    </xf>
    <xf numFmtId="168" fontId="12" fillId="3" borderId="0" xfId="1" applyNumberFormat="1" applyFont="1" applyFill="1" applyAlignment="1">
      <alignment horizontal="right" vertical="center"/>
    </xf>
    <xf numFmtId="14" fontId="9" fillId="5" borderId="0" xfId="1" applyNumberFormat="1" applyFont="1" applyFill="1" applyAlignment="1">
      <alignment horizontal="left" vertical="center"/>
    </xf>
    <xf numFmtId="0" fontId="9" fillId="0" borderId="0" xfId="1" applyFont="1" applyAlignment="1">
      <alignment vertical="center"/>
    </xf>
    <xf numFmtId="0" fontId="5" fillId="0" borderId="9" xfId="1" applyFont="1" applyBorder="1" applyAlignment="1">
      <alignment vertical="center"/>
    </xf>
    <xf numFmtId="0" fontId="5" fillId="0" borderId="10" xfId="1" applyFont="1" applyBorder="1" applyAlignment="1">
      <alignment vertical="center"/>
    </xf>
    <xf numFmtId="0" fontId="9" fillId="0" borderId="10" xfId="1" applyFont="1" applyBorder="1" applyAlignment="1">
      <alignment horizontal="left" vertical="center"/>
    </xf>
    <xf numFmtId="0" fontId="5" fillId="0" borderId="11" xfId="1" applyFont="1" applyBorder="1" applyAlignment="1">
      <alignment vertical="center"/>
    </xf>
    <xf numFmtId="0" fontId="9" fillId="0" borderId="0" xfId="1" applyFont="1" applyAlignment="1">
      <alignment horizontal="left" vertical="center"/>
    </xf>
    <xf numFmtId="0" fontId="14" fillId="0" borderId="0" xfId="1" applyFont="1" applyAlignment="1">
      <alignment vertical="center"/>
    </xf>
    <xf numFmtId="0" fontId="15" fillId="0" borderId="0" xfId="1" applyFont="1" applyAlignment="1">
      <alignment horizontal="left" vertical="top"/>
    </xf>
    <xf numFmtId="0" fontId="14" fillId="0" borderId="0" xfId="1" applyFont="1" applyAlignment="1">
      <alignment horizontal="left" vertical="center"/>
    </xf>
    <xf numFmtId="0" fontId="15" fillId="0" borderId="0" xfId="1" applyFont="1" applyAlignment="1">
      <alignment vertical="center"/>
    </xf>
    <xf numFmtId="0" fontId="16" fillId="0" borderId="0" xfId="1" applyFont="1" applyAlignment="1">
      <alignment vertical="center"/>
    </xf>
    <xf numFmtId="164" fontId="17" fillId="0" borderId="0" xfId="1" applyNumberFormat="1" applyFont="1" applyAlignment="1">
      <alignment vertical="center" wrapText="1"/>
    </xf>
    <xf numFmtId="0" fontId="16" fillId="0" borderId="0" xfId="1" applyFont="1" applyAlignment="1">
      <alignment horizontal="center" vertical="center"/>
    </xf>
    <xf numFmtId="0" fontId="18" fillId="0" borderId="0" xfId="1" applyFont="1" applyAlignment="1">
      <alignment vertical="center"/>
    </xf>
    <xf numFmtId="39" fontId="18" fillId="0" borderId="0" xfId="1" applyNumberFormat="1" applyFont="1" applyAlignment="1">
      <alignment vertical="center"/>
    </xf>
    <xf numFmtId="0" fontId="17" fillId="0" borderId="0" xfId="1" applyFont="1" applyAlignment="1">
      <alignment vertical="center"/>
    </xf>
    <xf numFmtId="0" fontId="14" fillId="0" borderId="0" xfId="1" applyFont="1" applyAlignment="1">
      <alignment horizontal="left" vertical="center" wrapText="1"/>
    </xf>
    <xf numFmtId="10" fontId="15" fillId="0" borderId="0" xfId="1" applyNumberFormat="1" applyFont="1" applyAlignment="1">
      <alignment vertical="center"/>
    </xf>
    <xf numFmtId="10" fontId="16" fillId="0" borderId="0" xfId="1" applyNumberFormat="1" applyFont="1" applyAlignment="1">
      <alignment vertical="center"/>
    </xf>
    <xf numFmtId="166" fontId="17" fillId="0" borderId="0" xfId="2" applyNumberFormat="1" applyFont="1" applyFill="1" applyBorder="1" applyAlignment="1">
      <alignment vertical="center"/>
    </xf>
    <xf numFmtId="0" fontId="14" fillId="3" borderId="0" xfId="1" applyFont="1" applyFill="1" applyAlignment="1">
      <alignment horizontal="left" vertical="center"/>
    </xf>
    <xf numFmtId="0" fontId="15" fillId="0" borderId="0" xfId="1" applyFont="1" applyAlignment="1">
      <alignment horizontal="left" vertical="center"/>
    </xf>
    <xf numFmtId="0" fontId="15" fillId="0" borderId="1" xfId="1" applyFont="1" applyBorder="1" applyAlignment="1">
      <alignment vertical="top"/>
    </xf>
    <xf numFmtId="0" fontId="15" fillId="0" borderId="1" xfId="1" applyFont="1" applyBorder="1" applyAlignment="1">
      <alignment horizontal="left" vertical="top" wrapText="1"/>
    </xf>
    <xf numFmtId="0" fontId="15" fillId="0" borderId="0" xfId="1" applyFont="1" applyAlignment="1">
      <alignment vertical="top"/>
    </xf>
    <xf numFmtId="0" fontId="15" fillId="0" borderId="1" xfId="1" applyFont="1" applyBorder="1" applyAlignment="1">
      <alignment horizontal="left" vertical="top"/>
    </xf>
    <xf numFmtId="0" fontId="14" fillId="0" borderId="0" xfId="1" applyFont="1" applyAlignment="1">
      <alignment horizontal="justify" vertical="top"/>
    </xf>
    <xf numFmtId="0" fontId="19" fillId="0" borderId="0" xfId="3" applyFont="1" applyAlignment="1">
      <alignment horizontal="left" vertical="center" wrapText="1"/>
    </xf>
    <xf numFmtId="0" fontId="20" fillId="0" borderId="0" xfId="3" applyFont="1"/>
    <xf numFmtId="0" fontId="21" fillId="0" borderId="0" xfId="3" applyFont="1" applyAlignment="1">
      <alignment horizontal="left" vertical="center" wrapText="1"/>
    </xf>
    <xf numFmtId="0" fontId="21" fillId="0" borderId="0" xfId="3" applyFont="1" applyAlignment="1">
      <alignment vertical="center"/>
    </xf>
    <xf numFmtId="1" fontId="21" fillId="0" borderId="0" xfId="3" applyNumberFormat="1" applyFont="1" applyAlignment="1">
      <alignment horizontal="center" vertical="center"/>
    </xf>
    <xf numFmtId="1" fontId="21" fillId="0" borderId="0" xfId="3" applyNumberFormat="1" applyFont="1" applyAlignment="1">
      <alignment horizontal="left" vertical="center"/>
    </xf>
    <xf numFmtId="0" fontId="21" fillId="0" borderId="0" xfId="3" applyFont="1" applyAlignment="1">
      <alignment horizontal="left" vertical="top" wrapText="1"/>
    </xf>
    <xf numFmtId="1" fontId="19" fillId="0" borderId="0" xfId="3" applyNumberFormat="1" applyFont="1" applyAlignment="1">
      <alignment horizontal="left" vertical="center"/>
    </xf>
    <xf numFmtId="0" fontId="21" fillId="0" borderId="0" xfId="3" applyFont="1" applyAlignment="1">
      <alignment horizontal="center" vertical="center" wrapText="1"/>
    </xf>
    <xf numFmtId="1" fontId="21" fillId="0" borderId="12" xfId="3" applyNumberFormat="1" applyFont="1" applyBorder="1" applyAlignment="1">
      <alignment horizontal="center" vertical="center"/>
    </xf>
    <xf numFmtId="169" fontId="21" fillId="0" borderId="0" xfId="4" applyNumberFormat="1" applyFont="1" applyAlignment="1">
      <alignment horizontal="left" vertical="center"/>
    </xf>
    <xf numFmtId="169" fontId="21" fillId="0" borderId="8" xfId="4" applyNumberFormat="1" applyFont="1" applyBorder="1" applyAlignment="1">
      <alignment horizontal="left" vertical="center"/>
    </xf>
    <xf numFmtId="0" fontId="21" fillId="0" borderId="0" xfId="1" applyFont="1" applyAlignment="1">
      <alignment vertical="center"/>
    </xf>
    <xf numFmtId="0" fontId="21" fillId="0" borderId="0" xfId="1" applyFont="1" applyAlignment="1">
      <alignment vertical="center" wrapText="1" shrinkToFit="1"/>
    </xf>
    <xf numFmtId="0" fontId="14" fillId="0" borderId="12" xfId="1" applyFont="1" applyBorder="1" applyAlignment="1">
      <alignment vertical="center"/>
    </xf>
    <xf numFmtId="0" fontId="14" fillId="0" borderId="15" xfId="1" applyFont="1" applyBorder="1" applyAlignment="1">
      <alignment horizontal="center" vertical="center" wrapText="1"/>
    </xf>
    <xf numFmtId="0" fontId="14" fillId="0" borderId="14" xfId="1" applyFont="1" applyBorder="1" applyAlignment="1">
      <alignment vertical="center"/>
    </xf>
    <xf numFmtId="0" fontId="14" fillId="0" borderId="15" xfId="1" applyFont="1" applyBorder="1" applyAlignment="1">
      <alignment vertical="center"/>
    </xf>
    <xf numFmtId="0" fontId="14" fillId="0" borderId="0" xfId="1" applyFont="1" applyAlignment="1">
      <alignment horizontal="center" vertical="center"/>
    </xf>
    <xf numFmtId="0" fontId="15" fillId="0" borderId="26" xfId="1" applyFont="1" applyBorder="1" applyAlignment="1">
      <alignment vertical="center"/>
    </xf>
    <xf numFmtId="0" fontId="14" fillId="9" borderId="27" xfId="1" applyFont="1" applyFill="1" applyBorder="1" applyAlignment="1">
      <alignment horizontal="center" vertical="center"/>
    </xf>
    <xf numFmtId="0" fontId="14" fillId="3" borderId="27" xfId="1" applyFont="1" applyFill="1" applyBorder="1" applyAlignment="1">
      <alignment vertical="center"/>
    </xf>
    <xf numFmtId="0" fontId="15" fillId="0" borderId="29" xfId="1" applyFont="1" applyBorder="1" applyAlignment="1">
      <alignment vertical="center"/>
    </xf>
    <xf numFmtId="0" fontId="15" fillId="0" borderId="21" xfId="1" applyFont="1" applyBorder="1" applyAlignment="1">
      <alignment horizontal="center" vertical="center"/>
    </xf>
    <xf numFmtId="0" fontId="15" fillId="0" borderId="31" xfId="1" applyFont="1" applyBorder="1" applyAlignment="1">
      <alignment vertical="center"/>
    </xf>
    <xf numFmtId="0" fontId="15" fillId="0" borderId="32" xfId="1" applyFont="1" applyBorder="1" applyAlignment="1">
      <alignment horizontal="center" vertical="center"/>
    </xf>
    <xf numFmtId="0" fontId="21" fillId="0" borderId="0" xfId="1" applyFont="1" applyAlignment="1">
      <alignment horizontal="left" vertical="center"/>
    </xf>
    <xf numFmtId="0" fontId="4" fillId="0" borderId="0" xfId="1" applyFont="1"/>
    <xf numFmtId="0" fontId="5" fillId="0" borderId="0" xfId="1" applyFont="1"/>
    <xf numFmtId="171" fontId="15" fillId="0" borderId="1" xfId="1" applyNumberFormat="1" applyFont="1" applyBorder="1" applyAlignment="1">
      <alignment horizontal="left"/>
    </xf>
    <xf numFmtId="171" fontId="14" fillId="0" borderId="0" xfId="1" applyNumberFormat="1" applyFont="1" applyAlignment="1">
      <alignment horizontal="left"/>
    </xf>
    <xf numFmtId="0" fontId="14" fillId="0" borderId="0" xfId="1" applyFont="1"/>
    <xf numFmtId="0" fontId="15" fillId="0" borderId="0" xfId="1" applyFont="1" applyAlignment="1">
      <alignment horizontal="center" vertical="center"/>
    </xf>
    <xf numFmtId="0" fontId="15" fillId="0" borderId="1" xfId="1" quotePrefix="1" applyFont="1" applyBorder="1" applyAlignment="1">
      <alignment horizontal="left" vertical="top"/>
    </xf>
    <xf numFmtId="0" fontId="15" fillId="0" borderId="0" xfId="1" quotePrefix="1" applyFont="1" applyAlignment="1">
      <alignment horizontal="center" vertical="center"/>
    </xf>
    <xf numFmtId="0" fontId="15" fillId="0" borderId="0" xfId="1" applyFont="1" applyAlignment="1">
      <alignment horizontal="left" vertical="center" wrapText="1"/>
    </xf>
    <xf numFmtId="0" fontId="15" fillId="0" borderId="0" xfId="1" applyFont="1" applyAlignment="1">
      <alignment horizontal="left" wrapText="1"/>
    </xf>
    <xf numFmtId="0" fontId="21" fillId="0" borderId="0" xfId="1" applyFont="1" applyAlignment="1">
      <alignment horizontal="left" vertical="center" wrapText="1"/>
    </xf>
    <xf numFmtId="0" fontId="15" fillId="0" borderId="24" xfId="1" applyFont="1" applyBorder="1" applyAlignment="1">
      <alignment horizontal="left" vertical="top" wrapText="1"/>
    </xf>
    <xf numFmtId="0" fontId="15" fillId="0" borderId="22" xfId="1" applyFont="1" applyBorder="1" applyAlignment="1">
      <alignment horizontal="left" vertical="top" wrapText="1"/>
    </xf>
    <xf numFmtId="0" fontId="15" fillId="0" borderId="0" xfId="1" quotePrefix="1" applyFont="1" applyAlignment="1">
      <alignment horizontal="left" vertical="top" wrapText="1"/>
    </xf>
    <xf numFmtId="0" fontId="15" fillId="0" borderId="0" xfId="1" applyFont="1" applyAlignment="1">
      <alignment horizontal="left" vertical="top" wrapText="1"/>
    </xf>
    <xf numFmtId="14" fontId="15" fillId="0" borderId="0" xfId="1" applyNumberFormat="1" applyFont="1" applyAlignment="1">
      <alignment vertical="center"/>
    </xf>
    <xf numFmtId="0" fontId="14" fillId="0" borderId="0" xfId="1" quotePrefix="1" applyFont="1" applyAlignment="1">
      <alignment horizontal="center" vertical="center" wrapText="1"/>
    </xf>
    <xf numFmtId="0" fontId="14" fillId="3" borderId="1" xfId="1" applyFont="1" applyFill="1" applyBorder="1" applyAlignment="1">
      <alignment horizontal="center" vertical="center"/>
    </xf>
    <xf numFmtId="0" fontId="15" fillId="0" borderId="1" xfId="1" applyFont="1" applyBorder="1" applyAlignment="1">
      <alignment vertical="center"/>
    </xf>
    <xf numFmtId="0" fontId="14" fillId="0" borderId="2" xfId="1" applyFont="1" applyBorder="1" applyAlignment="1">
      <alignment horizontal="left" vertical="center"/>
    </xf>
    <xf numFmtId="0" fontId="15" fillId="0" borderId="30" xfId="1" applyFont="1" applyBorder="1" applyAlignment="1">
      <alignment vertical="center"/>
    </xf>
    <xf numFmtId="0" fontId="15" fillId="0" borderId="3" xfId="1" applyFont="1" applyBorder="1" applyAlignment="1">
      <alignment vertical="center"/>
    </xf>
    <xf numFmtId="0" fontId="14" fillId="6" borderId="1" xfId="1" applyFont="1" applyFill="1" applyBorder="1" applyAlignment="1">
      <alignment horizontal="center" vertical="center"/>
    </xf>
    <xf numFmtId="0" fontId="14" fillId="6" borderId="1" xfId="1" quotePrefix="1" applyFont="1" applyFill="1" applyBorder="1" applyAlignment="1">
      <alignment horizontal="center" vertical="center" wrapText="1"/>
    </xf>
    <xf numFmtId="0" fontId="14" fillId="6" borderId="1" xfId="1" applyFont="1" applyFill="1" applyBorder="1" applyAlignment="1">
      <alignment horizontal="center" vertical="center" wrapText="1"/>
    </xf>
    <xf numFmtId="2" fontId="14" fillId="6" borderId="1" xfId="1" quotePrefix="1" applyNumberFormat="1" applyFont="1" applyFill="1" applyBorder="1" applyAlignment="1">
      <alignment horizontal="center" vertical="center" wrapText="1"/>
    </xf>
    <xf numFmtId="0" fontId="14" fillId="6" borderId="22" xfId="1" quotePrefix="1" applyFont="1" applyFill="1" applyBorder="1" applyAlignment="1">
      <alignment horizontal="center" vertical="center" wrapText="1"/>
    </xf>
    <xf numFmtId="172" fontId="18" fillId="6" borderId="3" xfId="1" applyNumberFormat="1" applyFont="1" applyFill="1" applyBorder="1" applyAlignment="1">
      <alignment horizontal="center" vertical="center"/>
    </xf>
    <xf numFmtId="17" fontId="14" fillId="6" borderId="1" xfId="1" applyNumberFormat="1" applyFont="1" applyFill="1" applyBorder="1" applyAlignment="1">
      <alignment horizontal="center" vertical="center"/>
    </xf>
    <xf numFmtId="0" fontId="15" fillId="0" borderId="1" xfId="1" applyFont="1" applyBorder="1" applyAlignment="1">
      <alignment horizontal="center" vertical="center"/>
    </xf>
    <xf numFmtId="170" fontId="18" fillId="5" borderId="1" xfId="1" applyNumberFormat="1" applyFont="1" applyFill="1" applyBorder="1" applyAlignment="1">
      <alignment horizontal="center" vertical="center"/>
    </xf>
    <xf numFmtId="0" fontId="18" fillId="5" borderId="22" xfId="1" applyFont="1" applyFill="1" applyBorder="1" applyAlignment="1">
      <alignment vertical="center"/>
    </xf>
    <xf numFmtId="173" fontId="18" fillId="5" borderId="22" xfId="1" applyNumberFormat="1" applyFont="1" applyFill="1" applyBorder="1" applyAlignment="1">
      <alignment vertical="center"/>
    </xf>
    <xf numFmtId="0" fontId="18" fillId="5" borderId="1" xfId="1" applyFont="1" applyFill="1" applyBorder="1" applyAlignment="1">
      <alignment horizontal="center" vertical="center"/>
    </xf>
    <xf numFmtId="0" fontId="28" fillId="5" borderId="34" xfId="1" applyFont="1" applyFill="1" applyBorder="1" applyAlignment="1">
      <alignment horizontal="center"/>
    </xf>
    <xf numFmtId="0" fontId="15" fillId="5" borderId="34" xfId="1" applyFont="1" applyFill="1" applyBorder="1"/>
    <xf numFmtId="0" fontId="18" fillId="5" borderId="3" xfId="1" applyFont="1" applyFill="1" applyBorder="1" applyAlignment="1">
      <alignment horizontal="center" vertical="center"/>
    </xf>
    <xf numFmtId="0" fontId="23" fillId="0" borderId="0" xfId="1" applyFont="1" applyAlignment="1">
      <alignment horizontal="center" vertical="center"/>
    </xf>
    <xf numFmtId="0" fontId="21" fillId="0" borderId="0" xfId="1" applyFont="1" applyAlignment="1">
      <alignment horizontal="center" vertical="center"/>
    </xf>
    <xf numFmtId="0" fontId="15" fillId="5" borderId="3" xfId="1" applyFont="1" applyFill="1" applyBorder="1" applyAlignment="1">
      <alignment horizontal="center"/>
    </xf>
    <xf numFmtId="0" fontId="15" fillId="5" borderId="3" xfId="1" applyFont="1" applyFill="1" applyBorder="1"/>
    <xf numFmtId="2" fontId="18" fillId="5" borderId="3" xfId="1" applyNumberFormat="1" applyFont="1" applyFill="1" applyBorder="1" applyAlignment="1">
      <alignment horizontal="center" vertical="center"/>
    </xf>
    <xf numFmtId="2" fontId="23" fillId="0" borderId="0" xfId="1" applyNumberFormat="1" applyFont="1" applyAlignment="1">
      <alignment horizontal="center" vertical="center"/>
    </xf>
    <xf numFmtId="2" fontId="21" fillId="0" borderId="0" xfId="1" applyNumberFormat="1" applyFont="1" applyAlignment="1">
      <alignment horizontal="center" vertical="center"/>
    </xf>
    <xf numFmtId="0" fontId="18" fillId="5" borderId="1" xfId="1" applyFont="1" applyFill="1" applyBorder="1" applyAlignment="1">
      <alignment vertical="center"/>
    </xf>
    <xf numFmtId="173" fontId="18" fillId="5" borderId="1" xfId="1" applyNumberFormat="1" applyFont="1" applyFill="1" applyBorder="1" applyAlignment="1">
      <alignment vertical="center"/>
    </xf>
    <xf numFmtId="0" fontId="15" fillId="5" borderId="1" xfId="1" applyFont="1" applyFill="1" applyBorder="1"/>
    <xf numFmtId="0" fontId="18" fillId="5" borderId="3" xfId="1" applyFont="1" applyFill="1" applyBorder="1" applyAlignment="1">
      <alignment vertical="center"/>
    </xf>
    <xf numFmtId="0" fontId="23" fillId="0" borderId="0" xfId="1" applyFont="1" applyAlignment="1">
      <alignment vertical="center"/>
    </xf>
    <xf numFmtId="170" fontId="14" fillId="0" borderId="1" xfId="1" applyNumberFormat="1" applyFont="1" applyBorder="1" applyAlignment="1">
      <alignment horizontal="center" vertical="center"/>
    </xf>
    <xf numFmtId="0" fontId="14" fillId="0" borderId="1" xfId="1" quotePrefix="1" applyFont="1" applyBorder="1" applyAlignment="1">
      <alignment horizontal="left" vertical="center"/>
    </xf>
    <xf numFmtId="0" fontId="15" fillId="0" borderId="35" xfId="1" applyFont="1" applyBorder="1" applyAlignment="1">
      <alignment vertical="center"/>
    </xf>
    <xf numFmtId="0" fontId="14" fillId="0" borderId="1" xfId="1" applyFont="1" applyBorder="1" applyAlignment="1">
      <alignment vertical="center"/>
    </xf>
    <xf numFmtId="0" fontId="15" fillId="5" borderId="22" xfId="1" applyFont="1" applyFill="1" applyBorder="1" applyAlignment="1">
      <alignment horizontal="center"/>
    </xf>
    <xf numFmtId="0" fontId="18" fillId="5" borderId="22" xfId="1" applyFont="1" applyFill="1" applyBorder="1" applyAlignment="1">
      <alignment horizontal="center" vertical="center"/>
    </xf>
    <xf numFmtId="9" fontId="15" fillId="0" borderId="0" xfId="5" applyFont="1" applyBorder="1" applyAlignment="1">
      <alignment vertical="center"/>
    </xf>
    <xf numFmtId="0" fontId="15" fillId="5" borderId="22" xfId="1" applyFont="1" applyFill="1" applyBorder="1"/>
    <xf numFmtId="0" fontId="9" fillId="0" borderId="0" xfId="1" applyFont="1" applyAlignment="1">
      <alignment horizontal="center" vertical="top" wrapText="1"/>
    </xf>
    <xf numFmtId="0" fontId="4" fillId="0" borderId="0" xfId="1" applyFont="1" applyAlignment="1">
      <alignment horizontal="center" vertical="center"/>
    </xf>
    <xf numFmtId="0" fontId="15" fillId="0" borderId="1" xfId="1" applyFont="1" applyBorder="1" applyAlignment="1">
      <alignment horizontal="left" vertical="top" wrapText="1"/>
    </xf>
    <xf numFmtId="0" fontId="15" fillId="4" borderId="1" xfId="1" applyFont="1" applyFill="1" applyBorder="1" applyAlignment="1">
      <alignment horizontal="left" vertical="top"/>
    </xf>
    <xf numFmtId="0" fontId="15" fillId="6" borderId="1" xfId="1" applyFont="1" applyFill="1" applyBorder="1" applyAlignment="1">
      <alignment horizontal="left" vertical="top"/>
    </xf>
    <xf numFmtId="0" fontId="15" fillId="0" borderId="1" xfId="1" applyFont="1" applyBorder="1" applyAlignment="1">
      <alignment horizontal="left" vertical="top"/>
    </xf>
    <xf numFmtId="0" fontId="19" fillId="7" borderId="1" xfId="3" applyFont="1" applyFill="1" applyBorder="1" applyAlignment="1">
      <alignment horizontal="left" vertical="center"/>
    </xf>
    <xf numFmtId="0" fontId="19" fillId="7" borderId="2" xfId="3" applyFont="1" applyFill="1" applyBorder="1" applyAlignment="1">
      <alignment horizontal="left" vertical="center" wrapText="1"/>
    </xf>
    <xf numFmtId="0" fontId="19" fillId="7" borderId="3" xfId="3" applyFont="1" applyFill="1" applyBorder="1" applyAlignment="1">
      <alignment horizontal="left" vertical="center" wrapText="1"/>
    </xf>
    <xf numFmtId="0" fontId="21" fillId="0" borderId="12" xfId="3" applyFont="1" applyBorder="1" applyAlignment="1">
      <alignment horizontal="left" vertical="center" wrapText="1"/>
    </xf>
    <xf numFmtId="169" fontId="21" fillId="0" borderId="13" xfId="4" applyNumberFormat="1" applyFont="1" applyBorder="1" applyAlignment="1">
      <alignment horizontal="left" vertical="center"/>
    </xf>
    <xf numFmtId="169" fontId="21" fillId="0" borderId="14" xfId="4" applyNumberFormat="1" applyFont="1" applyBorder="1" applyAlignment="1">
      <alignment horizontal="left" vertical="center"/>
    </xf>
    <xf numFmtId="169" fontId="21" fillId="0" borderId="15" xfId="4" applyNumberFormat="1" applyFont="1" applyBorder="1" applyAlignment="1">
      <alignment horizontal="left" vertical="center"/>
    </xf>
    <xf numFmtId="0" fontId="23" fillId="0" borderId="12" xfId="3" applyFont="1" applyBorder="1" applyAlignment="1">
      <alignment horizontal="left" vertical="top" wrapText="1"/>
    </xf>
    <xf numFmtId="0" fontId="21" fillId="0" borderId="12" xfId="3" applyFont="1" applyBorder="1" applyAlignment="1">
      <alignment horizontal="left" vertical="top" wrapText="1"/>
    </xf>
    <xf numFmtId="170" fontId="27" fillId="5" borderId="2" xfId="1" applyNumberFormat="1" applyFont="1" applyFill="1" applyBorder="1" applyAlignment="1">
      <alignment horizontal="left" vertical="center"/>
    </xf>
    <xf numFmtId="170" fontId="27" fillId="5" borderId="30" xfId="1" applyNumberFormat="1" applyFont="1" applyFill="1" applyBorder="1" applyAlignment="1">
      <alignment horizontal="left" vertical="center"/>
    </xf>
    <xf numFmtId="0" fontId="15" fillId="0" borderId="1" xfId="1" quotePrefix="1" applyFont="1" applyBorder="1" applyAlignment="1">
      <alignment horizontal="left" vertical="center" wrapText="1"/>
    </xf>
    <xf numFmtId="0" fontId="15" fillId="0" borderId="1" xfId="1" applyFont="1" applyBorder="1" applyAlignment="1">
      <alignment horizontal="left" vertical="center" wrapText="1"/>
    </xf>
    <xf numFmtId="0" fontId="15" fillId="0" borderId="24" xfId="1" applyFont="1" applyBorder="1" applyAlignment="1">
      <alignment horizontal="left" vertical="top" wrapText="1"/>
    </xf>
    <xf numFmtId="0" fontId="15" fillId="0" borderId="22" xfId="1" applyFont="1" applyBorder="1" applyAlignment="1">
      <alignment horizontal="left" vertical="top" wrapText="1"/>
    </xf>
    <xf numFmtId="0" fontId="14" fillId="0" borderId="1" xfId="1" applyFont="1" applyBorder="1" applyAlignment="1">
      <alignment horizontal="left" vertical="center" wrapText="1"/>
    </xf>
    <xf numFmtId="0" fontId="14" fillId="0" borderId="2" xfId="1" quotePrefix="1" applyFont="1" applyBorder="1" applyAlignment="1">
      <alignment horizontal="left"/>
    </xf>
    <xf numFmtId="0" fontId="14" fillId="0" borderId="30" xfId="1" quotePrefix="1" applyFont="1" applyBorder="1" applyAlignment="1">
      <alignment horizontal="left"/>
    </xf>
    <xf numFmtId="0" fontId="14" fillId="0" borderId="3" xfId="1" quotePrefix="1" applyFont="1" applyBorder="1" applyAlignment="1">
      <alignment horizontal="left"/>
    </xf>
    <xf numFmtId="0" fontId="15" fillId="3" borderId="28" xfId="1" applyFont="1" applyFill="1" applyBorder="1" applyAlignment="1">
      <alignment horizontal="left" vertical="center"/>
    </xf>
    <xf numFmtId="170" fontId="15" fillId="3" borderId="30" xfId="1" applyNumberFormat="1" applyFont="1" applyFill="1" applyBorder="1" applyAlignment="1">
      <alignment horizontal="left" vertical="center"/>
    </xf>
    <xf numFmtId="0" fontId="15" fillId="3" borderId="30" xfId="1" applyFont="1" applyFill="1" applyBorder="1" applyAlignment="1">
      <alignment horizontal="left" vertical="center"/>
    </xf>
    <xf numFmtId="0" fontId="15" fillId="3" borderId="21" xfId="1" applyFont="1" applyFill="1" applyBorder="1" applyAlignment="1">
      <alignment horizontal="left" vertical="center"/>
    </xf>
    <xf numFmtId="0" fontId="15" fillId="3" borderId="33" xfId="1" applyFont="1" applyFill="1" applyBorder="1" applyAlignment="1">
      <alignment horizontal="left" vertical="center"/>
    </xf>
    <xf numFmtId="0" fontId="15" fillId="3" borderId="32" xfId="1" applyFont="1" applyFill="1" applyBorder="1" applyAlignment="1">
      <alignment horizontal="left" vertical="center"/>
    </xf>
    <xf numFmtId="0" fontId="29" fillId="0" borderId="0" xfId="6" applyFont="1" applyAlignment="1">
      <alignment horizontal="center"/>
    </xf>
    <xf numFmtId="0" fontId="29" fillId="0" borderId="0" xfId="6" applyFont="1"/>
    <xf numFmtId="0" fontId="30" fillId="6" borderId="12" xfId="6" applyFont="1" applyFill="1" applyBorder="1" applyAlignment="1">
      <alignment horizontal="center" wrapText="1"/>
    </xf>
    <xf numFmtId="0" fontId="30" fillId="6" borderId="12" xfId="6" applyFont="1" applyFill="1" applyBorder="1" applyAlignment="1">
      <alignment horizontal="center" vertical="center" wrapText="1"/>
    </xf>
    <xf numFmtId="0" fontId="30" fillId="6" borderId="12" xfId="6" applyFont="1" applyFill="1" applyBorder="1" applyAlignment="1">
      <alignment horizontal="center"/>
    </xf>
    <xf numFmtId="0" fontId="29" fillId="0" borderId="0" xfId="6" applyFont="1" applyAlignment="1">
      <alignment horizontal="center"/>
    </xf>
    <xf numFmtId="0" fontId="29" fillId="0" borderId="22" xfId="6" applyFont="1" applyBorder="1" applyAlignment="1">
      <alignment wrapText="1"/>
    </xf>
    <xf numFmtId="44" fontId="29" fillId="0" borderId="23" xfId="6" applyNumberFormat="1" applyFont="1" applyBorder="1"/>
    <xf numFmtId="44" fontId="29" fillId="0" borderId="17" xfId="6" applyNumberFormat="1" applyFont="1" applyBorder="1"/>
    <xf numFmtId="0" fontId="29" fillId="0" borderId="20" xfId="6" applyFont="1" applyBorder="1" applyAlignment="1">
      <alignment horizontal="center"/>
    </xf>
    <xf numFmtId="44" fontId="29" fillId="0" borderId="0" xfId="6" applyNumberFormat="1" applyFont="1"/>
    <xf numFmtId="0" fontId="29" fillId="0" borderId="1" xfId="6" applyFont="1" applyBorder="1" applyAlignment="1">
      <alignment wrapText="1"/>
    </xf>
    <xf numFmtId="0" fontId="29" fillId="0" borderId="16" xfId="6" applyFont="1" applyBorder="1" applyAlignment="1">
      <alignment horizontal="center"/>
    </xf>
    <xf numFmtId="0" fontId="29" fillId="0" borderId="1" xfId="6" applyFont="1" applyBorder="1" applyAlignment="1">
      <alignment horizontal="center"/>
    </xf>
    <xf numFmtId="44" fontId="30" fillId="0" borderId="0" xfId="6" applyNumberFormat="1" applyFont="1"/>
    <xf numFmtId="0" fontId="29" fillId="0" borderId="18" xfId="6" applyFont="1" applyBorder="1" applyAlignment="1">
      <alignment wrapText="1"/>
    </xf>
    <xf numFmtId="44" fontId="29" fillId="0" borderId="19" xfId="6" applyNumberFormat="1" applyFont="1" applyBorder="1"/>
    <xf numFmtId="0" fontId="29" fillId="0" borderId="36" xfId="6" applyFont="1" applyBorder="1" applyAlignment="1">
      <alignment horizontal="center"/>
    </xf>
    <xf numFmtId="0" fontId="29" fillId="0" borderId="0" xfId="6" applyFont="1" applyAlignment="1">
      <alignment vertical="center"/>
    </xf>
    <xf numFmtId="0" fontId="29" fillId="0" borderId="0" xfId="6" applyFont="1" applyAlignment="1">
      <alignment horizontal="center" vertical="center"/>
    </xf>
    <xf numFmtId="0" fontId="29" fillId="0" borderId="0" xfId="6" applyFont="1" applyAlignment="1">
      <alignment vertical="center" wrapText="1"/>
    </xf>
    <xf numFmtId="0" fontId="30" fillId="0" borderId="25" xfId="6" applyFont="1" applyBorder="1"/>
    <xf numFmtId="44" fontId="30" fillId="0" borderId="25" xfId="6" applyNumberFormat="1" applyFont="1" applyBorder="1"/>
    <xf numFmtId="0" fontId="30" fillId="0" borderId="0" xfId="6" applyFont="1"/>
    <xf numFmtId="44" fontId="29" fillId="0" borderId="0" xfId="6" applyNumberFormat="1" applyFont="1" applyAlignment="1">
      <alignment horizontal="center" vertical="center"/>
    </xf>
    <xf numFmtId="0" fontId="29" fillId="0" borderId="22" xfId="6" applyFont="1" applyBorder="1" applyAlignment="1">
      <alignment horizontal="center"/>
    </xf>
    <xf numFmtId="3" fontId="29" fillId="0" borderId="1" xfId="6" applyNumberFormat="1" applyFont="1" applyBorder="1" applyAlignment="1">
      <alignment horizontal="center"/>
    </xf>
    <xf numFmtId="0" fontId="29" fillId="0" borderId="18" xfId="6" applyFont="1" applyBorder="1" applyAlignment="1">
      <alignment horizontal="center"/>
    </xf>
    <xf numFmtId="2" fontId="29" fillId="0" borderId="1" xfId="6" applyNumberFormat="1" applyFont="1" applyBorder="1" applyAlignment="1">
      <alignment horizontal="center"/>
    </xf>
    <xf numFmtId="0" fontId="29" fillId="0" borderId="1" xfId="6" applyFont="1" applyBorder="1" applyAlignment="1"/>
    <xf numFmtId="44" fontId="5" fillId="8" borderId="1" xfId="0" applyNumberFormat="1" applyFont="1" applyFill="1" applyBorder="1" applyAlignment="1">
      <alignment horizontal="left"/>
    </xf>
  </cellXfs>
  <cellStyles count="7">
    <cellStyle name="Comma 2" xfId="2" xr:uid="{CAA2A595-EE42-4BE6-B781-639C932A5F62}"/>
    <cellStyle name="Normal" xfId="0" builtinId="0"/>
    <cellStyle name="Normal 2" xfId="1" xr:uid="{2BFEED25-081A-428D-806F-63A636288D68}"/>
    <cellStyle name="Normal 2 2 2" xfId="4" xr:uid="{8FE01FD6-06A9-49EF-899E-00F05D748331}"/>
    <cellStyle name="Normal 3" xfId="3" xr:uid="{1960863D-552F-4651-BA6D-3910491A59BB}"/>
    <cellStyle name="Normal 4" xfId="6" xr:uid="{E8CC3782-4B9E-4684-90A8-4CE538F0A042}"/>
    <cellStyle name="Percent 2" xfId="5" xr:uid="{850D8D78-7060-451D-BA11-4905A5AD2F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42" Type="http://schemas.openxmlformats.org/officeDocument/2006/relationships/externalLink" Target="externalLinks/externalLink36.xml"/><Relationship Id="rId47" Type="http://schemas.openxmlformats.org/officeDocument/2006/relationships/externalLink" Target="externalLinks/externalLink41.xml"/><Relationship Id="rId63" Type="http://schemas.openxmlformats.org/officeDocument/2006/relationships/externalLink" Target="externalLinks/externalLink57.xml"/><Relationship Id="rId68" Type="http://schemas.openxmlformats.org/officeDocument/2006/relationships/externalLink" Target="externalLinks/externalLink62.xml"/><Relationship Id="rId84" Type="http://schemas.openxmlformats.org/officeDocument/2006/relationships/sharedStrings" Target="sharedStrings.xml"/><Relationship Id="rId16" Type="http://schemas.openxmlformats.org/officeDocument/2006/relationships/externalLink" Target="externalLinks/externalLink10.xml"/><Relationship Id="rId11" Type="http://schemas.openxmlformats.org/officeDocument/2006/relationships/externalLink" Target="externalLinks/externalLink5.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53" Type="http://schemas.openxmlformats.org/officeDocument/2006/relationships/externalLink" Target="externalLinks/externalLink47.xml"/><Relationship Id="rId58" Type="http://schemas.openxmlformats.org/officeDocument/2006/relationships/externalLink" Target="externalLinks/externalLink52.xml"/><Relationship Id="rId74" Type="http://schemas.openxmlformats.org/officeDocument/2006/relationships/externalLink" Target="externalLinks/externalLink68.xml"/><Relationship Id="rId79" Type="http://schemas.openxmlformats.org/officeDocument/2006/relationships/externalLink" Target="externalLinks/externalLink73.xml"/><Relationship Id="rId5" Type="http://schemas.openxmlformats.org/officeDocument/2006/relationships/worksheet" Target="worksheets/sheet5.xml"/><Relationship Id="rId19" Type="http://schemas.openxmlformats.org/officeDocument/2006/relationships/externalLink" Target="externalLinks/externalLink1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43" Type="http://schemas.openxmlformats.org/officeDocument/2006/relationships/externalLink" Target="externalLinks/externalLink37.xml"/><Relationship Id="rId48" Type="http://schemas.openxmlformats.org/officeDocument/2006/relationships/externalLink" Target="externalLinks/externalLink42.xml"/><Relationship Id="rId56" Type="http://schemas.openxmlformats.org/officeDocument/2006/relationships/externalLink" Target="externalLinks/externalLink50.xml"/><Relationship Id="rId64" Type="http://schemas.openxmlformats.org/officeDocument/2006/relationships/externalLink" Target="externalLinks/externalLink58.xml"/><Relationship Id="rId69" Type="http://schemas.openxmlformats.org/officeDocument/2006/relationships/externalLink" Target="externalLinks/externalLink63.xml"/><Relationship Id="rId77" Type="http://schemas.openxmlformats.org/officeDocument/2006/relationships/externalLink" Target="externalLinks/externalLink71.xml"/><Relationship Id="rId8" Type="http://schemas.openxmlformats.org/officeDocument/2006/relationships/externalLink" Target="externalLinks/externalLink2.xml"/><Relationship Id="rId51" Type="http://schemas.openxmlformats.org/officeDocument/2006/relationships/externalLink" Target="externalLinks/externalLink45.xml"/><Relationship Id="rId72" Type="http://schemas.openxmlformats.org/officeDocument/2006/relationships/externalLink" Target="externalLinks/externalLink66.xml"/><Relationship Id="rId80" Type="http://schemas.openxmlformats.org/officeDocument/2006/relationships/externalLink" Target="externalLinks/externalLink74.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46" Type="http://schemas.openxmlformats.org/officeDocument/2006/relationships/externalLink" Target="externalLinks/externalLink40.xml"/><Relationship Id="rId59" Type="http://schemas.openxmlformats.org/officeDocument/2006/relationships/externalLink" Target="externalLinks/externalLink53.xml"/><Relationship Id="rId67" Type="http://schemas.openxmlformats.org/officeDocument/2006/relationships/externalLink" Target="externalLinks/externalLink61.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54" Type="http://schemas.openxmlformats.org/officeDocument/2006/relationships/externalLink" Target="externalLinks/externalLink48.xml"/><Relationship Id="rId62" Type="http://schemas.openxmlformats.org/officeDocument/2006/relationships/externalLink" Target="externalLinks/externalLink56.xml"/><Relationship Id="rId70" Type="http://schemas.openxmlformats.org/officeDocument/2006/relationships/externalLink" Target="externalLinks/externalLink64.xml"/><Relationship Id="rId75" Type="http://schemas.openxmlformats.org/officeDocument/2006/relationships/externalLink" Target="externalLinks/externalLink69.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49" Type="http://schemas.openxmlformats.org/officeDocument/2006/relationships/externalLink" Target="externalLinks/externalLink43.xml"/><Relationship Id="rId57" Type="http://schemas.openxmlformats.org/officeDocument/2006/relationships/externalLink" Target="externalLinks/externalLink51.xml"/><Relationship Id="rId10" Type="http://schemas.openxmlformats.org/officeDocument/2006/relationships/externalLink" Target="externalLinks/externalLink4.xml"/><Relationship Id="rId31" Type="http://schemas.openxmlformats.org/officeDocument/2006/relationships/externalLink" Target="externalLinks/externalLink25.xml"/><Relationship Id="rId44" Type="http://schemas.openxmlformats.org/officeDocument/2006/relationships/externalLink" Target="externalLinks/externalLink38.xml"/><Relationship Id="rId52" Type="http://schemas.openxmlformats.org/officeDocument/2006/relationships/externalLink" Target="externalLinks/externalLink46.xml"/><Relationship Id="rId60" Type="http://schemas.openxmlformats.org/officeDocument/2006/relationships/externalLink" Target="externalLinks/externalLink54.xml"/><Relationship Id="rId65" Type="http://schemas.openxmlformats.org/officeDocument/2006/relationships/externalLink" Target="externalLinks/externalLink59.xml"/><Relationship Id="rId73" Type="http://schemas.openxmlformats.org/officeDocument/2006/relationships/externalLink" Target="externalLinks/externalLink67.xml"/><Relationship Id="rId78" Type="http://schemas.openxmlformats.org/officeDocument/2006/relationships/externalLink" Target="externalLinks/externalLink72.xml"/><Relationship Id="rId81" Type="http://schemas.openxmlformats.org/officeDocument/2006/relationships/externalLink" Target="externalLinks/externalLink75.xml"/><Relationship Id="rId4" Type="http://schemas.openxmlformats.org/officeDocument/2006/relationships/worksheet" Target="worksheets/sheet4.xml"/><Relationship Id="rId9" Type="http://schemas.openxmlformats.org/officeDocument/2006/relationships/externalLink" Target="externalLinks/externalLink3.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9" Type="http://schemas.openxmlformats.org/officeDocument/2006/relationships/externalLink" Target="externalLinks/externalLink33.xml"/><Relationship Id="rId34" Type="http://schemas.openxmlformats.org/officeDocument/2006/relationships/externalLink" Target="externalLinks/externalLink28.xml"/><Relationship Id="rId50" Type="http://schemas.openxmlformats.org/officeDocument/2006/relationships/externalLink" Target="externalLinks/externalLink44.xml"/><Relationship Id="rId55" Type="http://schemas.openxmlformats.org/officeDocument/2006/relationships/externalLink" Target="externalLinks/externalLink49.xml"/><Relationship Id="rId76" Type="http://schemas.openxmlformats.org/officeDocument/2006/relationships/externalLink" Target="externalLinks/externalLink70.xml"/><Relationship Id="rId7" Type="http://schemas.openxmlformats.org/officeDocument/2006/relationships/externalLink" Target="externalLinks/externalLink1.xml"/><Relationship Id="rId71" Type="http://schemas.openxmlformats.org/officeDocument/2006/relationships/externalLink" Target="externalLinks/externalLink65.xml"/><Relationship Id="rId2" Type="http://schemas.openxmlformats.org/officeDocument/2006/relationships/worksheet" Target="worksheets/sheet2.xml"/><Relationship Id="rId29" Type="http://schemas.openxmlformats.org/officeDocument/2006/relationships/externalLink" Target="externalLinks/externalLink23.xml"/><Relationship Id="rId24" Type="http://schemas.openxmlformats.org/officeDocument/2006/relationships/externalLink" Target="externalLinks/externalLink18.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66" Type="http://schemas.openxmlformats.org/officeDocument/2006/relationships/externalLink" Target="externalLinks/externalLink60.xml"/><Relationship Id="rId61" Type="http://schemas.openxmlformats.org/officeDocument/2006/relationships/externalLink" Target="externalLinks/externalLink55.xml"/><Relationship Id="rId8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2305050</xdr:colOff>
      <xdr:row>5</xdr:row>
      <xdr:rowOff>76200</xdr:rowOff>
    </xdr:from>
    <xdr:to>
      <xdr:col>2</xdr:col>
      <xdr:colOff>2035175</xdr:colOff>
      <xdr:row>10</xdr:row>
      <xdr:rowOff>122465</xdr:rowOff>
    </xdr:to>
    <xdr:pic>
      <xdr:nvPicPr>
        <xdr:cNvPr id="2" name="Picture 1" descr="Black on White[2]a">
          <a:extLst>
            <a:ext uri="{FF2B5EF4-FFF2-40B4-BE49-F238E27FC236}">
              <a16:creationId xmlns:a16="http://schemas.microsoft.com/office/drawing/2014/main" id="{DCB56068-AE7B-455D-8050-DF3CAAAFF9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16200" y="1060450"/>
          <a:ext cx="3140075" cy="104956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tbsrv1\Tenders\Proposals\426.0701\ESTIMATE\PRICING\426.0701%20Options%20031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48.10.9\Tenders\Proposals\426.0701\ESTIMATE\PRICING\426.0701%20Options%200310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WIN95\TEMP\SUMREPORT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KS%20Equalizing%20Bunkers\Cost\Cost%20Su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OCUME~1\ncubmar\LOCALS~1\Temp\GWViewer\Contracts%20created%20ITD%20Sep%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1\ncubmar\LOCALS~1\Temp\GWViewer\Tx%20%20Calc%20rev2%20Aspiration%20Capex%2027Aug.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ATA\Majuba\Stacker%20Evaluation\Krupp\300-720%20HCS%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26.0000%20Cost\Cash%20Flow\B&amp;V%20Revenue\B&amp;V%20Revenue%200401.xlw"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1.1.254\Room1\Finance\Project%20Controls\Bidders\DEC%20&amp;%20CLOU%20JV\Skaapvlei%20BESS%20Price%20Schedules%20RFB%20Final-DEC&amp;CLOU%20JV-2021092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CMA\Budgets\5%20year%20Budget%202013%20to%202017\TASHIA\Supporting%20Schedules\Schedule%208%20-%20MYPD3%20RAte%20base%20v1%202012026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bvdoc/TEMP/TEMP/Sunrise%20#66679\Cost Reports\Sunrise II Cost Report December 2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ACC&amp;CON\BUSREP\INPU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DOCUME~1\fpop\LOCALS~1\Temp\notesE1EF34\operation\Engineering\18115-Los%20Barrios\03%20P-Process\PCC%20Mass%20Balance\APILB1VDAPCC001_R00%20Balance%20de%20masa%20CD-CN-MCF.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1.1.254\Room1\DATA\CMO%202018-2019\00%20Lethabo%20HFT\01%20Analysis\20190815\DATA\CMO%202018-2019\00%20Lethabo%20HFT\01%20Analysis\20190812\DOCUME~1\Escom\LOCALS~1\Temp\XPgrpwise\June%20Medupi%20Input%20Report%20v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DOCUME~1\MpataSS\LOCALS~1\Temp\_ZCTmp.Dir\090714_CTC-Model%20Medupi%20(E&amp;Y%20Master%20090520)(v2.2).xls"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Data/Vote%20Revision/Votrev99/Vote'96/Vote'96%20new%20files/96consum.xls" TargetMode="External"/><Relationship Id="rId1" Type="http://schemas.openxmlformats.org/officeDocument/2006/relationships/externalLinkPath" Target="/Data/Vote%20Revision/Votrev99/Vote'96/Vote'96%20new%20files/96consum.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0.148.10.9\shared\Engineering\Const_Eng\Erection\Mtmnt\reacc\Fos%20Electrabel\Piping%20&amp;%20valve%20list\Fos_Line_list_31_Oct_07_4_PL1%20c.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Documents%20and%20Settings\badenhl\My%20Documents\a-%20ED%20Finance\Cost%20to%20Completion%20Review\Indices\Master%20list\1006%20Jun%2010\Jun%2010%20Master%20list\20100708%20Eskom%20CED%20Master%20list%20of%20Indices%20(JUNE%2010)%20Rev%20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My%20Documents\Rfa-vcs\Edition%2025\RFA-VC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Documents%20and%20Settings\Jerry%20Anthonyrajah\My%20Documents\Client%20Work\TRX%20-%20Coal%20line%20strategy\Models\CoalLine%206%20Nov%2091mtpa_with%20comment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My%20Documents\Rfa-vcs\Edition%2024\Rfa-Inpu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My%20Documents\Acoustic%202000\Norm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0926EDC\20200114%20Matla%20CTC%20Mega%20Model_%20(Act%20October%202019)(Ind%20Sep%202019)%20rev1_2026.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ylm004a\mpi$\00_01\Projektcontrolling\Projekte\Europa\KPNQwest\KPNQwest-Tool.xls"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SibiyaTM/Desktop/MWP%20GENERATION/Estimate/Power%20Electrinics%20Estimate/Estimate%20-%20Power%20Electronics%20-%20Rev%2000.xlsx" TargetMode="External"/><Relationship Id="rId1" Type="http://schemas.openxmlformats.org/officeDocument/2006/relationships/externalLinkPath" Target="/Users/SibiyaTM/Desktop/MWP%20GENERATION/Estimate/Power%20Electrinics%20Estimate/Estimate%20-%20Power%20Electronics%20-%20Rev%2000.xlsx" TargetMode="External"/></Relationships>
</file>

<file path=xl/externalLinks/_rels/externalLink26.xml.rels><?xml version="1.0" encoding="UTF-8" standalone="yes"?>
<Relationships xmlns="http://schemas.openxmlformats.org/package/2006/relationships"><Relationship Id="rId2" Type="http://schemas.microsoft.com/office/2019/04/relationships/externalLinkLongPath" Target="file:///\\10.1.1.254\Room1\DATA%20(D)\Work%20Data\Alpha%20Project\Boiler%20&amp;%20Turbine\Negotiation%20strategies\Negotiation%20modelling\Data\Turbine\Eskom%20Alstom%20analysis\20070411%20CPA%20alloc%20Eskom%20analysis%20Turbine%20Price%20schedule%20clarification.xls?E7878C27" TargetMode="External"/><Relationship Id="rId1" Type="http://schemas.openxmlformats.org/officeDocument/2006/relationships/externalLinkPath" Target="file:///\\E7878C27\20070411%20CPA%20alloc%20Eskom%20analysis%20Turbine%20Price%20schedule%20clarification.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app-server:8100/Stefstocks%20E%20&amp;%20I/E110808%20Fischer%20Tropsch%20Wax%20Expansion%20Project%20-%20Foster%20Wheeler/5.%20ENQUIRY/Instr%20-%2026160-8551-030-BQ-0001%20Att-1%20Rev%20E1.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148.10.9\Tenders\PRICING%20SCHEDULE%20-ANNEXUREM-K.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07-10%20TH167%20GLTA\07-10-TH167Boq%20for%20Pricing.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tbsrv1\tenders\Grootvlei%20PS\C114%20-%20Precip%20to%20Bag%20Filter%20Retrofitting%20Design\Pricing\BASFBUD2.XLW"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documents%20and%20settings\e_lvilla\Local%20Settings\Temp\Khairat_WFGD%20cost%20calculation%20rev8%2017.11.201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My%20Documents\Rfa-vcs\Edition%2024\RFA-VC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1.1.254\Room1\Data\Finman\WUC\REP99\Votf089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fbor10018\PLANT$\RDK%208\Erection\10%20Scope+Price%20breakdown\RDK8-BoQ-Summary-Rev%20B-200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07-10%20TH167%20GLTA\Austrian%20Energy%20&amp;%20Environment\07-02-TH039-AEE%20-%20Amakhulu%20Insulation%20Add%204%20-%20CALC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1.1.254\Room1\New_Business\Proposals\2016\N1637%20-%20Eskom%20-%20Tutuka%20Switchgear%20Refurbishment\03%20Working%20Folders\02%20Estimating\Activity%20Schedule\Lesedi-Conco%20Consortium%20Price%20Schedule_Tutuka%20v2.0.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20234-PTD-M%20Matla%20Power%20Station\Komati%20Calc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erlyn-1\C\DATA\Works\PS%20-%20Grootvlei%20CED\C&amp;I\Prices\BOQ%20Schedule%20B%20and%20Schedule%20A_REVISION%20REV%2000%20Accepted.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Users\CDupreez\AppData\Local\Microsoft\Windows\Temporary%20Internet%20Files\Content.Outlook\WV5RHTLI\Copies%20-%20Amanda\MONTHLY_MAY%202013_TUBULAR%20SALARIES.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Users\CDupreez\AppData\Local\Microsoft\Windows\Temporary%20Internet%20Files\Content.Outlook\WV5RHTLI\Copies%20-%20Amanda\MONTHLY_JUNE%202013_TUBULAR%20SALARIES.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E:\Users\CDupreez\AppData\Local\Microsoft\Windows\Temporary%20Internet%20Files\Content.Outlook\WV5RHTLI\Copies%20-%20Amanda\MONTHLY_JULY%202013_TUBULAR%20SALARIES.xlsx" TargetMode="External"/></Relationships>
</file>

<file path=xl/externalLinks/_rels/externalLink43.xml.rels><?xml version="1.0" encoding="UTF-8" standalone="yes"?>
<Relationships xmlns="http://schemas.openxmlformats.org/package/2006/relationships"><Relationship Id="rId2" Type="http://schemas.microsoft.com/office/2019/04/relationships/externalLinkLongPath" Target="file:///\\10.1.1.254\Room1\Internal%20Projects\PR-I-0002%20Internal%20System%20Upgrade\02%20Proj%20Man\2.17%20e-projects%20and%20MS%20Dynamics%20SL\Work%20sheets%20and%20informtation%20on%20executi\MS%20Dynamics\MS%20Dynamics\1.%20Budget%20for%20MSD_21.05.2012_REV1.xlsx?A3347675" TargetMode="External"/><Relationship Id="rId1" Type="http://schemas.openxmlformats.org/officeDocument/2006/relationships/externalLinkPath" Target="file:///\\A3347675\1.%20Budget%20for%20MSD_21.05.2012_REV1.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10.148.10.16\Tenders\Herman.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P:\Gcc\T\E\Tender%20Projects\Kaeng%20Khoi%202\BoQ%20electrical.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Merlyn\ACERDATA%20(D)\DATA\Majuba\Stacker%20Evaluation\Krupp\QS%20Info.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E:\Users\CDupreez\AppData\Local\Microsoft\Windows\Temporary%20Internet%20Files\Content.Outlook\WV5RHTLI\Payspace%20Spreadshee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N:\SW_ENGINEERING\MSR\MSR-R2b.xlt"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kylm004a\mpi$\TEMP\Controlling%20Report\Budget\aktual-budget.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10.148.10.9\Tenders\DOCUME~1\sadarel\LOCALS~1\Temp\CDATA~1.NOT\CPC_MATRA_13_10_2003rev_0.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10.148.10.9\Tenders\ENV\00_Estim\00_proposals\Ruien%20-%2054553\Cost%20tool\CPC_RUIEN_05_12_2003rev_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Masters\Specials\HOTvessel.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G:\Proposals\Tenders\AUT05-335%20-%20Grootvlei%20Turbine%20C&amp;I\COST%20CALC\Changed%20by%20Des%20-%20Final_Price_Schmadl_to_DES_GVL%20047%20Turb%20Mod%20Activity%20Schedule%20and%20Prices_DE_05-07-1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Norms%20&amp;%20Master\Austrian%20Energy%20&amp;%20Environment\07-02-TH039-AEE%20-%20Amakhulu%20Insulation%20Add%204%20-%20CALCS.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app-server:8100/Stefstocks%20E%20&amp;%20I/E110808%20Fischer%20Tropsch%20Wax%20Expansion%20Project%20-%20Foster%20Wheeler/5.%20ENQUIRY/Instr%20-%2026160-8551-030-BQ-0001%20Att-2%20Rev%20E1.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10.148.10.9\Tenders\Projects\SWIS%202\3.%20Engineering%20Management\3.2%20Products\Specfication\M25\KKS%20-%20LV003%20-%20M25%20-%2029-05-06%20Valves%20List.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10.148.10.9\Tenders\Projects\SWIS%202\3.%20Engineering%20Management\3.2%20Products\Specfication\M26\M26%20Rev%20B\KKS%20-%20LV003%20-%20M26%2023%2006%202006%20r&#233;v%20B%20%20Valves%20List.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10.1.1.254\Room1\sites\projects\Secunda\Forms\Secunda%20Quotation%20Template\Import%20Automation\master%20import%20file_rev5_test.xlsm"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Jnbs015a\ptd_coc$\Siemens%20Tenders\All%20Completed%20Tenders\1195%20-%20Veolia%20Water%20-%20SASOL%206.6kV%20Switchgear\Price%20Calculation%20-%20Veolia%20Water%20-%201195%20rev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8%20Tenders\08-02-TH035%20Polysius%20Namibia\08-02-TH035%20Polysius%20Namibia%20cement.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E:\VIETNAM\TI-max_SO2-24-03-03-NO%20GGH.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10.148.10.9\shared\Engineering\Const_Eng\Tenders\Decc\Algeria%20(Terga-Koudiet)%203xKA26\Koudiet%20Eddraouch%20(3xKA26-1%20SS%20DC)\Erection%20files\Issue%20I%20%20Koudiet%20Erection%20BOQ's\TGA%20-%20BOQ%20GT%203xKA26-1%20SS%20rev%20C.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G5eng-fs01\Documents%20and%20Settings\avoudtshoorn\My%20Documents\My%20Work\TENDERS\EM60712%20M&amp;P%20Aba%20Power%20Project.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jtbsrv1\Shared\Clients%202002\20700%20Hillside%20Aluminium\20702%20Paste%20Plant\CV20702A\CX20701%20Paste%20Plant%20DCDesign.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E:\CONSOLIDATION%20SPREADSHEETS\MONETARY%20VALUE%20FN18_WE%2022%2010%202015_TUBULAR%20(copy).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07-10%20TH167%20GLTA\07-09-TH142-SASOL%20Polymers%20COLD.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G:\KAEFER%20NORMS%20TABLES\TAG%20Hot%20Rev%201.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07-10%20TH167%20GLTA\07-09-TH142-SASOL%20Polymers%20HOT.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utefas1\estimate\Nathan\GLTA%20M&amp;E\QJ%202006\Pelindaba%20-%2027-02-2006\Pelindaba%20-%20Costing%20Sheet%20-%20Rev%208%20-%2028-07-200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10.1.1.254\Room1\Matla\AJT1458R1%20-%20Refurbishment%20of%20Unit%204%20Electrostatic%20Precipitator%20(ESP)%20at%20Matla%20Power%20Station\06.%20Pricing%20Sheets\AJT1458R1%20-%20Pricing%20Sheet%20(06%20Feb%202021)%20Eskom%20Breakdown.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Forms\NORM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8%20Tenders\08-03-TH049%20DB%20Thermal%20PBMR\P&amp;GS%20049.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E:\ICE\Timesheets\2014\20140522%20DGR%20ice%20Timesheet%20data%20-%20May%202014.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10.1.1.254\Room1\Analysis%20Breakdown\Hitachi%20Price%20schedules\20070119%20Hitachi-Turb%20Activity%20Schedules(3units).xls" TargetMode="External"/></Relationships>
</file>

<file path=xl/externalLinks/_rels/externalLink75.xml.rels><?xml version="1.0" encoding="UTF-8" standalone="yes"?>
<Relationships xmlns="http://schemas.openxmlformats.org/package/2006/relationships"><Relationship Id="rId2" Type="http://schemas.openxmlformats.org/officeDocument/2006/relationships/externalLinkPath" Target="../../../../../../AppData/Local/Microsoft/Windows/INetCache/Content.Outlook/DUZJGR52/CORPxxxx%20Price%20Schedule%20-%20New%20%20MV%20Motors.xlsx" TargetMode="External"/><Relationship Id="rId1" Type="http://schemas.openxmlformats.org/officeDocument/2006/relationships/externalLinkPath" Target="/Users/SaliSP/AppData/Local/Microsoft/Windows/INetCache/Content.Outlook/DUZJGR52/CORPxxxx%20Price%20Schedule%20-%20New%20%20MV%20Moto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Notes"/>
      <sheetName val="OptList"/>
      <sheetName val="Controls"/>
      <sheetName val="Help1"/>
      <sheetName val="Help2"/>
      <sheetName val="Help3"/>
      <sheetName val="Opt. 3- Rev. ID Fan Motor"/>
      <sheetName val="Analysis"/>
      <sheetName val="Opt. 2- Carbon System"/>
      <sheetName val="Opt. 1-Gas Cooler"/>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Notes"/>
      <sheetName val="OptList"/>
      <sheetName val="Controls"/>
      <sheetName val="Help1"/>
      <sheetName val="Help2"/>
      <sheetName val="Help3"/>
      <sheetName val="Opt. 3- Rev. ID Fan Motor"/>
      <sheetName val="Analysis"/>
      <sheetName val="Opt. 2- Carbon System"/>
      <sheetName val="Opt. 1-Gas Cooler"/>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REP"/>
      <sheetName val="SUMVAR"/>
      <sheetName val="B"/>
      <sheetName val="C"/>
      <sheetName val="AIRCON"/>
      <sheetName val="VALIDATION LIST DATA"/>
      <sheetName val="HR - RESOURCING INPUT"/>
      <sheetName val="Definitions"/>
      <sheetName val="1"/>
      <sheetName val="2"/>
      <sheetName val="3"/>
      <sheetName val="4"/>
      <sheetName val="5"/>
      <sheetName val="6"/>
      <sheetName val="7"/>
      <sheetName val="8"/>
      <sheetName val="9"/>
      <sheetName val="10"/>
      <sheetName val="Ein"/>
      <sheetName val="E"/>
      <sheetName val="M"/>
      <sheetName val="S"/>
      <sheetName val="Cash Out Table"/>
      <sheetName val="Net Cash Table"/>
      <sheetName val="Qm"/>
      <sheetName val="Definition1"/>
      <sheetName val="Calc"/>
      <sheetName val="Sensitivities"/>
      <sheetName val="Definition2"/>
      <sheetName val="AT COMPLETION"/>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IM Project n"/>
      <sheetName val="Index Data base"/>
      <sheetName val="Progress Tables"/>
      <sheetName val="Progress Curve"/>
      <sheetName val="_Unit 1 Summary"/>
      <sheetName val="Turbine Tender 3 Unit base (2)"/>
      <sheetName val="FLOW_3.XLS"/>
      <sheetName val="SS Progress Input"/>
      <sheetName val="P05"/>
      <sheetName val="Sheet2"/>
      <sheetName val="Input Sheet"/>
      <sheetName val="Total Cost"/>
      <sheetName val="VALIDATION_LIST_DATA"/>
      <sheetName val="HR_-_RESOURCING_INPUT"/>
      <sheetName val="Cash_Out_Table"/>
      <sheetName val="Net_Cash_Table"/>
      <sheetName val="AT_COMPLETION"/>
      <sheetName val="CP1_Civil"/>
      <sheetName val="CP2_Elec"/>
      <sheetName val="CP3_C&amp;I"/>
      <sheetName val="CP4_Coal_&amp;_Ash"/>
      <sheetName val="CP5_LPS"/>
      <sheetName val="CP6_Housing"/>
      <sheetName val="Package_Totals"/>
      <sheetName val="Index_Analysis"/>
      <sheetName val="Package_Phasing"/>
      <sheetName val="IM_Project_n"/>
      <sheetName val="Index_Data_base"/>
      <sheetName val="Progress_Tables"/>
      <sheetName val="Progress_Curve"/>
      <sheetName val="_Unit_1_Summary"/>
      <sheetName val="Turbine_Tender_3_Unit_base_(2)"/>
      <sheetName val="FLOW_3_XLS"/>
      <sheetName val="SS_Progress_Input"/>
      <sheetName val="VALIDATION_LIST_DATA1"/>
      <sheetName val="Data Valid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1"/>
      <sheetName val="Qm"/>
      <sheetName val="GPP_Inp"/>
      <sheetName val="&lt;---CInp"/>
      <sheetName val="CInp---&gt;"/>
      <sheetName val="Index"/>
      <sheetName val="Tech_Inp"/>
      <sheetName val="2"/>
      <sheetName val="3"/>
      <sheetName val="4"/>
      <sheetName val="5"/>
      <sheetName val="6"/>
      <sheetName val="7"/>
      <sheetName val="8"/>
      <sheetName val="9"/>
      <sheetName val="10"/>
      <sheetName val="Ein"/>
      <sheetName val="E"/>
      <sheetName val="M"/>
      <sheetName val="S"/>
      <sheetName val="Cost Report"/>
      <sheetName val="Graphs-Explains"/>
      <sheetName val="Cost Report-B&amp;V Det"/>
      <sheetName val="C"/>
      <sheetName val="AT COMPLETION"/>
      <sheetName val="2011 Budget"/>
      <sheetName val="SUMREP"/>
      <sheetName val="2011 Budget (f)"/>
      <sheetName val="Progress Tables"/>
      <sheetName val="Progress Curve"/>
      <sheetName val="Cash Out Table"/>
      <sheetName val="Net Cash Table"/>
      <sheetName val="Aluminium"/>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M03 "/>
      <sheetName val="PROCUREMENT DATA"/>
      <sheetName val="PIVOT"/>
      <sheetName val="ITD OCT 2008"/>
      <sheetName val="ITD SEPT 2008"/>
      <sheetName val="Income statement"/>
      <sheetName val="SUMREP"/>
      <sheetName val="Progress Tables"/>
      <sheetName val="Progress Curve"/>
      <sheetName val="Cash Out Table"/>
      <sheetName val="Net Cash Table"/>
      <sheetName val="1"/>
      <sheetName val="2"/>
      <sheetName val="3"/>
      <sheetName val="4"/>
      <sheetName val="5"/>
      <sheetName val="6"/>
      <sheetName val="7"/>
      <sheetName val="8"/>
      <sheetName val="9"/>
      <sheetName val="10"/>
      <sheetName val="Ein"/>
      <sheetName val="E"/>
      <sheetName val="M"/>
      <sheetName val="S"/>
      <sheetName val="IM Project n"/>
      <sheetName val="Cost Report"/>
      <sheetName val="02_PODS"/>
      <sheetName val="Definition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x Capex"/>
      <sheetName val="WUC"/>
      <sheetName val="Tfer to CO"/>
      <sheetName val="Tax split"/>
      <sheetName val="SUMREP"/>
      <sheetName val="1"/>
      <sheetName val="2"/>
      <sheetName val="3"/>
      <sheetName val="4"/>
      <sheetName val="5"/>
      <sheetName val="6"/>
      <sheetName val="7"/>
      <sheetName val="8"/>
      <sheetName val="9"/>
      <sheetName val="Progress Table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AT COMPLETION"/>
      <sheetName val="Progress Tables"/>
      <sheetName val="Progress Curve"/>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SUMREP"/>
      <sheetName val="_Unit 1 Summary"/>
      <sheetName val="Total Cost"/>
      <sheetName val="Statistics"/>
      <sheetName val="IS"/>
      <sheetName val="Sheet1"/>
      <sheetName val="Consol IS"/>
      <sheetName val=" Unit 1 Summary"/>
      <sheetName val="Net Cash Table"/>
      <sheetName val="Cash Out Table"/>
      <sheetName val="Turbine Tender 3 Unit base (2)"/>
      <sheetName val="CPA Formulae"/>
      <sheetName val="Input Sheet"/>
      <sheetName val="EXTERNAL SERVICES-DISCIPLINE "/>
      <sheetName val="GVL"/>
      <sheetName val="IM Project n"/>
      <sheetName val="Qm"/>
      <sheetName val="Budget Utilisation"/>
      <sheetName val="PROCUREMENT DATA"/>
      <sheetName val="E_PS5"/>
      <sheetName val="E_PS51"/>
      <sheetName val="300-720 HCS 00"/>
      <sheetName val="CoC"/>
      <sheetName val="ROE"/>
      <sheetName val="FRI"/>
      <sheetName val="Delivery"/>
      <sheetName val="E_PS52"/>
      <sheetName val="CP1_Civil"/>
      <sheetName val="CP2_Elec"/>
      <sheetName val="CP3_C&amp;I"/>
      <sheetName val="CP4_Coal_&amp;_Ash"/>
      <sheetName val="CP5_LPS"/>
      <sheetName val="CP6_Housing"/>
      <sheetName val="Package_Totals"/>
      <sheetName val="Index_Analysis"/>
      <sheetName val="Package_Phasing"/>
      <sheetName val="AT_COMPLETION"/>
      <sheetName val="Progress_Tables"/>
      <sheetName val="Progress_Curve"/>
      <sheetName val="Total_Cost"/>
      <sheetName val="IM_Project_n"/>
      <sheetName val="Turbine_Tender_3_Unit_base_(2)"/>
      <sheetName val="CPA_Formulae"/>
      <sheetName val="_Unit_1_Summary"/>
      <sheetName val="Net_Cash_Table"/>
      <sheetName val="Cash_Out_Table"/>
      <sheetName val="Input_Sheet"/>
      <sheetName val="EXTERNAL_SERVICES-DISCIPLINE_"/>
      <sheetName val="_Unit_1_Summary1"/>
      <sheetName val="Budget_Utilisation"/>
      <sheetName val="Consol_IS"/>
      <sheetName val="PROCUREMENT_DATA"/>
      <sheetName val="300-720_HCS_00"/>
      <sheetName val="Cover"/>
    </sheetNames>
    <sheetDataSet>
      <sheetData sheetId="0">
        <row r="13">
          <cell r="F13" t="str">
            <v>.</v>
          </cell>
        </row>
      </sheetData>
      <sheetData sheetId="1">
        <row r="13">
          <cell r="F13" t="str">
            <v>.</v>
          </cell>
        </row>
      </sheetData>
      <sheetData sheetId="2">
        <row r="13">
          <cell r="F13" t="str">
            <v>.</v>
          </cell>
        </row>
      </sheetData>
      <sheetData sheetId="3">
        <row r="13">
          <cell r="F13" t="str">
            <v>.</v>
          </cell>
        </row>
      </sheetData>
      <sheetData sheetId="4">
        <row r="13">
          <cell r="F13" t="str">
            <v>.</v>
          </cell>
        </row>
      </sheetData>
      <sheetData sheetId="5">
        <row r="13">
          <cell r="F13" t="str">
            <v>.</v>
          </cell>
        </row>
      </sheetData>
      <sheetData sheetId="6">
        <row r="13">
          <cell r="F13" t="str">
            <v>.</v>
          </cell>
        </row>
      </sheetData>
      <sheetData sheetId="7">
        <row r="13">
          <cell r="F13" t="str">
            <v>.</v>
          </cell>
        </row>
      </sheetData>
      <sheetData sheetId="8">
        <row r="13">
          <cell r="F13" t="str">
            <v>.</v>
          </cell>
        </row>
      </sheetData>
      <sheetData sheetId="9">
        <row r="13">
          <cell r="F13" t="str">
            <v>.</v>
          </cell>
        </row>
      </sheetData>
      <sheetData sheetId="10">
        <row r="13">
          <cell r="F13" t="str">
            <v>.</v>
          </cell>
        </row>
      </sheetData>
      <sheetData sheetId="11">
        <row r="13">
          <cell r="F13" t="str">
            <v>.</v>
          </cell>
        </row>
      </sheetData>
      <sheetData sheetId="12">
        <row r="13">
          <cell r="F13" t="str">
            <v>.</v>
          </cell>
        </row>
      </sheetData>
      <sheetData sheetId="13">
        <row r="13">
          <cell r="F13" t="str">
            <v>.</v>
          </cell>
        </row>
      </sheetData>
      <sheetData sheetId="14">
        <row r="13">
          <cell r="F13" t="str">
            <v>.</v>
          </cell>
        </row>
      </sheetData>
      <sheetData sheetId="15">
        <row r="13">
          <cell r="F13" t="str">
            <v>.</v>
          </cell>
        </row>
      </sheetData>
      <sheetData sheetId="16">
        <row r="13">
          <cell r="F13" t="str">
            <v>.</v>
          </cell>
        </row>
      </sheetData>
      <sheetData sheetId="17">
        <row r="13">
          <cell r="F13" t="str">
            <v>.</v>
          </cell>
        </row>
      </sheetData>
      <sheetData sheetId="18">
        <row r="13">
          <cell r="F13" t="str">
            <v>.</v>
          </cell>
        </row>
      </sheetData>
      <sheetData sheetId="19">
        <row r="13">
          <cell r="F13" t="str">
            <v>.</v>
          </cell>
        </row>
      </sheetData>
      <sheetData sheetId="20">
        <row r="13">
          <cell r="F13" t="str">
            <v>.</v>
          </cell>
        </row>
      </sheetData>
      <sheetData sheetId="21">
        <row r="13">
          <cell r="F13" t="str">
            <v>.</v>
          </cell>
        </row>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row r="13">
          <cell r="F13" t="str">
            <v>.</v>
          </cell>
        </row>
      </sheetData>
      <sheetData sheetId="23">
        <row r="13">
          <cell r="F13" t="str">
            <v>.</v>
          </cell>
        </row>
      </sheetData>
      <sheetData sheetId="24">
        <row r="13">
          <cell r="F13" t="str">
            <v>.</v>
          </cell>
        </row>
      </sheetData>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 sheetId="86" refreshError="1"/>
      <sheetData sheetId="87" refreshError="1"/>
      <sheetData sheetId="88">
        <row r="13">
          <cell r="F13" t="str">
            <v>.</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 Plan Rev"/>
      <sheetName val="Contract Rev"/>
      <sheetName val="Cash Tables"/>
      <sheetName val="Rev. Cash Graph"/>
      <sheetName val="% Complete"/>
      <sheetName val="Progress Tables"/>
      <sheetName val="Progress Curve"/>
      <sheetName val="Cash Out Table"/>
      <sheetName val="Net Cash Table"/>
      <sheetName val="_Unit 1 Summary"/>
      <sheetName val="Definition1"/>
      <sheetName val="Sensitivities"/>
      <sheetName val="Definition2"/>
      <sheetName val="COC"/>
      <sheetName val="U1"/>
      <sheetName val="U2"/>
      <sheetName val="Calc"/>
      <sheetName val="CP1"/>
      <sheetName val="CP2"/>
      <sheetName val="CP3"/>
      <sheetName val="CP4"/>
      <sheetName val="CP5"/>
      <sheetName val="CP6"/>
      <sheetName val="ODC"/>
      <sheetName val="Tx"/>
      <sheetName val="Currency Split"/>
      <sheetName val="Econ(monthly)"/>
      <sheetName val="Total Cost"/>
      <sheetName val="Econ(yearly)"/>
      <sheetName val="Package Phasing"/>
      <sheetName val="B&amp;V Revenue 0401"/>
      <sheetName val="Budget Utilisation"/>
      <sheetName val="SUMREP"/>
    </sheetNames>
    <sheetDataSet>
      <sheetData sheetId="0"/>
      <sheetData sheetId="1"/>
      <sheetData sheetId="2"/>
      <sheetData sheetId="3">
        <row r="9">
          <cell r="A9" t="str">
            <v>B&amp;V Cash Flow Milestone Progress by Month</v>
          </cell>
        </row>
      </sheetData>
      <sheetData sheetId="4"/>
      <sheetData sheetId="5" refreshError="1">
        <row r="9">
          <cell r="A9" t="str">
            <v>B&amp;V Cash Flow Milestone Progress by Month</v>
          </cell>
        </row>
        <row r="14">
          <cell r="U14">
            <v>36403</v>
          </cell>
        </row>
        <row r="15">
          <cell r="U15" t="str">
            <v>Prior to NTP</v>
          </cell>
        </row>
        <row r="16">
          <cell r="U16">
            <v>36433</v>
          </cell>
        </row>
        <row r="17">
          <cell r="U17">
            <v>36463</v>
          </cell>
        </row>
        <row r="18">
          <cell r="U18">
            <v>36494</v>
          </cell>
        </row>
        <row r="19">
          <cell r="U19">
            <v>36524</v>
          </cell>
        </row>
        <row r="20">
          <cell r="U20">
            <v>36555</v>
          </cell>
        </row>
        <row r="21">
          <cell r="U21">
            <v>36585</v>
          </cell>
        </row>
        <row r="22">
          <cell r="U22">
            <v>36615</v>
          </cell>
        </row>
        <row r="23">
          <cell r="U23">
            <v>36646</v>
          </cell>
        </row>
        <row r="24">
          <cell r="U24">
            <v>36676</v>
          </cell>
        </row>
        <row r="25">
          <cell r="U25">
            <v>36707</v>
          </cell>
        </row>
        <row r="26">
          <cell r="U26">
            <v>36738</v>
          </cell>
        </row>
        <row r="27">
          <cell r="U27">
            <v>36769</v>
          </cell>
        </row>
        <row r="28">
          <cell r="U28">
            <v>36799</v>
          </cell>
        </row>
        <row r="29">
          <cell r="U29">
            <v>36830</v>
          </cell>
        </row>
        <row r="30">
          <cell r="U30">
            <v>36860</v>
          </cell>
        </row>
        <row r="31">
          <cell r="U31">
            <v>36891</v>
          </cell>
        </row>
        <row r="32">
          <cell r="U32">
            <v>36922</v>
          </cell>
        </row>
        <row r="33">
          <cell r="U33">
            <v>36950</v>
          </cell>
        </row>
        <row r="34">
          <cell r="U34">
            <v>36980</v>
          </cell>
        </row>
        <row r="35">
          <cell r="U35">
            <v>37011</v>
          </cell>
        </row>
        <row r="36">
          <cell r="U36">
            <v>37041</v>
          </cell>
        </row>
        <row r="37">
          <cell r="U37">
            <v>37072</v>
          </cell>
        </row>
        <row r="38">
          <cell r="U38">
            <v>37102</v>
          </cell>
        </row>
        <row r="39">
          <cell r="U39">
            <v>37133</v>
          </cell>
        </row>
        <row r="40">
          <cell r="U40">
            <v>37164</v>
          </cell>
        </row>
        <row r="41">
          <cell r="U41">
            <v>37194</v>
          </cell>
        </row>
        <row r="42">
          <cell r="U42">
            <v>37225</v>
          </cell>
        </row>
        <row r="43">
          <cell r="U43">
            <v>37255</v>
          </cell>
        </row>
        <row r="44">
          <cell r="U44">
            <v>37286</v>
          </cell>
        </row>
        <row r="45">
          <cell r="U45">
            <v>37315</v>
          </cell>
        </row>
        <row r="46">
          <cell r="U46">
            <v>37345</v>
          </cell>
        </row>
      </sheetData>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
      <sheetName val="PREAMBLE"/>
      <sheetName val="Index"/>
      <sheetName val="DEC &amp; CLOU JV"/>
      <sheetName val="CPA_Table"/>
      <sheetName val="Price adjustment formulae"/>
      <sheetName val="Life Cycle Costing_CPA-5"/>
      <sheetName val="Schedule ROE Foreign Currency"/>
      <sheetName val="Revision Notes"/>
      <sheetName val="LCC_Cell References"/>
      <sheetName val="Skaapvlei BESS Price Schedules "/>
    </sheetNames>
    <definedNames>
      <definedName name="___CPA1" refersTo="#REF!"/>
      <definedName name="__CPA1" refersTo="#REF!"/>
      <definedName name="_CPA1" refersTo="#REF!"/>
      <definedName name="Clear_CAST_Price_Summary" refersTo="#REF!"/>
      <definedName name="Module1.CF_Data" refersTo="#REF!"/>
      <definedName name="Module1.Collect_Data" refersTo="#REF!"/>
      <definedName name="prot4" refersTo="#REF!"/>
      <definedName name="prot5" refersTo="#REF!"/>
      <definedName name="unprot4" refersTo="#REF!"/>
      <definedName name="update2" refersTo="#REF!"/>
    </definedNames>
    <sheetDataSet>
      <sheetData sheetId="0"/>
      <sheetData sheetId="1"/>
      <sheetData sheetId="2"/>
      <sheetData sheetId="3">
        <row r="12">
          <cell r="T12">
            <v>1056358147.9942631</v>
          </cell>
        </row>
      </sheetData>
      <sheetData sheetId="4"/>
      <sheetData sheetId="5"/>
      <sheetData sheetId="6"/>
      <sheetData sheetId="7"/>
      <sheetData sheetId="8"/>
      <sheetData sheetId="9"/>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x Total Inventories"/>
      <sheetName val="future fuel capex"/>
      <sheetName val="Primary Energy "/>
      <sheetName val="Dx CapexWUC"/>
      <sheetName val="gx capital expenditure 25Nov09"/>
      <sheetName val="gx capital expenditure"/>
      <sheetName val="Gx Asset Base as at 31 March 09"/>
      <sheetName val="Existing Projects in Aug 09"/>
      <sheetName val="Menu"/>
      <sheetName val="GTD Rate base summary"/>
      <sheetName val="Gx Rate base summary"/>
      <sheetName val="Tx Rate base summary"/>
      <sheetName val="Dx Rate base summary"/>
      <sheetName val="Generation"/>
      <sheetName val="Generation DRC Rev 6"/>
      <sheetName val="Ratios (2)"/>
      <sheetName val="Ratios"/>
      <sheetName val="Gx10YearProductionPlanAnualised"/>
      <sheetName val="DxKSACS Local Monthly0910"/>
      <sheetName val="Wheel Diagram Input - 09BUDGET"/>
      <sheetName val="WACC 2009"/>
      <sheetName val="Gx Depr Calc"/>
      <sheetName val="Tx Depr Calc"/>
      <sheetName val="Sheet1"/>
      <sheetName val="Dx Depr Calc"/>
      <sheetName val="GxTxDx Asset Values"/>
      <sheetName val="Assumptions"/>
      <sheetName val="Methodology GTD Replacement"/>
      <sheetName val="FY2010 E&amp;Y Valuation"/>
      <sheetName val="Operating Costs Recon"/>
      <sheetName val="Building blocks"/>
      <sheetName val="Methodology Tx Replacement"/>
      <sheetName val="Methodology Gx Replacement"/>
      <sheetName val="Asset-dep-01"/>
      <sheetName val="MethodologyDxcombineReplacement"/>
      <sheetName val="tx"/>
      <sheetName val="Graph data tx"/>
      <sheetName val="Graph data gx"/>
      <sheetName val="Graph data dcx"/>
      <sheetName val="tx_Summary"/>
      <sheetName val="Key Cust data"/>
      <sheetName val="Key Customers"/>
      <sheetName val="Trader"/>
      <sheetName val="Trader summary"/>
      <sheetName val="Tx&amp;Ksacs data"/>
      <sheetName val="Tx&amp;Ksacs"/>
      <sheetName val="Methodology Tx "/>
      <sheetName val="gx"/>
      <sheetName val="gx_Summary"/>
      <sheetName val="Methodology Gx "/>
      <sheetName val="dx"/>
      <sheetName val="dx_Summary"/>
      <sheetName val="2-Environmental levy"/>
      <sheetName val="dxcombined "/>
      <sheetName val="dxcombined_Summary"/>
      <sheetName val="GTD"/>
      <sheetName val="GTD_Summary"/>
      <sheetName val="Methodology dxcombined "/>
      <sheetName val="Graph data GTD"/>
      <sheetName val="corporate"/>
      <sheetName val="Treasury"/>
      <sheetName val="DSM"/>
      <sheetName val="externalRevenueDerived"/>
      <sheetName val="Interest &amp; Base debt"/>
      <sheetName val="holdings "/>
      <sheetName val="Eskom Holdings Summary"/>
      <sheetName val="Presentation summary "/>
      <sheetName val="Divisional Revenue"/>
      <sheetName val="Going Concern"/>
      <sheetName val="Going Concern (2)"/>
      <sheetName val="Simulated interest model"/>
      <sheetName val="Treasury Requirement"/>
      <sheetName val="Current Revenue %"/>
      <sheetName val="MYPD 1 revenue balancing"/>
      <sheetName val="EPP revenue balancing"/>
      <sheetName val="Formula"/>
      <sheetName val="Debtors"/>
      <sheetName val="Arrear Debt"/>
      <sheetName val="Graph dataHoldings"/>
      <sheetName val="Methodology dx"/>
      <sheetName val="Methodology dxlocal"/>
      <sheetName val="Mine cost data (2005 Mines) (2)"/>
      <sheetName val="Progress Tables"/>
      <sheetName val="Progress Cur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Report-Client Sum"/>
      <sheetName val="Cost Report-Client Det"/>
      <sheetName val="Cost Report-B&amp;V Sum"/>
      <sheetName val="Cost Report-B&amp;V Det"/>
      <sheetName val="Cost Report-Proc. B-down"/>
      <sheetName val="ARB's Original Breakdown"/>
      <sheetName val="Detail Power Delivery"/>
      <sheetName val="Procurement 8"/>
      <sheetName val="Procurement-CURVE"/>
      <sheetName val="Procurement-Detail"/>
      <sheetName val="C"/>
      <sheetName val="Cost Report"/>
      <sheetName val="Cost Report_B_V Det"/>
      <sheetName val="4"/>
      <sheetName val="AIRCON"/>
      <sheetName val="Cash Out Table"/>
      <sheetName val="Net Cash Table"/>
      <sheetName val="Definition1"/>
      <sheetName val="AT COMPLETION"/>
      <sheetName val="Statistics"/>
      <sheetName val="Unit 1"/>
      <sheetName val="Unit 5"/>
      <sheetName val="Unit 6"/>
      <sheetName val="Common Plant"/>
      <sheetName val="Unit 2"/>
      <sheetName val="Unit 3"/>
      <sheetName val="Unit 4"/>
      <sheetName val="ROI_ROE"/>
      <sheetName val="PLAN"/>
      <sheetName val="Burn Rates"/>
      <sheetName val="Assumptions"/>
      <sheetName val="Burn"/>
      <sheetName val="Settings"/>
      <sheetName val="Debt CPI Bond"/>
      <sheetName val="Zero Curves"/>
      <sheetName val="Hedge CBL"/>
      <sheetName val="ALu"/>
      <sheetName val="Debt AFDB CCSwap ZAR"/>
      <sheetName val="1"/>
      <sheetName val="2"/>
      <sheetName val="3"/>
      <sheetName val="5"/>
      <sheetName val="6"/>
      <sheetName val="7"/>
      <sheetName val="8"/>
      <sheetName val="9"/>
      <sheetName val="Claims List"/>
      <sheetName val="VALIDATION LIST DATA"/>
      <sheetName val="HR _ RESOURCING INPUT"/>
      <sheetName val="MySheet"/>
      <sheetName val="Total Cost"/>
      <sheetName val="HR - RESOURCING INPUT"/>
      <sheetName val="urkomt ic aug '10"/>
      <sheetName val="SUMREP"/>
      <sheetName val="10"/>
      <sheetName val="Ein"/>
      <sheetName val="E"/>
      <sheetName val="M"/>
      <sheetName val="S"/>
      <sheetName val="CAPEX"/>
      <sheetName val="Summary 2008_9 ONL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Data"/>
      <sheetName val="Cash Flow"/>
      <sheetName val="Mine cost data (2005 Mines) (2)"/>
      <sheetName val="Existing Amort"/>
    </sheetNames>
    <sheetDataSet>
      <sheetData sheetId="0" refreshError="1"/>
      <sheetData sheetId="1" refreshError="1"/>
      <sheetData sheetId="2" refreshError="1"/>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A4"/>
      <sheetName val="table"/>
      <sheetName val="PROCESS"/>
      <sheetName val="WetModel In-Outputs"/>
      <sheetName val="TI Sheet Inputs"/>
      <sheetName val="Data Sheet"/>
      <sheetName val="Output Sheet - Metric"/>
      <sheetName val="Output Sheet - English"/>
      <sheetName val="PFD - Metric"/>
      <sheetName val="PFD - English"/>
      <sheetName val="MB Revision "/>
      <sheetName val="Module1"/>
    </sheetNames>
    <sheetDataSet>
      <sheetData sheetId="0" refreshError="1"/>
      <sheetData sheetId="1" refreshError="1"/>
      <sheetData sheetId="2" refreshError="1">
        <row r="3069">
          <cell r="G3069">
            <v>39.948</v>
          </cell>
        </row>
        <row r="3079">
          <cell r="H3079">
            <v>44.009799999999998</v>
          </cell>
        </row>
        <row r="3096">
          <cell r="H3096">
            <v>28.013400000000001</v>
          </cell>
        </row>
        <row r="3098">
          <cell r="H3098">
            <v>31.998799999999999</v>
          </cell>
        </row>
        <row r="3105">
          <cell r="H3105">
            <v>18.0152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R _ RESOURCING INPUT"/>
      <sheetName val="VALIDATION LIST DATA"/>
      <sheetName val="MySheet"/>
      <sheetName val="Instructions"/>
      <sheetName val="Cover Sheet"/>
      <sheetName val="Critical path"/>
      <sheetName val="Milestones"/>
      <sheetName val="Progress summary"/>
      <sheetName val="Cost - Forecast"/>
      <sheetName val="Cost - Budget Deviations "/>
      <sheetName val="Cost_Scope changes"/>
      <sheetName val="Cost_Price changes (1)"/>
      <sheetName val="Cost_Price changes (2)"/>
      <sheetName val="Cost_Price changes (3)"/>
      <sheetName val="Cost - Reduction"/>
      <sheetName val="Contracts overview"/>
      <sheetName val="Claims Report"/>
      <sheetName val="Claims List"/>
      <sheetName val="General Quality"/>
      <sheetName val="Safety_Health"/>
      <sheetName val="Environment"/>
      <sheetName val="Status_Overview"/>
      <sheetName val="Package_summary (1)"/>
      <sheetName val="Package_summary (2)"/>
      <sheetName val="HR OUTPUT"/>
      <sheetName val="HR - CRITICAL SKILLS INPUT"/>
      <sheetName val="HR - RESOURCING INPUT"/>
      <sheetName val="Regulatory &amp; Legal"/>
      <sheetName val="ASGI-SA"/>
      <sheetName val="CSR &amp; Stakeholder Mgmt"/>
      <sheetName val="Guidance needed"/>
      <sheetName val="Top Project Risks (1_2) "/>
      <sheetName val="Top Project Risks (2_2)"/>
      <sheetName val="Supplier summary page"/>
      <sheetName val=" Project Issues"/>
      <sheetName val="Exec Summary"/>
      <sheetName val="Package_1"/>
      <sheetName val="Package_2"/>
      <sheetName val="Package_3"/>
      <sheetName val="Package_4"/>
      <sheetName val="Package_5"/>
      <sheetName val="Package_6"/>
      <sheetName val="Package_7"/>
      <sheetName val="Package_8"/>
      <sheetName val="Package_9"/>
      <sheetName val="Package_10 "/>
      <sheetName val="Package_11"/>
      <sheetName val="Package_12"/>
      <sheetName val="Package_13"/>
      <sheetName val="Package_14"/>
      <sheetName val="Package_15"/>
      <sheetName val="Package_16"/>
      <sheetName val="Package_17"/>
      <sheetName val="Package_18"/>
      <sheetName val="Package_19"/>
      <sheetName val="Package_20"/>
      <sheetName val="Package_21"/>
      <sheetName val="Package_22"/>
      <sheetName val="Package_23"/>
      <sheetName val="Package_24"/>
      <sheetName val="Package_25"/>
      <sheetName val="Package_26"/>
      <sheetName val="Package_27"/>
      <sheetName val="Package_28"/>
      <sheetName val="Package_29"/>
      <sheetName val="Package_30"/>
      <sheetName val="Package_31"/>
      <sheetName val="Package_32"/>
      <sheetName val="Package_33"/>
      <sheetName val="Package_34"/>
      <sheetName val="Package_35"/>
      <sheetName val="Package_36"/>
      <sheetName val="Package_37"/>
      <sheetName val="Package_38"/>
      <sheetName val="Package_39"/>
      <sheetName val="Package_40"/>
      <sheetName val="Project fact sheet"/>
      <sheetName val="Glossary"/>
      <sheetName val="14B _2_"/>
      <sheetName val="Sheet1"/>
    </sheetNames>
    <sheetDataSet>
      <sheetData sheetId="0"/>
      <sheetData sheetId="1">
        <row r="2">
          <cell r="A2" t="str">
            <v>Commercial</v>
          </cell>
        </row>
      </sheetData>
      <sheetData sheetId="2">
        <row r="1">
          <cell r="A1" t="str">
            <v>Name1</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hecksheet"/>
      <sheetName val="Checklist"/>
      <sheetName val="Outputs --&gt;"/>
      <sheetName val="Total Cost"/>
      <sheetName val="Package Totals"/>
      <sheetName val="Package Phasing"/>
      <sheetName val="Currency Split"/>
      <sheetName val="Index Analysis"/>
      <sheetName val="S-Curve &amp; Overnight"/>
      <sheetName val="Sensitivities"/>
      <sheetName val="Parameters --&gt;"/>
      <sheetName val="Definition1"/>
      <sheetName val="Definition2"/>
      <sheetName val="Econ(yearly)"/>
      <sheetName val="Econ(monthly)"/>
      <sheetName val="Inputs --&gt;"/>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IDC &amp; COC (actuals)"/>
      <sheetName val="Calcs --&gt; "/>
      <sheetName val="Calc"/>
      <sheetName val="Other --&gt;"/>
      <sheetName val="Trfr to CO"/>
      <sheetName val="Recon to SAP"/>
      <sheetName val="Records"/>
      <sheetName val="Model Structure "/>
      <sheetName val="Rev History"/>
      <sheetName val="GPP_Inp"/>
      <sheetName val="&lt;---CInp"/>
      <sheetName val="CInp---&gt;"/>
      <sheetName val="Tech_Inp"/>
      <sheetName val="SAP-YTD"/>
      <sheetName val="Econ_yearly_"/>
      <sheetName val="Econ_monthly_"/>
      <sheetName val="CP3 C_I"/>
      <sheetName val="CP4 Coal _ Ash"/>
      <sheetName val="Cash Out Table"/>
      <sheetName val="Net Cash Table"/>
      <sheetName val="C"/>
      <sheetName val="Cost Report"/>
      <sheetName val="Summary 2008_9 ONLY"/>
      <sheetName val="Definition"/>
      <sheetName val="AIRCON"/>
      <sheetName val="Cost Report-B&amp;V Det"/>
      <sheetName val="Graphs-Explains"/>
      <sheetName val="Duration+E168 EQ"/>
      <sheetName val="Calcs"/>
      <sheetName val="1"/>
      <sheetName val="2"/>
      <sheetName val="3"/>
      <sheetName val="4"/>
      <sheetName val="5"/>
      <sheetName val="6"/>
      <sheetName val="7"/>
      <sheetName val="8"/>
      <sheetName val="9"/>
      <sheetName val="10"/>
      <sheetName val="Ein"/>
      <sheetName val="E"/>
      <sheetName val="M"/>
      <sheetName val="S"/>
      <sheetName val="AT COMPLETION"/>
      <sheetName val="CP1"/>
      <sheetName val="CP2"/>
      <sheetName val="CP3"/>
      <sheetName val="CP4"/>
      <sheetName val="CP5"/>
      <sheetName val="CP6"/>
      <sheetName val=" Unit 1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14">
          <cell r="M14" t="str">
            <v>A</v>
          </cell>
        </row>
      </sheetData>
      <sheetData sheetId="46">
        <row r="14">
          <cell r="M14" t="str">
            <v>A</v>
          </cell>
        </row>
      </sheetData>
      <sheetData sheetId="47">
        <row r="14">
          <cell r="M14" t="str">
            <v>A</v>
          </cell>
        </row>
      </sheetData>
      <sheetData sheetId="48">
        <row r="14">
          <cell r="M14" t="str">
            <v>A</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OUP"/>
      <sheetName val="AIRCON"/>
      <sheetName val="BOILER"/>
      <sheetName val="CIVIL"/>
      <sheetName val="CPLNT"/>
      <sheetName val="RAIL"/>
      <sheetName val="TURBINE"/>
      <sheetName val="Definition"/>
      <sheetName val="Calc"/>
      <sheetName val="Cash Out Table"/>
      <sheetName val="Net Cash Table"/>
      <sheetName val="14B (2)"/>
      <sheetName val="1"/>
      <sheetName val="2"/>
      <sheetName val="3"/>
      <sheetName val="4"/>
      <sheetName val="5"/>
      <sheetName val="6"/>
      <sheetName val="7"/>
      <sheetName val="8"/>
      <sheetName val="9"/>
      <sheetName val="10"/>
      <sheetName val="Ein"/>
      <sheetName val="E"/>
      <sheetName val="M"/>
      <sheetName val="S"/>
      <sheetName val="IM Project n"/>
      <sheetName val="SUMREP"/>
      <sheetName val="Progress Tables"/>
      <sheetName val="Progress Curve"/>
      <sheetName val="C"/>
      <sheetName val="Claims List"/>
      <sheetName val="Input Sheet"/>
      <sheetName val="Detail"/>
      <sheetName val="Forex Data"/>
      <sheetName val="CPA"/>
      <sheetName val="PROCUREMENT DATA"/>
      <sheetName val="SAP EXPORT"/>
      <sheetName val="_Unit 1 Summary"/>
      <sheetName val="VALIDATION LIST DATA"/>
      <sheetName val="MySheet"/>
      <sheetName val="VO Escal Claim"/>
      <sheetName val="Index"/>
      <sheetName val="Cover"/>
      <sheetName val="BA-BU LIST"/>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Y Import, NOTE"/>
      <sheetName val="line list 31_Oct"/>
      <sheetName val="WS"/>
      <sheetName val="RECAP CODE"/>
      <sheetName val="MTO 10_Dec"/>
      <sheetName val="Dico"/>
      <sheetName val="Feuil1"/>
      <sheetName val="Order L09 L10"/>
      <sheetName val="Order L50"/>
      <sheetName val="MTO SuppORT 8 Nov"/>
      <sheetName val="Bulk valve MTO 11 may"/>
      <sheetName val="Saisie"/>
      <sheetName val="Feuil3"/>
      <sheetName val="Recap l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Data base"/>
      <sheetName val="Index Sorting ===&gt;"/>
      <sheetName val="Medupi"/>
      <sheetName val="Kusile"/>
      <sheetName val="Ingula"/>
      <sheetName val="Econ(yearly)(Jul 10)"/>
      <sheetName val="Econ(yearly) (Jul 09)"/>
      <sheetName val="Definitions"/>
      <sheetName val="SUMREP"/>
      <sheetName val="Econ(monthly)"/>
      <sheetName val="Total Cost"/>
      <sheetName val="Definition1"/>
      <sheetName val="Calc"/>
      <sheetName val="Sensi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PMA"/>
      <sheetName val="21 PMA"/>
      <sheetName val="22 PMA"/>
      <sheetName val="01 VAN"/>
      <sheetName val="02 VAN"/>
      <sheetName val="03 VAN"/>
      <sheetName val="04 VAN"/>
      <sheetName val="05 VAN"/>
      <sheetName val="05 FLAT"/>
      <sheetName val="05 TIP"/>
      <sheetName val="05 TANK"/>
      <sheetName val="05 FRID"/>
      <sheetName val="06 VAN"/>
      <sheetName val="06 FLAT"/>
      <sheetName val="06 TIP"/>
      <sheetName val="06 TANK"/>
      <sheetName val="06 FRID"/>
      <sheetName val="07 VAN"/>
      <sheetName val="07 FLAT"/>
      <sheetName val="08 VAN"/>
      <sheetName val="08 FLAT"/>
      <sheetName val="08 TIP"/>
      <sheetName val="08 TANK"/>
      <sheetName val="09 VAN"/>
      <sheetName val="09 FLAT"/>
      <sheetName val="09 TIP"/>
      <sheetName val="09 TANK"/>
      <sheetName val="09 FRID"/>
      <sheetName val="09 LOW"/>
      <sheetName val="10 VAN"/>
      <sheetName val="10 FLAT"/>
      <sheetName val="10 TANK"/>
      <sheetName val="10 FRID"/>
      <sheetName val="11 VAN"/>
      <sheetName val="11 FLAT"/>
      <sheetName val="11 TIP"/>
      <sheetName val="11 TANK"/>
      <sheetName val="11 FRID"/>
      <sheetName val="11 LOW"/>
      <sheetName val="12 VAN"/>
      <sheetName val="12 FLAT"/>
      <sheetName val="13 VAN"/>
      <sheetName val="13 FLAT"/>
      <sheetName val="13 TANK"/>
      <sheetName val="14 VAN"/>
      <sheetName val="14 FLAT"/>
      <sheetName val="15 VAN"/>
      <sheetName val="15 FLAT"/>
      <sheetName val="16 VAN"/>
      <sheetName val="16 FLAT"/>
      <sheetName val="17 VAN"/>
      <sheetName val="17 FLAT"/>
      <sheetName val="17 TIP"/>
      <sheetName val="17 TANK"/>
      <sheetName val="18 VAN"/>
      <sheetName val="18 FLAT"/>
      <sheetName val="18 TANK"/>
      <sheetName val="18 FRID"/>
      <sheetName val="19 VAN"/>
      <sheetName val="19 FLAT"/>
      <sheetName val="19 FRID"/>
      <sheetName val="99 D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A1" t="str">
            <v>99 DEV</v>
          </cell>
          <cell r="B1" t="str">
            <v>R F A    V E H I C L E     C O S T     S C H E D U L E</v>
          </cell>
          <cell r="M1" t="str">
            <v>Edition 25</v>
          </cell>
          <cell r="O1">
            <v>37316</v>
          </cell>
        </row>
        <row r="3">
          <cell r="A3" t="str">
            <v xml:space="preserve">  Concept - 99 DEV</v>
          </cell>
          <cell r="H3" t="str">
            <v xml:space="preserve">  ASSUMPTIONS : Concept - 99 DEV</v>
          </cell>
        </row>
        <row r="4">
          <cell r="A4" t="str">
            <v xml:space="preserve">  Seven Axle Interlink DEV</v>
          </cell>
          <cell r="H4" t="str">
            <v xml:space="preserve">  Seven Axle Interlink DEV  Develop</v>
          </cell>
        </row>
        <row r="5">
          <cell r="A5" t="str">
            <v xml:space="preserve">  Develop</v>
          </cell>
          <cell r="H5" t="str">
            <v xml:space="preserve">  DEVELOP</v>
          </cell>
          <cell r="M5">
            <v>37316</v>
          </cell>
        </row>
        <row r="6">
          <cell r="A6" t="str">
            <v xml:space="preserve">  DEVELOP</v>
          </cell>
        </row>
        <row r="7">
          <cell r="H7" t="str">
            <v>P R I M E    M O V E R    O R    R I G I D</v>
          </cell>
        </row>
        <row r="8">
          <cell r="A8" t="str">
            <v>ANNUAL FIXED (STANDING) COSTS</v>
          </cell>
          <cell r="C8" t="str">
            <v>R</v>
          </cell>
          <cell r="D8" t="str">
            <v>cpk</v>
          </cell>
          <cell r="E8" t="str">
            <v>%</v>
          </cell>
          <cell r="F8" t="str">
            <v>%</v>
          </cell>
          <cell r="H8" t="str">
            <v xml:space="preserve"> Cost Price (excl VAT)</v>
          </cell>
          <cell r="L8" t="str">
            <v>R</v>
          </cell>
          <cell r="M8">
            <v>646000</v>
          </cell>
        </row>
        <row r="9">
          <cell r="H9" t="str">
            <v xml:space="preserve"> Residual Value</v>
          </cell>
          <cell r="L9" t="str">
            <v>%</v>
          </cell>
          <cell r="M9">
            <v>0.25</v>
          </cell>
        </row>
        <row r="10">
          <cell r="A10" t="str">
            <v xml:space="preserve">  Cost of Capital (Finance)</v>
          </cell>
          <cell r="C10">
            <v>63410</v>
          </cell>
          <cell r="D10">
            <v>45.292857142857144</v>
          </cell>
          <cell r="E10">
            <v>0.15641033230720658</v>
          </cell>
          <cell r="F10">
            <v>8.1519468381476654E-2</v>
          </cell>
          <cell r="H10" t="str">
            <v xml:space="preserve"> Finance - Cost of Capital (Interest)</v>
          </cell>
          <cell r="L10" t="str">
            <v>%</v>
          </cell>
          <cell r="M10">
            <v>0.155</v>
          </cell>
        </row>
        <row r="11">
          <cell r="A11" t="str">
            <v xml:space="preserve">  Depreciation</v>
          </cell>
          <cell r="C11">
            <v>105479</v>
          </cell>
          <cell r="D11">
            <v>75.342142857142861</v>
          </cell>
          <cell r="E11">
            <v>0.26017986818217698</v>
          </cell>
          <cell r="F11">
            <v>0.13560309108042543</v>
          </cell>
          <cell r="H11" t="str">
            <v xml:space="preserve">               - or  Monthly Repayment </v>
          </cell>
          <cell r="L11" t="str">
            <v>R</v>
          </cell>
          <cell r="M11">
            <v>0</v>
          </cell>
          <cell r="O11" t="str">
            <v xml:space="preserve">  Seven Axle Interlink DEV</v>
          </cell>
        </row>
        <row r="12">
          <cell r="A12" t="str">
            <v xml:space="preserve">  Insurance</v>
          </cell>
          <cell r="C12">
            <v>57060</v>
          </cell>
          <cell r="D12">
            <v>40.75714285714286</v>
          </cell>
          <cell r="E12">
            <v>0.14074709921856501</v>
          </cell>
          <cell r="F12">
            <v>7.3355951204022371E-2</v>
          </cell>
          <cell r="H12" t="str">
            <v xml:space="preserve"> Depreciation - Distance  km</v>
          </cell>
          <cell r="I12">
            <v>0</v>
          </cell>
          <cell r="J12" t="str">
            <v>or</v>
          </cell>
          <cell r="K12" t="str">
            <v>Time</v>
          </cell>
          <cell r="L12" t="str">
            <v>yrs</v>
          </cell>
          <cell r="M12">
            <v>5</v>
          </cell>
          <cell r="O12" t="str">
            <v xml:space="preserve">  DEVELOP</v>
          </cell>
        </row>
        <row r="13">
          <cell r="A13" t="str">
            <v xml:space="preserve">  On Vehicle Staff</v>
          </cell>
          <cell r="C13">
            <v>135000</v>
          </cell>
          <cell r="D13">
            <v>96.428571428571431</v>
          </cell>
          <cell r="E13">
            <v>0.33299786881363957</v>
          </cell>
          <cell r="F13">
            <v>0.17355508959942201</v>
          </cell>
          <cell r="H13" t="str">
            <v xml:space="preserve"> Insurance (% of Cost Price)</v>
          </cell>
          <cell r="L13" t="str">
            <v>%</v>
          </cell>
          <cell r="M13">
            <v>7.4999999999999997E-2</v>
          </cell>
        </row>
        <row r="14">
          <cell r="A14" t="str">
            <v xml:space="preserve">  Overheads - Administration</v>
          </cell>
          <cell r="C14">
            <v>13491</v>
          </cell>
          <cell r="D14">
            <v>9.6364285714285707</v>
          </cell>
          <cell r="E14">
            <v>3.327758702344305E-2</v>
          </cell>
          <cell r="F14">
            <v>1.734393862063557E-2</v>
          </cell>
          <cell r="H14" t="str">
            <v xml:space="preserve"> Tare </v>
          </cell>
          <cell r="I14">
            <v>9200</v>
          </cell>
          <cell r="J14" t="str">
            <v>kg</v>
          </cell>
          <cell r="K14" t="str">
            <v>Licence</v>
          </cell>
          <cell r="L14" t="str">
            <v>R</v>
          </cell>
          <cell r="M14">
            <v>5112</v>
          </cell>
        </row>
        <row r="15">
          <cell r="A15" t="str">
            <v xml:space="preserve">  Overheads - Operational</v>
          </cell>
          <cell r="C15">
            <v>8994</v>
          </cell>
          <cell r="D15">
            <v>6.4242857142857144</v>
          </cell>
          <cell r="E15">
            <v>2.21850580156287E-2</v>
          </cell>
          <cell r="F15">
            <v>1.1562625747090381E-2</v>
          </cell>
          <cell r="H15" t="str">
            <v xml:space="preserve"> Number of Steering Axle(s)</v>
          </cell>
          <cell r="L15" t="str">
            <v>no</v>
          </cell>
          <cell r="M15">
            <v>1</v>
          </cell>
        </row>
        <row r="16">
          <cell r="A16" t="str">
            <v xml:space="preserve">  Licence</v>
          </cell>
          <cell r="C16">
            <v>9974</v>
          </cell>
          <cell r="D16">
            <v>7.1242857142857146</v>
          </cell>
          <cell r="E16">
            <v>2.4602375878127712E-2</v>
          </cell>
          <cell r="F16">
            <v>1.2822507138256556E-2</v>
          </cell>
          <cell r="H16" t="str">
            <v xml:space="preserve"> Number of Tyres (excl spare)</v>
          </cell>
          <cell r="L16" t="str">
            <v>no</v>
          </cell>
          <cell r="M16">
            <v>10</v>
          </cell>
        </row>
        <row r="17">
          <cell r="A17" t="str">
            <v xml:space="preserve">  Other</v>
          </cell>
          <cell r="C17">
            <v>12000</v>
          </cell>
          <cell r="D17">
            <v>8.5714285714285712</v>
          </cell>
          <cell r="E17">
            <v>2.9599810561212407E-2</v>
          </cell>
          <cell r="F17">
            <v>1.5427119075504177E-2</v>
          </cell>
          <cell r="H17" t="str">
            <v xml:space="preserve"> Tyre Size</v>
          </cell>
          <cell r="L17" t="str">
            <v xml:space="preserve"> -</v>
          </cell>
          <cell r="M17" t="str">
            <v xml:space="preserve">Tyre Size </v>
          </cell>
        </row>
        <row r="18">
          <cell r="H18" t="str">
            <v xml:space="preserve"> Tyre Price - New Tyre (excl VAT)</v>
          </cell>
          <cell r="L18" t="str">
            <v>R</v>
          </cell>
          <cell r="M18">
            <v>2400.0000000003001</v>
          </cell>
        </row>
        <row r="19">
          <cell r="A19" t="str">
            <v xml:space="preserve"> TOTAL ANNUAL FIXED COSTS</v>
          </cell>
          <cell r="C19">
            <v>405408</v>
          </cell>
          <cell r="D19">
            <v>289.57714285714286</v>
          </cell>
          <cell r="E19">
            <v>1</v>
          </cell>
          <cell r="F19">
            <v>0.52118979084683315</v>
          </cell>
          <cell r="H19" t="str">
            <v xml:space="preserve">                  - Retread  (excl VAT)</v>
          </cell>
          <cell r="L19" t="str">
            <v>R</v>
          </cell>
          <cell r="M19">
            <v>806.4</v>
          </cell>
        </row>
        <row r="20">
          <cell r="H20" t="str">
            <v xml:space="preserve"> New Tyre Life            - Front &amp; Rear</v>
          </cell>
          <cell r="K20">
            <v>80000</v>
          </cell>
          <cell r="L20" t="str">
            <v>km</v>
          </cell>
          <cell r="M20">
            <v>100000</v>
          </cell>
        </row>
        <row r="21">
          <cell r="A21" t="str">
            <v xml:space="preserve">  VARIABLE (RUNNING) COSTS</v>
          </cell>
          <cell r="C21" t="str">
            <v>R</v>
          </cell>
          <cell r="D21" t="str">
            <v>cpk</v>
          </cell>
          <cell r="E21" t="str">
            <v>%</v>
          </cell>
          <cell r="F21" t="str">
            <v>%</v>
          </cell>
          <cell r="H21" t="str">
            <v xml:space="preserve"> Retread Tyre Life       - Front &amp; Rear</v>
          </cell>
          <cell r="K21">
            <v>80000</v>
          </cell>
          <cell r="L21" t="str">
            <v>km</v>
          </cell>
          <cell r="M21">
            <v>100000</v>
          </cell>
        </row>
        <row r="22">
          <cell r="H22" t="str">
            <v xml:space="preserve"> Number of Retreads  - Front &amp; Rear</v>
          </cell>
          <cell r="K22">
            <v>0</v>
          </cell>
          <cell r="L22" t="str">
            <v>no</v>
          </cell>
          <cell r="M22">
            <v>2</v>
          </cell>
        </row>
        <row r="23">
          <cell r="A23" t="str">
            <v xml:space="preserve">  Fuel</v>
          </cell>
          <cell r="C23">
            <v>223146</v>
          </cell>
          <cell r="D23">
            <v>159.38999999999999</v>
          </cell>
          <cell r="E23">
            <v>0.59914134511858186</v>
          </cell>
          <cell r="F23">
            <v>0.28687499276853795</v>
          </cell>
          <cell r="H23" t="str">
            <v>T R A I L E R S    O R    S E M I    T R A I L E R S</v>
          </cell>
        </row>
        <row r="24">
          <cell r="A24" t="str">
            <v xml:space="preserve">  Lubricants</v>
          </cell>
          <cell r="C24">
            <v>5579</v>
          </cell>
          <cell r="D24">
            <v>3.9849999999999999</v>
          </cell>
          <cell r="E24">
            <v>1.4979473369079295E-2</v>
          </cell>
          <cell r="F24">
            <v>7.1723247768531503E-3</v>
          </cell>
          <cell r="H24" t="str">
            <v xml:space="preserve"> Cost Price (excl VAT) (1st + 2nd Trailer)</v>
          </cell>
          <cell r="L24" t="str">
            <v>R</v>
          </cell>
          <cell r="M24">
            <v>172190</v>
          </cell>
        </row>
        <row r="25">
          <cell r="A25" t="str">
            <v xml:space="preserve">  Maintenance</v>
          </cell>
          <cell r="C25">
            <v>79763</v>
          </cell>
          <cell r="D25">
            <v>56.973571428571425</v>
          </cell>
          <cell r="E25">
            <v>0.21416163010178738</v>
          </cell>
          <cell r="F25">
            <v>0.10254277490161998</v>
          </cell>
          <cell r="H25" t="str">
            <v xml:space="preserve"> Residual Value</v>
          </cell>
          <cell r="L25" t="str">
            <v>%</v>
          </cell>
          <cell r="M25">
            <v>0</v>
          </cell>
        </row>
        <row r="26">
          <cell r="A26" t="str">
            <v xml:space="preserve">  Tyres</v>
          </cell>
          <cell r="C26">
            <v>49955</v>
          </cell>
          <cell r="D26">
            <v>35.682142857142857</v>
          </cell>
          <cell r="E26">
            <v>0.13412790682064102</v>
          </cell>
          <cell r="F26">
            <v>6.4221811118067601E-2</v>
          </cell>
          <cell r="H26" t="str">
            <v xml:space="preserve"> Finance - Cost of Capital (Interest)</v>
          </cell>
          <cell r="L26" t="str">
            <v>%</v>
          </cell>
          <cell r="M26">
            <v>0.155</v>
          </cell>
        </row>
        <row r="27">
          <cell r="A27" t="str">
            <v xml:space="preserve">  Other</v>
          </cell>
          <cell r="C27">
            <v>14000</v>
          </cell>
          <cell r="D27">
            <v>10</v>
          </cell>
          <cell r="E27">
            <v>3.7589644589910404E-2</v>
          </cell>
          <cell r="F27">
            <v>1.7998305588088206E-2</v>
          </cell>
          <cell r="H27" t="str">
            <v xml:space="preserve">               - or  Monthly Repayment </v>
          </cell>
          <cell r="L27" t="str">
            <v>R</v>
          </cell>
          <cell r="M27">
            <v>0</v>
          </cell>
        </row>
        <row r="28">
          <cell r="H28" t="str">
            <v xml:space="preserve"> Depreciation - Time</v>
          </cell>
          <cell r="L28" t="str">
            <v>yrs</v>
          </cell>
          <cell r="M28">
            <v>10</v>
          </cell>
        </row>
        <row r="29">
          <cell r="A29" t="str">
            <v xml:space="preserve"> TOTAL VARIABLE COSTS</v>
          </cell>
          <cell r="C29">
            <v>372443</v>
          </cell>
          <cell r="D29">
            <v>266.03071428571428</v>
          </cell>
          <cell r="E29">
            <v>1</v>
          </cell>
          <cell r="F29">
            <v>0.47881020915316685</v>
          </cell>
          <cell r="H29" t="str">
            <v xml:space="preserve"> Insurance (% of Cost Price)</v>
          </cell>
          <cell r="L29" t="str">
            <v>%</v>
          </cell>
          <cell r="M29">
            <v>0.05</v>
          </cell>
        </row>
        <row r="30">
          <cell r="H30" t="str">
            <v xml:space="preserve"> Tare - First Trailer</v>
          </cell>
          <cell r="I30">
            <v>6500</v>
          </cell>
          <cell r="J30" t="str">
            <v>kg</v>
          </cell>
          <cell r="K30" t="str">
            <v>Licence</v>
          </cell>
          <cell r="L30" t="str">
            <v>R</v>
          </cell>
          <cell r="M30">
            <v>2678</v>
          </cell>
        </row>
        <row r="31">
          <cell r="A31" t="str">
            <v xml:space="preserve"> TOTAL ANNUAL COSTS</v>
          </cell>
          <cell r="C31">
            <v>777851</v>
          </cell>
          <cell r="D31">
            <v>555.60785714285714</v>
          </cell>
          <cell r="E31" t="str">
            <v>---</v>
          </cell>
          <cell r="F31">
            <v>1</v>
          </cell>
          <cell r="H31" t="str">
            <v xml:space="preserve"> Tare - Second Trailer</v>
          </cell>
          <cell r="I31">
            <v>5600</v>
          </cell>
          <cell r="J31" t="str">
            <v>kg</v>
          </cell>
          <cell r="K31" t="str">
            <v>Licence</v>
          </cell>
          <cell r="L31" t="str">
            <v>R</v>
          </cell>
          <cell r="M31">
            <v>2184</v>
          </cell>
        </row>
        <row r="32">
          <cell r="H32" t="str">
            <v xml:space="preserve"> Number of  Axle(s)</v>
          </cell>
          <cell r="L32" t="str">
            <v>no</v>
          </cell>
          <cell r="M32">
            <v>4</v>
          </cell>
        </row>
        <row r="33">
          <cell r="A33" t="str">
            <v>COST</v>
          </cell>
          <cell r="B33" t="str">
            <v>F r o m    T o t a l      A n n u a l</v>
          </cell>
          <cell r="H33" t="str">
            <v xml:space="preserve"> Number of Tyres (excl spares)</v>
          </cell>
          <cell r="L33" t="str">
            <v>no</v>
          </cell>
          <cell r="M33">
            <v>16</v>
          </cell>
        </row>
        <row r="34">
          <cell r="A34" t="str">
            <v>SUMMARY</v>
          </cell>
          <cell r="B34" t="str">
            <v>Fixed Cost</v>
          </cell>
          <cell r="C34" t="str">
            <v>Variable Cost</v>
          </cell>
          <cell r="E34" t="str">
            <v>Total  Cost</v>
          </cell>
          <cell r="H34" t="str">
            <v xml:space="preserve"> Tyre Size</v>
          </cell>
          <cell r="L34" t="str">
            <v xml:space="preserve"> -</v>
          </cell>
          <cell r="M34" t="str">
            <v xml:space="preserve">Tyre Size </v>
          </cell>
        </row>
        <row r="35">
          <cell r="A35" t="str">
            <v xml:space="preserve"> Cost per Day              R</v>
          </cell>
          <cell r="B35">
            <v>1801.8133333333333</v>
          </cell>
          <cell r="C35">
            <v>1655.3022222222223</v>
          </cell>
          <cell r="E35">
            <v>3457.1155555555556</v>
          </cell>
          <cell r="H35" t="str">
            <v xml:space="preserve"> Tyre Price - New Tyre (excl VAT)</v>
          </cell>
          <cell r="L35" t="str">
            <v>R</v>
          </cell>
          <cell r="M35">
            <v>2400.0000000003001</v>
          </cell>
        </row>
        <row r="36">
          <cell r="H36" t="str">
            <v xml:space="preserve">                  - Retread  (excl VAT)</v>
          </cell>
          <cell r="L36" t="str">
            <v>R</v>
          </cell>
          <cell r="M36">
            <v>756</v>
          </cell>
        </row>
        <row r="37">
          <cell r="A37" t="str">
            <v xml:space="preserve"> Cost per Hour             R</v>
          </cell>
          <cell r="B37">
            <v>150.15111111111111</v>
          </cell>
          <cell r="C37">
            <v>137.94185185185185</v>
          </cell>
          <cell r="E37">
            <v>288.09296296296299</v>
          </cell>
          <cell r="H37" t="str">
            <v xml:space="preserve"> New tyre life</v>
          </cell>
          <cell r="L37" t="str">
            <v>km</v>
          </cell>
          <cell r="M37">
            <v>120000</v>
          </cell>
        </row>
        <row r="38">
          <cell r="H38" t="str">
            <v xml:space="preserve"> Retread tyre life</v>
          </cell>
          <cell r="L38" t="str">
            <v>km</v>
          </cell>
          <cell r="M38">
            <v>120000</v>
          </cell>
        </row>
        <row r="39">
          <cell r="A39" t="str">
            <v xml:space="preserve"> Cent / Ton . km</v>
          </cell>
          <cell r="B39">
            <v>16.048389650695125</v>
          </cell>
          <cell r="C39">
            <v>14.743444595750068</v>
          </cell>
          <cell r="E39">
            <v>30.791834246445191</v>
          </cell>
          <cell r="H39" t="str">
            <v xml:space="preserve"> Number of Retreads</v>
          </cell>
          <cell r="L39" t="str">
            <v>no</v>
          </cell>
          <cell r="M39">
            <v>2</v>
          </cell>
        </row>
        <row r="40">
          <cell r="A40" t="str">
            <v xml:space="preserve"> At 80.0% Payload Utilisation</v>
          </cell>
          <cell r="H40" t="str">
            <v>O N    V E H I C L E    S T A F F</v>
          </cell>
        </row>
        <row r="41">
          <cell r="A41" t="str">
            <v xml:space="preserve"> and 65.0% Annual Laden km</v>
          </cell>
          <cell r="H41" t="str">
            <v xml:space="preserve"> Drivers       - No &amp; Monthly Cost</v>
          </cell>
          <cell r="J41" t="str">
            <v>no</v>
          </cell>
          <cell r="K41">
            <v>1</v>
          </cell>
          <cell r="L41" t="str">
            <v>R</v>
          </cell>
          <cell r="M41">
            <v>8405</v>
          </cell>
        </row>
        <row r="42">
          <cell r="A42" t="str">
            <v>INDICES and INCREASES</v>
          </cell>
          <cell r="C42" t="str">
            <v>INDICES</v>
          </cell>
          <cell r="E42" t="str">
            <v>INCREASES</v>
          </cell>
          <cell r="H42" t="str">
            <v xml:space="preserve"> Assistants  - No &amp; Monthly Cost</v>
          </cell>
          <cell r="J42" t="str">
            <v>no</v>
          </cell>
          <cell r="K42">
            <v>1</v>
          </cell>
          <cell r="L42" t="str">
            <v>R</v>
          </cell>
          <cell r="M42">
            <v>2845</v>
          </cell>
        </row>
        <row r="43">
          <cell r="C43" t="str">
            <v>RFA 20 Base</v>
          </cell>
          <cell r="E43" t="str">
            <v>From Edition</v>
          </cell>
          <cell r="H43" t="str">
            <v>A N N U A L    F I X E D    O V E R H E A D S</v>
          </cell>
        </row>
        <row r="44">
          <cell r="C44" t="str">
            <v>Mar 99 = 1000</v>
          </cell>
          <cell r="E44" t="str">
            <v>RFA 24</v>
          </cell>
          <cell r="H44" t="str">
            <v xml:space="preserve"> Administration</v>
          </cell>
          <cell r="L44" t="str">
            <v>R</v>
          </cell>
          <cell r="M44">
            <v>13490.631000000001</v>
          </cell>
        </row>
        <row r="45">
          <cell r="A45" t="str">
            <v xml:space="preserve"> Total Annual Fixed Cost</v>
          </cell>
          <cell r="C45">
            <v>1325.6884410456828</v>
          </cell>
          <cell r="E45">
            <v>4.5334224454149696E-2</v>
          </cell>
          <cell r="H45" t="str">
            <v xml:space="preserve"> Operational</v>
          </cell>
          <cell r="L45" t="str">
            <v>R</v>
          </cell>
          <cell r="M45">
            <v>8993.7540000000008</v>
          </cell>
        </row>
        <row r="46">
          <cell r="A46" t="str">
            <v xml:space="preserve"> Finance + Depreciation</v>
          </cell>
          <cell r="C46">
            <v>1282.0512820512822</v>
          </cell>
          <cell r="E46">
            <v>5.9679063857821735E-2</v>
          </cell>
          <cell r="H46" t="str">
            <v xml:space="preserve"> Other Fixed Standing Costs</v>
          </cell>
          <cell r="L46" t="str">
            <v>R</v>
          </cell>
          <cell r="M46">
            <v>12000</v>
          </cell>
        </row>
        <row r="47">
          <cell r="A47" t="str">
            <v xml:space="preserve"> On Vehicle Staff</v>
          </cell>
          <cell r="C47">
            <v>1200</v>
          </cell>
          <cell r="E47">
            <v>8.0000000000000071E-2</v>
          </cell>
          <cell r="H47" t="str">
            <v>V A R I A B L E    C O S T S</v>
          </cell>
        </row>
        <row r="48">
          <cell r="A48" t="str">
            <v xml:space="preserve"> Total Variable Cost</v>
          </cell>
          <cell r="C48">
            <v>1449.008493072874</v>
          </cell>
          <cell r="E48">
            <v>0.12186762767451986</v>
          </cell>
          <cell r="H48" t="str">
            <v xml:space="preserve"> Fuel Consumption</v>
          </cell>
          <cell r="K48" t="str">
            <v xml:space="preserve">Litre / 100 km  </v>
          </cell>
          <cell r="M48">
            <v>63</v>
          </cell>
        </row>
        <row r="49">
          <cell r="A49" t="str">
            <v xml:space="preserve"> Fuel Cost </v>
          </cell>
          <cell r="C49">
            <v>1297.4358974358975</v>
          </cell>
          <cell r="E49">
            <v>8.6956521739130377E-2</v>
          </cell>
          <cell r="H49" t="str">
            <v xml:space="preserve"> Fuel Price</v>
          </cell>
          <cell r="K49" t="str">
            <v xml:space="preserve">Cent / Litre  </v>
          </cell>
          <cell r="M49">
            <v>253</v>
          </cell>
        </row>
        <row r="50">
          <cell r="A50" t="str">
            <v xml:space="preserve"> Maintenance Cost</v>
          </cell>
          <cell r="C50">
            <v>1240.713663514186</v>
          </cell>
          <cell r="E50">
            <v>0.16272594752186587</v>
          </cell>
          <cell r="H50" t="str">
            <v xml:space="preserve"> Lubricants (as % of fuel cost)</v>
          </cell>
          <cell r="L50" t="str">
            <v>%</v>
          </cell>
          <cell r="M50">
            <v>2.5000000000000001E-2</v>
          </cell>
        </row>
        <row r="51">
          <cell r="A51" t="str">
            <v>ACTUAL VALUES USED for</v>
          </cell>
          <cell r="C51" t="str">
            <v>VALUES from</v>
          </cell>
          <cell r="E51" t="str">
            <v>VALUES From</v>
          </cell>
          <cell r="H51" t="str">
            <v xml:space="preserve"> Maintenance</v>
          </cell>
          <cell r="L51" t="str">
            <v>cpk</v>
          </cell>
          <cell r="M51">
            <v>56.973912839999997</v>
          </cell>
        </row>
        <row r="52">
          <cell r="A52" t="str">
            <v>INDICES and INCREASES</v>
          </cell>
          <cell r="C52" t="str">
            <v>RFA 20 Base</v>
          </cell>
          <cell r="E52" t="str">
            <v>RFA 24</v>
          </cell>
          <cell r="H52" t="str">
            <v xml:space="preserve"> Other Variable Running Costs</v>
          </cell>
          <cell r="L52" t="str">
            <v>cpk</v>
          </cell>
          <cell r="M52">
            <v>10</v>
          </cell>
        </row>
        <row r="53">
          <cell r="A53" t="str">
            <v xml:space="preserve"> Total Annual Fixed Cost</v>
          </cell>
          <cell r="B53" t="str">
            <v xml:space="preserve"> R   </v>
          </cell>
          <cell r="C53">
            <v>305809.40999999997</v>
          </cell>
          <cell r="E53">
            <v>387826.2</v>
          </cell>
          <cell r="H53" t="str">
            <v>U T I L I S A T I O N</v>
          </cell>
        </row>
        <row r="54">
          <cell r="A54" t="str">
            <v xml:space="preserve"> Finance + Depreciation</v>
          </cell>
          <cell r="B54" t="str">
            <v xml:space="preserve">R   </v>
          </cell>
          <cell r="C54">
            <v>131733.41999999998</v>
          </cell>
          <cell r="E54">
            <v>159377.5</v>
          </cell>
          <cell r="H54" t="str">
            <v xml:space="preserve"> Annual Kilometres</v>
          </cell>
          <cell r="L54" t="str">
            <v>km</v>
          </cell>
          <cell r="M54">
            <v>140000</v>
          </cell>
        </row>
        <row r="55">
          <cell r="A55" t="str">
            <v xml:space="preserve"> On Vehicle Staff</v>
          </cell>
          <cell r="B55" t="str">
            <v xml:space="preserve">R   </v>
          </cell>
          <cell r="C55">
            <v>112500</v>
          </cell>
          <cell r="E55">
            <v>125000</v>
          </cell>
          <cell r="H55" t="str">
            <v xml:space="preserve"> Payload Utilisation &amp; Annual Laden km</v>
          </cell>
          <cell r="J55" t="str">
            <v>%</v>
          </cell>
          <cell r="K55">
            <v>0.8</v>
          </cell>
          <cell r="L55" t="str">
            <v>%</v>
          </cell>
          <cell r="M55">
            <v>0.65</v>
          </cell>
        </row>
        <row r="56">
          <cell r="A56" t="str">
            <v xml:space="preserve"> Total Variable Cost</v>
          </cell>
          <cell r="B56" t="str">
            <v xml:space="preserve">cpk  </v>
          </cell>
          <cell r="C56">
            <v>183.595</v>
          </cell>
          <cell r="E56">
            <v>237.13200000000003</v>
          </cell>
          <cell r="H56" t="str">
            <v xml:space="preserve"> Days Worked per Annum </v>
          </cell>
          <cell r="L56" t="str">
            <v>days</v>
          </cell>
          <cell r="M56">
            <v>225</v>
          </cell>
          <cell r="P56" t="str">
            <v>99 DEV</v>
          </cell>
        </row>
        <row r="57">
          <cell r="A57" t="str">
            <v xml:space="preserve"> Fuel Cost</v>
          </cell>
          <cell r="B57" t="str">
            <v xml:space="preserve">cpk  </v>
          </cell>
          <cell r="C57">
            <v>122.85</v>
          </cell>
          <cell r="E57">
            <v>146.6388</v>
          </cell>
          <cell r="H57" t="str">
            <v xml:space="preserve"> Chargeable Hours per Work Day</v>
          </cell>
          <cell r="L57" t="str">
            <v>hrs</v>
          </cell>
          <cell r="M57">
            <v>12</v>
          </cell>
        </row>
        <row r="58">
          <cell r="A58" t="str">
            <v xml:space="preserve"> Maintenance Cost</v>
          </cell>
          <cell r="B58" t="str">
            <v xml:space="preserve">cpk  </v>
          </cell>
          <cell r="C58">
            <v>45.92</v>
          </cell>
          <cell r="E58">
            <v>49</v>
          </cell>
          <cell r="H58" t="str">
            <v>99 DEV-Interlink 2+2 DEV</v>
          </cell>
          <cell r="I58" t="str">
            <v xml:space="preserve">Average Payload   34.7  Ton </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Disclaimer"/>
      <sheetName val="Assumptions used"/>
      <sheetName val="second pager"/>
      <sheetName val="one pager"/>
      <sheetName val="ROI_ROE"/>
      <sheetName val="Report"/>
      <sheetName val="Assumptions"/>
      <sheetName val="ReferenceVariables"/>
      <sheetName val="WACC"/>
      <sheetName val="IS"/>
      <sheetName val="BS"/>
      <sheetName val="FCF"/>
      <sheetName val="Revenue - RBCT"/>
      <sheetName val="TaxW&amp;T"/>
      <sheetName val="DepreciationTables"/>
      <sheetName val="Cashflow"/>
      <sheetName val="CAPEX"/>
      <sheetName val="OperatingExpenses"/>
      <sheetName val="ItemCost"/>
      <sheetName val="DebtStructure"/>
      <sheetName val="ExistDebt-Spoornet"/>
      <sheetName val="AssetReg-Spoornet"/>
      <sheetName val="Control"/>
      <sheetName val="Start"/>
      <sheetName val="Menu"/>
      <sheetName val="Std Report - Hyp"/>
      <sheetName val="AvgCap+Exch - Hyp"/>
      <sheetName val="Flash (FY) - Hyp"/>
      <sheetName val="Flash_Mktg (FY) - Hyp"/>
      <sheetName val="WkCap (FY) - Hyp"/>
      <sheetName val="Flash_Mktg (qtr) - Hyp"/>
      <sheetName val="5 Year Outlook"/>
      <sheetName val="Std Report"/>
      <sheetName val="AvgCap+Exch"/>
      <sheetName val="CSG Summary"/>
      <sheetName val="Flash (FY)"/>
      <sheetName val="Flash_Mktg (FY)"/>
      <sheetName val="WkCap (FY)"/>
      <sheetName val="Flash (qtr)"/>
      <sheetName val="Flash_Mktg (qtr)"/>
      <sheetName val="WkCap (qtr)"/>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hData"/>
      <sheetName val="VehCostSum"/>
      <sheetName val="Indices"/>
      <sheetName val="IncrPrev"/>
      <sheetName val="Wages"/>
      <sheetName val="Maint"/>
      <sheetName val="VehConcept"/>
      <sheetName val="VehConcept All"/>
      <sheetName val="ConceptDetail"/>
      <sheetName val="VehsUsed"/>
      <sheetName val="VehTyreDetail"/>
      <sheetName val="LicenceFees"/>
      <sheetName val="RFALogo"/>
    </sheetNames>
    <sheetDataSet>
      <sheetData sheetId="0">
        <row r="7">
          <cell r="E7" t="str">
            <v>00</v>
          </cell>
          <cell r="F7" t="str">
            <v>99 DEV</v>
          </cell>
          <cell r="G7" t="str">
            <v>01</v>
          </cell>
          <cell r="H7" t="str">
            <v>01 VAN</v>
          </cell>
          <cell r="I7" t="str">
            <v>02</v>
          </cell>
          <cell r="J7" t="str">
            <v>02 VAN</v>
          </cell>
          <cell r="K7" t="str">
            <v>03</v>
          </cell>
          <cell r="L7" t="str">
            <v>03 VAN</v>
          </cell>
          <cell r="M7" t="str">
            <v>04</v>
          </cell>
          <cell r="N7" t="str">
            <v>04 VAN</v>
          </cell>
          <cell r="O7" t="str">
            <v>05</v>
          </cell>
          <cell r="P7" t="str">
            <v>05 VAN</v>
          </cell>
          <cell r="Q7" t="str">
            <v>05 FLAT</v>
          </cell>
          <cell r="R7" t="str">
            <v>05 TIP</v>
          </cell>
          <cell r="S7" t="str">
            <v>05 TANK</v>
          </cell>
          <cell r="T7" t="str">
            <v>05 FRID</v>
          </cell>
          <cell r="U7" t="str">
            <v>20 PMA</v>
          </cell>
          <cell r="V7" t="str">
            <v>06</v>
          </cell>
          <cell r="W7" t="str">
            <v>06 VAN</v>
          </cell>
          <cell r="X7" t="str">
            <v>06 FLAT</v>
          </cell>
          <cell r="Y7" t="str">
            <v>06 TIP</v>
          </cell>
          <cell r="Z7" t="str">
            <v>06 TANK</v>
          </cell>
          <cell r="AA7" t="str">
            <v>06 FRID</v>
          </cell>
          <cell r="AB7" t="str">
            <v>07</v>
          </cell>
          <cell r="AC7" t="str">
            <v>07 VAN</v>
          </cell>
          <cell r="AD7" t="str">
            <v>07 FLAT</v>
          </cell>
          <cell r="AE7" t="str">
            <v>08</v>
          </cell>
          <cell r="AF7" t="str">
            <v>08 VAN</v>
          </cell>
          <cell r="AG7" t="str">
            <v>08 FLAT</v>
          </cell>
          <cell r="AH7" t="str">
            <v>08 TIP</v>
          </cell>
          <cell r="AI7" t="str">
            <v>08 TANK</v>
          </cell>
          <cell r="AJ7" t="str">
            <v>21 PMA</v>
          </cell>
          <cell r="AK7" t="str">
            <v>09</v>
          </cell>
          <cell r="AL7" t="str">
            <v>09 VAN</v>
          </cell>
          <cell r="AM7" t="str">
            <v>09 FLAT</v>
          </cell>
          <cell r="AN7" t="str">
            <v>09 TIP</v>
          </cell>
          <cell r="AO7" t="str">
            <v>09 TANK</v>
          </cell>
          <cell r="AP7" t="str">
            <v>09 FRID</v>
          </cell>
          <cell r="AQ7" t="str">
            <v>09 LOW</v>
          </cell>
          <cell r="AR7" t="str">
            <v>10</v>
          </cell>
          <cell r="AS7" t="str">
            <v>10 VAN</v>
          </cell>
          <cell r="AT7" t="str">
            <v>10 FLAT</v>
          </cell>
          <cell r="AU7" t="str">
            <v>10 TANK</v>
          </cell>
          <cell r="AV7" t="str">
            <v>10 FRID</v>
          </cell>
          <cell r="AW7" t="str">
            <v>11</v>
          </cell>
          <cell r="AX7" t="str">
            <v>11 VAN</v>
          </cell>
          <cell r="AY7" t="str">
            <v>11 FLAT</v>
          </cell>
          <cell r="AZ7" t="str">
            <v>11 TIP</v>
          </cell>
          <cell r="BA7" t="str">
            <v>11 TANK</v>
          </cell>
          <cell r="BB7" t="str">
            <v>11 FRID</v>
          </cell>
          <cell r="BC7" t="str">
            <v>11 LOW</v>
          </cell>
          <cell r="BD7" t="str">
            <v>12</v>
          </cell>
          <cell r="BE7" t="str">
            <v>12 VAN</v>
          </cell>
          <cell r="BF7" t="str">
            <v>12 FLAT</v>
          </cell>
          <cell r="BG7" t="str">
            <v>13</v>
          </cell>
          <cell r="BH7" t="str">
            <v>13 VAN</v>
          </cell>
          <cell r="BI7" t="str">
            <v>13 FLAT</v>
          </cell>
          <cell r="BJ7" t="str">
            <v>13 TANK</v>
          </cell>
          <cell r="BK7" t="str">
            <v>14</v>
          </cell>
          <cell r="BL7" t="str">
            <v>14 VAN</v>
          </cell>
          <cell r="BM7" t="str">
            <v>14 FLAT</v>
          </cell>
          <cell r="BN7" t="str">
            <v>15</v>
          </cell>
          <cell r="BO7" t="str">
            <v>15 VAN</v>
          </cell>
          <cell r="BP7" t="str">
            <v>15 FLAT</v>
          </cell>
          <cell r="BQ7" t="str">
            <v>22 PMA</v>
          </cell>
          <cell r="BR7" t="str">
            <v>16</v>
          </cell>
          <cell r="BS7" t="str">
            <v>16 VAN</v>
          </cell>
          <cell r="BT7" t="str">
            <v>16 FLAT</v>
          </cell>
          <cell r="BU7" t="str">
            <v>17</v>
          </cell>
          <cell r="BV7" t="str">
            <v>17 VAN</v>
          </cell>
          <cell r="BW7" t="str">
            <v>17 FLAT</v>
          </cell>
          <cell r="BX7" t="str">
            <v>17 TIP</v>
          </cell>
          <cell r="BY7" t="str">
            <v>17 TANK</v>
          </cell>
          <cell r="BZ7" t="str">
            <v>18</v>
          </cell>
          <cell r="CA7" t="str">
            <v>18 VAN</v>
          </cell>
          <cell r="CB7" t="str">
            <v>18 FLAT</v>
          </cell>
          <cell r="CC7" t="str">
            <v>18 TANK</v>
          </cell>
          <cell r="CD7" t="str">
            <v>18 FRID</v>
          </cell>
          <cell r="CE7" t="str">
            <v>19</v>
          </cell>
          <cell r="CF7" t="str">
            <v>19 VAN</v>
          </cell>
          <cell r="CG7" t="str">
            <v>19 FLAT</v>
          </cell>
          <cell r="CH7" t="str">
            <v>19 FRID</v>
          </cell>
          <cell r="CI7" t="str">
            <v>99</v>
          </cell>
        </row>
        <row r="8">
          <cell r="E8" t="str">
            <v>00-Only Change</v>
          </cell>
          <cell r="F8" t="str">
            <v>99 DEV-Interlink 2+2 DEV</v>
          </cell>
          <cell r="G8" t="str">
            <v>01-4x2 Rigid LDV</v>
          </cell>
          <cell r="H8" t="str">
            <v>01 VAN-4x2 Rigid LDV</v>
          </cell>
          <cell r="I8" t="str">
            <v>02-4x2 Rigid to 5000kg</v>
          </cell>
          <cell r="J8" t="str">
            <v>02 VAN-4x2 Rigid to 5000kg</v>
          </cell>
          <cell r="K8" t="str">
            <v>03-4x2 Rigid to 7500kg</v>
          </cell>
          <cell r="L8" t="str">
            <v>03 VAN-4x2 Rigid to 7500kg</v>
          </cell>
          <cell r="M8" t="str">
            <v>04-4x2 Rigid to 10000kg</v>
          </cell>
          <cell r="N8" t="str">
            <v>04 VAN-4x2 Rigid to 10000kg</v>
          </cell>
          <cell r="O8" t="str">
            <v>05-4x2 Rigid</v>
          </cell>
          <cell r="P8" t="str">
            <v>05 VAN-4x2 Rigid</v>
          </cell>
          <cell r="Q8" t="str">
            <v>05 FLAT-4x2 Rigid</v>
          </cell>
          <cell r="R8" t="str">
            <v>05 TIP-4x2 Rigid</v>
          </cell>
          <cell r="S8" t="str">
            <v>05 TANK-4x2 Rigid</v>
          </cell>
          <cell r="T8" t="str">
            <v>05 FRID-4x2 Rigid</v>
          </cell>
          <cell r="U8" t="str">
            <v>20 PMA-4x2 Rigid</v>
          </cell>
          <cell r="V8" t="str">
            <v>06-6x4 Rigid</v>
          </cell>
          <cell r="W8" t="str">
            <v>06 VAN-6x4 Rigid</v>
          </cell>
          <cell r="X8" t="str">
            <v>06 FLAT-6x4 Rigid</v>
          </cell>
          <cell r="Y8" t="str">
            <v>06 TIP-6x4 Rigid</v>
          </cell>
          <cell r="Z8" t="str">
            <v>06 TANK-6x4 Rigid</v>
          </cell>
          <cell r="AA8" t="str">
            <v>06 FRID-6x4 Rigid</v>
          </cell>
          <cell r="AB8" t="str">
            <v>07-3 Axle Artic</v>
          </cell>
          <cell r="AC8" t="str">
            <v>07 VAN-3 Axle Artic</v>
          </cell>
          <cell r="AD8" t="str">
            <v>07 FLAT-3 Axle Artic</v>
          </cell>
          <cell r="AE8" t="str">
            <v>08-4 Axle Artic</v>
          </cell>
          <cell r="AF8" t="str">
            <v>08 VAN-4 Axle Artic</v>
          </cell>
          <cell r="AG8" t="str">
            <v>08 FLAT-4 Axle Artic</v>
          </cell>
          <cell r="AH8" t="str">
            <v>08 TIP-4 Axle Artic</v>
          </cell>
          <cell r="AI8" t="str">
            <v>08 TANK-4 Axle Artic</v>
          </cell>
          <cell r="AJ8" t="str">
            <v>21 PMA-4 Axle Artic</v>
          </cell>
          <cell r="AK8" t="str">
            <v>09-5 Axle Artic Tan</v>
          </cell>
          <cell r="AL8" t="str">
            <v>09 VAN-5 Axle Artic Tan</v>
          </cell>
          <cell r="AM8" t="str">
            <v>09 FLAT-5 Axle Artic Tan</v>
          </cell>
          <cell r="AN8" t="str">
            <v>09 TIP-5 Axle Artic Tan</v>
          </cell>
          <cell r="AO8" t="str">
            <v>09 TANK-5 Axle Artic Tan</v>
          </cell>
          <cell r="AP8" t="str">
            <v>09 FRID-5 Axle Artic Tan</v>
          </cell>
          <cell r="AQ8" t="str">
            <v>09 LOW-5 Axle Artic Tan</v>
          </cell>
          <cell r="AR8" t="str">
            <v>10-5 Axle Artic Tri</v>
          </cell>
          <cell r="AS8" t="str">
            <v>10 VAN-5 Axle Artic Tri</v>
          </cell>
          <cell r="AT8" t="str">
            <v>10 FLAT-5 Axle Artic Tri</v>
          </cell>
          <cell r="AU8" t="str">
            <v>10 TANK-5 Axle Artic Tri</v>
          </cell>
          <cell r="AV8" t="str">
            <v>10 FRID-5 Axle Artic Tri</v>
          </cell>
          <cell r="AW8" t="str">
            <v>11-6 Axle Artic</v>
          </cell>
          <cell r="AX8" t="str">
            <v>11 VAN-6 Axle Artic</v>
          </cell>
          <cell r="AY8" t="str">
            <v>11 FLAT-6 Axle Artic</v>
          </cell>
          <cell r="AZ8" t="str">
            <v>11 TIP-6 Axle Artic</v>
          </cell>
          <cell r="BA8" t="str">
            <v>11 TANK-6 Axle Artic</v>
          </cell>
          <cell r="BB8" t="str">
            <v>11 FRID-6 Axle Artic</v>
          </cell>
          <cell r="BC8" t="str">
            <v>11 LOW-6 Axle Artic</v>
          </cell>
          <cell r="BD8" t="str">
            <v>12-4 Axle Comb</v>
          </cell>
          <cell r="BE8" t="str">
            <v>12 VAN-4 Axle Comb</v>
          </cell>
          <cell r="BF8" t="str">
            <v>12 FLAT-4 Axle Comb</v>
          </cell>
          <cell r="BG8" t="str">
            <v>13-5 Axle Comb</v>
          </cell>
          <cell r="BH8" t="str">
            <v>13 VAN-5 Axle Comb</v>
          </cell>
          <cell r="BI8" t="str">
            <v>13 FLAT-5 Axle Comb</v>
          </cell>
          <cell r="BJ8" t="str">
            <v>13 TANK-5 Axle Comb</v>
          </cell>
          <cell r="BK8" t="str">
            <v>14-7 Axle Comb</v>
          </cell>
          <cell r="BL8" t="str">
            <v>14 VAN-7 Axle Comb</v>
          </cell>
          <cell r="BM8" t="str">
            <v>14 FLAT-7 Axle Comb</v>
          </cell>
          <cell r="BN8" t="str">
            <v>15-5 Axle Doubles</v>
          </cell>
          <cell r="BO8" t="str">
            <v>15 VAN-5 Axle Doubles</v>
          </cell>
          <cell r="BP8" t="str">
            <v>15 FLAT-5 Axle Doubles</v>
          </cell>
          <cell r="BQ8" t="str">
            <v>22 PMA-5 Axle Doubles</v>
          </cell>
          <cell r="BR8" t="str">
            <v>16-6 Axle Comb</v>
          </cell>
          <cell r="BS8" t="str">
            <v>16 VAN-6 Axle Comb</v>
          </cell>
          <cell r="BT8" t="str">
            <v>16 FLAT-6 Axle Comb</v>
          </cell>
          <cell r="BU8" t="str">
            <v>17-7 Axle Comb</v>
          </cell>
          <cell r="BV8" t="str">
            <v>17 VAN-7 Axle Comb</v>
          </cell>
          <cell r="BW8" t="str">
            <v>17 FLAT-7 Axle Comb</v>
          </cell>
          <cell r="BX8" t="str">
            <v>17 TIP-7 Axle Comb</v>
          </cell>
          <cell r="BY8" t="str">
            <v>17 TANK-7 Axle Comb</v>
          </cell>
          <cell r="BZ8" t="str">
            <v>18-Interlink 2+2</v>
          </cell>
          <cell r="CA8" t="str">
            <v>18 VAN-Interlink 2+2</v>
          </cell>
          <cell r="CB8" t="str">
            <v>18 FLAT-Interlink 2+2</v>
          </cell>
          <cell r="CC8" t="str">
            <v>18 TANK-Interlink 2+2</v>
          </cell>
          <cell r="CD8" t="str">
            <v>18 FRID-Interlink 2+2</v>
          </cell>
          <cell r="CE8" t="str">
            <v>19-Interlink 3+2</v>
          </cell>
          <cell r="CF8" t="str">
            <v>19 VAN-Interlink 3+2</v>
          </cell>
          <cell r="CG8" t="str">
            <v>19 FLAT-Interlink 3+2</v>
          </cell>
          <cell r="CH8" t="str">
            <v>19 FRID-Interlink 3+2</v>
          </cell>
          <cell r="CI8" t="str">
            <v>99-Supp Concept</v>
          </cell>
        </row>
        <row r="9">
          <cell r="E9" t="str">
            <v>Name Line 1</v>
          </cell>
          <cell r="F9" t="str">
            <v>Seven Axle Interlink DEV</v>
          </cell>
          <cell r="G9" t="str">
            <v>4x2 Rigid LDV</v>
          </cell>
          <cell r="H9" t="str">
            <v>4x2 Rigid LDV</v>
          </cell>
          <cell r="I9" t="str">
            <v>4x2 Rigid</v>
          </cell>
          <cell r="J9" t="str">
            <v>4x2 Rigid</v>
          </cell>
          <cell r="K9" t="str">
            <v>4x2 Rigid</v>
          </cell>
          <cell r="L9" t="str">
            <v>4x2 Rigid</v>
          </cell>
          <cell r="M9" t="str">
            <v>4x2 Rigid</v>
          </cell>
          <cell r="N9" t="str">
            <v>4x2 Rigid</v>
          </cell>
          <cell r="O9" t="str">
            <v>4x2 Rigid</v>
          </cell>
          <cell r="P9" t="str">
            <v>4x2 Rigid</v>
          </cell>
          <cell r="Q9" t="str">
            <v>4x2 Rigid</v>
          </cell>
          <cell r="R9" t="str">
            <v>4x2 Rigid</v>
          </cell>
          <cell r="S9" t="str">
            <v>4x2 Rigid</v>
          </cell>
          <cell r="T9" t="str">
            <v>4x2 Rigid</v>
          </cell>
          <cell r="U9" t="str">
            <v>4x2 Rigid</v>
          </cell>
          <cell r="V9" t="str">
            <v>6x4 Rigid</v>
          </cell>
          <cell r="W9" t="str">
            <v>6x4 Rigid</v>
          </cell>
          <cell r="X9" t="str">
            <v>6x4 Rigid</v>
          </cell>
          <cell r="Y9" t="str">
            <v>6x4 Rigid</v>
          </cell>
          <cell r="Z9" t="str">
            <v>6x4 Rigid</v>
          </cell>
          <cell r="AA9" t="str">
            <v>6x4 Rigid</v>
          </cell>
          <cell r="AB9" t="str">
            <v>Three Axle Artic</v>
          </cell>
          <cell r="AC9" t="str">
            <v>Three Axle Artic</v>
          </cell>
          <cell r="AD9" t="str">
            <v>Three Axle Artic</v>
          </cell>
          <cell r="AE9" t="str">
            <v>Four Axle Artic</v>
          </cell>
          <cell r="AF9" t="str">
            <v>Four Axle Artic</v>
          </cell>
          <cell r="AG9" t="str">
            <v>Four Axle Artic</v>
          </cell>
          <cell r="AH9" t="str">
            <v>Four Axle Artic</v>
          </cell>
          <cell r="AI9" t="str">
            <v>Four Axle Artic</v>
          </cell>
          <cell r="AJ9" t="str">
            <v>Four Axle Artic</v>
          </cell>
          <cell r="AK9" t="str">
            <v>Five Axle Artic</v>
          </cell>
          <cell r="AL9" t="str">
            <v>Five Axle Artic</v>
          </cell>
          <cell r="AM9" t="str">
            <v>Five Axle Artic</v>
          </cell>
          <cell r="AN9" t="str">
            <v>Five Axle Artic</v>
          </cell>
          <cell r="AO9" t="str">
            <v>Five Axle Artic</v>
          </cell>
          <cell r="AP9" t="str">
            <v>Five Axle Artic</v>
          </cell>
          <cell r="AQ9" t="str">
            <v>Five Axle Artic</v>
          </cell>
          <cell r="AR9" t="str">
            <v>Five Axle Artic</v>
          </cell>
          <cell r="AS9" t="str">
            <v>Five Axle Artic</v>
          </cell>
          <cell r="AT9" t="str">
            <v>Five Axle Artic</v>
          </cell>
          <cell r="AU9" t="str">
            <v>Five Axle Artic</v>
          </cell>
          <cell r="AV9" t="str">
            <v>Five Axle Artic</v>
          </cell>
          <cell r="AW9" t="str">
            <v>Six Axle Artic</v>
          </cell>
          <cell r="AX9" t="str">
            <v>Six Axle Artic</v>
          </cell>
          <cell r="AY9" t="str">
            <v>Six Axle Artic</v>
          </cell>
          <cell r="AZ9" t="str">
            <v>Six Axle Artic</v>
          </cell>
          <cell r="BA9" t="str">
            <v>Six Axle Artic</v>
          </cell>
          <cell r="BB9" t="str">
            <v>Six Axle Artic</v>
          </cell>
          <cell r="BC9" t="str">
            <v>Six Axle Artic</v>
          </cell>
          <cell r="BD9" t="str">
            <v>Four Axle Combination</v>
          </cell>
          <cell r="BE9" t="str">
            <v>Four Axle Combination</v>
          </cell>
          <cell r="BF9" t="str">
            <v>Four Axle Combination</v>
          </cell>
          <cell r="BG9" t="str">
            <v>Five Axle Combination</v>
          </cell>
          <cell r="BH9" t="str">
            <v>Five Axle Combination</v>
          </cell>
          <cell r="BI9" t="str">
            <v>Five Axle Combination</v>
          </cell>
          <cell r="BJ9" t="str">
            <v>Five Axle Combination</v>
          </cell>
          <cell r="BK9" t="str">
            <v>Seven Axle Combination</v>
          </cell>
          <cell r="BL9" t="str">
            <v>Seven Axle Combination</v>
          </cell>
          <cell r="BM9" t="str">
            <v>Seven Axle Combination</v>
          </cell>
          <cell r="BN9" t="str">
            <v>Five Axle Combination</v>
          </cell>
          <cell r="BO9" t="str">
            <v>Five Axle Combination</v>
          </cell>
          <cell r="BP9" t="str">
            <v>Five Axle Combination</v>
          </cell>
          <cell r="BQ9" t="str">
            <v>Five Axle Artic</v>
          </cell>
          <cell r="BR9" t="str">
            <v>Six Axle Combination</v>
          </cell>
          <cell r="BS9" t="str">
            <v>Six Axle Combination</v>
          </cell>
          <cell r="BT9" t="str">
            <v>Six Axle Combination</v>
          </cell>
          <cell r="BU9" t="str">
            <v>Seven Axle Combination</v>
          </cell>
          <cell r="BV9" t="str">
            <v>Seven Axle Combination</v>
          </cell>
          <cell r="BW9" t="str">
            <v>Seven Axle Combination</v>
          </cell>
          <cell r="BX9" t="str">
            <v>Seven Axle Combination</v>
          </cell>
          <cell r="BY9" t="str">
            <v>Seven Axle Combination</v>
          </cell>
          <cell r="BZ9" t="str">
            <v>Seven Axle Interlink</v>
          </cell>
          <cell r="CA9" t="str">
            <v>Seven Axle Interlink</v>
          </cell>
          <cell r="CB9" t="str">
            <v>Seven Axle Interlink</v>
          </cell>
          <cell r="CC9" t="str">
            <v>Seven Axle Interlink</v>
          </cell>
          <cell r="CD9" t="str">
            <v>Seven Axle Interlink</v>
          </cell>
          <cell r="CE9" t="str">
            <v>Eight Axle Interlink</v>
          </cell>
          <cell r="CF9" t="str">
            <v>Eight Axle Interlink</v>
          </cell>
          <cell r="CG9" t="str">
            <v>Eight Axle Interlink</v>
          </cell>
          <cell r="CH9" t="str">
            <v>Eight Axle Interlink</v>
          </cell>
          <cell r="CI9" t="str">
            <v>Supplementary Concept</v>
          </cell>
        </row>
        <row r="10">
          <cell r="E10" t="str">
            <v>Name Line 2</v>
          </cell>
          <cell r="F10" t="str">
            <v>Develop</v>
          </cell>
          <cell r="G10" t="str">
            <v>2400 kg or Less</v>
          </cell>
          <cell r="H10" t="str">
            <v>2400 kg or Less</v>
          </cell>
          <cell r="I10" t="str">
            <v>2400 to 5000 kg</v>
          </cell>
          <cell r="J10" t="str">
            <v>2400 to 5000 kg</v>
          </cell>
          <cell r="K10" t="str">
            <v>5001 to 7500 kg</v>
          </cell>
          <cell r="L10" t="str">
            <v>5001 to 7500 kg</v>
          </cell>
          <cell r="M10" t="str">
            <v>7501 to 10000 kg</v>
          </cell>
          <cell r="N10" t="str">
            <v>7501 to 10000 kg</v>
          </cell>
          <cell r="O10" t="str">
            <v>-</v>
          </cell>
          <cell r="P10" t="str">
            <v>-</v>
          </cell>
          <cell r="Q10" t="str">
            <v>-</v>
          </cell>
          <cell r="R10" t="str">
            <v>-</v>
          </cell>
          <cell r="S10" t="str">
            <v>-</v>
          </cell>
          <cell r="T10" t="str">
            <v>-</v>
          </cell>
          <cell r="U10" t="str">
            <v>-</v>
          </cell>
          <cell r="V10" t="str">
            <v>-</v>
          </cell>
          <cell r="W10" t="str">
            <v>-</v>
          </cell>
          <cell r="X10" t="str">
            <v>-</v>
          </cell>
          <cell r="Y10" t="str">
            <v>-</v>
          </cell>
          <cell r="Z10" t="str">
            <v>-</v>
          </cell>
          <cell r="AA10" t="str">
            <v>-</v>
          </cell>
          <cell r="AB10" t="str">
            <v>4x2 TT+Single Axle ST</v>
          </cell>
          <cell r="AC10" t="str">
            <v>4x2 TT+Single Axle ST</v>
          </cell>
          <cell r="AD10" t="str">
            <v>4x2 TT+Single Axle ST</v>
          </cell>
          <cell r="AE10" t="str">
            <v>4x2 TT+Tandem Axle ST</v>
          </cell>
          <cell r="AF10" t="str">
            <v>4x2 TT+Tandem Axle ST</v>
          </cell>
          <cell r="AG10" t="str">
            <v>4x2 TT+Tandem Axle ST</v>
          </cell>
          <cell r="AH10" t="str">
            <v>4x2 TT+Tandem Axle ST</v>
          </cell>
          <cell r="AI10" t="str">
            <v>4x2 TT+Tandem Axle ST</v>
          </cell>
          <cell r="AJ10" t="str">
            <v>4x2 TT+Tandem Axle ST</v>
          </cell>
          <cell r="AK10" t="str">
            <v>6x4 TT+Tandem Axle ST</v>
          </cell>
          <cell r="AL10" t="str">
            <v>6x4 TT+Tandem Axle ST</v>
          </cell>
          <cell r="AM10" t="str">
            <v>6x4 TT+Tandem Axle ST</v>
          </cell>
          <cell r="AN10" t="str">
            <v>6x4 TT+Tandem Axle ST</v>
          </cell>
          <cell r="AO10" t="str">
            <v>6x4 TT+Tandem Axle ST</v>
          </cell>
          <cell r="AP10" t="str">
            <v>6x4 TT+Tandem Axle ST</v>
          </cell>
          <cell r="AQ10" t="str">
            <v>6x4 TT+Tandem Axle ST</v>
          </cell>
          <cell r="AR10" t="str">
            <v>4x2 TT+Tridem Axle ST</v>
          </cell>
          <cell r="AS10" t="str">
            <v>4x2 TT+Tridem Axle ST</v>
          </cell>
          <cell r="AT10" t="str">
            <v>4x2 TT+Tridem Axle ST</v>
          </cell>
          <cell r="AU10" t="str">
            <v>4x2 TT+Tridem Axle ST</v>
          </cell>
          <cell r="AV10" t="str">
            <v>4x2 TT+Tridem Axle ST</v>
          </cell>
          <cell r="AW10" t="str">
            <v>6x4 TT+Tridem Axle ST</v>
          </cell>
          <cell r="AX10" t="str">
            <v>6x4 TT+Tridem Axle ST</v>
          </cell>
          <cell r="AY10" t="str">
            <v>6x4 TT+Tridem Axle ST</v>
          </cell>
          <cell r="AZ10" t="str">
            <v>6x4 TT+Tridem Axle ST</v>
          </cell>
          <cell r="BA10" t="str">
            <v>6x4 TT+Tridem Axle ST</v>
          </cell>
          <cell r="BB10" t="str">
            <v>6x4 TT+Tridem Axle ST</v>
          </cell>
          <cell r="BC10" t="str">
            <v>6x4 TT+Tridem Axle ST</v>
          </cell>
          <cell r="BD10" t="str">
            <v>4x2 Rigid+2 Axle Trailer</v>
          </cell>
          <cell r="BE10" t="str">
            <v>4x2 Rigid+2 Axle Trailer</v>
          </cell>
          <cell r="BF10" t="str">
            <v>4x2 Rigid+2 Axle Trailer</v>
          </cell>
          <cell r="BG10" t="str">
            <v>6x4 Rigid+2 Axle Trailer</v>
          </cell>
          <cell r="BH10" t="str">
            <v>6x4 Rigid+2 Axle Trailer</v>
          </cell>
          <cell r="BI10" t="str">
            <v>6x4 Rigid+2 Axle Trailer</v>
          </cell>
          <cell r="BJ10" t="str">
            <v>6x4 Rigid+2 Axle Trailer</v>
          </cell>
          <cell r="BK10" t="str">
            <v>6x4 Rigid+4 Axle Trailer</v>
          </cell>
          <cell r="BL10" t="str">
            <v>6x4 Rigid+4 Axle Trailer</v>
          </cell>
          <cell r="BM10" t="str">
            <v>6x4 Rigid+4 Axle Trailer</v>
          </cell>
          <cell r="BN10" t="str">
            <v>Doubles Combination</v>
          </cell>
          <cell r="BO10" t="str">
            <v>Doubles Combination</v>
          </cell>
          <cell r="BP10" t="str">
            <v>Doubles Combination</v>
          </cell>
          <cell r="BQ10" t="str">
            <v>Doubles Combination</v>
          </cell>
          <cell r="BR10" t="str">
            <v>Concept 08+2 Axle Trailer</v>
          </cell>
          <cell r="BS10" t="str">
            <v>Concept 08+2 Axle Trailer</v>
          </cell>
          <cell r="BT10" t="str">
            <v>Concept 08+2 Axle Trailer</v>
          </cell>
          <cell r="BU10" t="str">
            <v>Concept 09+2 Axle Trailer</v>
          </cell>
          <cell r="BV10" t="str">
            <v>Concept 09+2 Axle Trailer</v>
          </cell>
          <cell r="BW10" t="str">
            <v>Concept 09+2 Axle Trailer</v>
          </cell>
          <cell r="BX10" t="str">
            <v>Concept 09+2 Axle Trailer</v>
          </cell>
          <cell r="BY10" t="str">
            <v>Concept 09+2 Axle Trailer</v>
          </cell>
          <cell r="BZ10" t="str">
            <v>6x4 TT+Tandem/Tandem ST</v>
          </cell>
          <cell r="CA10" t="str">
            <v>6x4 TT+Tandem/Tandem ST</v>
          </cell>
          <cell r="CB10" t="str">
            <v>6x4 TT+Tandem/Tandem ST</v>
          </cell>
          <cell r="CC10" t="str">
            <v>6x4 TT+Tandem/Tandem ST</v>
          </cell>
          <cell r="CD10" t="str">
            <v>6x4 TT+Tandem/Tandem ST</v>
          </cell>
          <cell r="CE10" t="str">
            <v>6x4 TT+Tridem/Tandem ST</v>
          </cell>
          <cell r="CF10" t="str">
            <v>6x4 TT+Tridem/Tandem ST</v>
          </cell>
          <cell r="CG10" t="str">
            <v>6x4 TT+Tridem/Tandem ST</v>
          </cell>
          <cell r="CH10" t="str">
            <v>6x4 TT+Tridem/Tandem ST</v>
          </cell>
          <cell r="CI10" t="str">
            <v>-</v>
          </cell>
        </row>
        <row r="11">
          <cell r="E11" t="str">
            <v>DROPSIDE Body</v>
          </cell>
          <cell r="F11" t="str">
            <v>DEVELOP</v>
          </cell>
          <cell r="G11" t="str">
            <v>DROPSIDE Body</v>
          </cell>
          <cell r="H11" t="str">
            <v>VAN Body</v>
          </cell>
          <cell r="I11" t="str">
            <v>DROPSIDE Body</v>
          </cell>
          <cell r="J11" t="str">
            <v>VAN Body</v>
          </cell>
          <cell r="K11" t="str">
            <v>DROPSIDE Body</v>
          </cell>
          <cell r="L11" t="str">
            <v>VAN Body</v>
          </cell>
          <cell r="M11" t="str">
            <v>DROPSIDE Body</v>
          </cell>
          <cell r="N11" t="str">
            <v>VAN Body</v>
          </cell>
          <cell r="O11" t="str">
            <v>DROPSIDE Body</v>
          </cell>
          <cell r="P11" t="str">
            <v>VAN Body</v>
          </cell>
          <cell r="Q11" t="str">
            <v>FLAT Platform Body</v>
          </cell>
          <cell r="R11" t="str">
            <v>TIP Body</v>
          </cell>
          <cell r="S11" t="str">
            <v>TANKER Stainless Steel</v>
          </cell>
          <cell r="T11" t="str">
            <v>REFRIGERATED Body</v>
          </cell>
          <cell r="U11" t="str">
            <v>FURNITURE Body</v>
          </cell>
          <cell r="V11" t="str">
            <v>DROPSIDE Body</v>
          </cell>
          <cell r="W11" t="str">
            <v>VAN Body</v>
          </cell>
          <cell r="X11" t="str">
            <v>FLAT Platform Body</v>
          </cell>
          <cell r="Y11" t="str">
            <v>TIP Body</v>
          </cell>
          <cell r="Z11" t="str">
            <v>TANKER Stainless Steel</v>
          </cell>
          <cell r="AA11" t="str">
            <v>REFRIGERATED Body</v>
          </cell>
          <cell r="AB11" t="str">
            <v>DROPSIDE Body</v>
          </cell>
          <cell r="AC11" t="str">
            <v>VAN Body</v>
          </cell>
          <cell r="AD11" t="str">
            <v>FLAT Platform Body</v>
          </cell>
          <cell r="AE11" t="str">
            <v>DROPSIDE Body</v>
          </cell>
          <cell r="AF11" t="str">
            <v>VAN Body</v>
          </cell>
          <cell r="AG11" t="str">
            <v>FLAT Platform Body</v>
          </cell>
          <cell r="AH11" t="str">
            <v>TIP Body</v>
          </cell>
          <cell r="AI11" t="str">
            <v>TANKER Stainless Steel</v>
          </cell>
          <cell r="AJ11" t="str">
            <v>FURNITURE Body</v>
          </cell>
          <cell r="AK11" t="str">
            <v>DROPSIDE Body</v>
          </cell>
          <cell r="AL11" t="str">
            <v>VAN Body</v>
          </cell>
          <cell r="AM11" t="str">
            <v>FLAT Platform Body</v>
          </cell>
          <cell r="AN11" t="str">
            <v>TIP Body</v>
          </cell>
          <cell r="AO11" t="str">
            <v>TANKER Stainless Steel</v>
          </cell>
          <cell r="AP11" t="str">
            <v>REFRIGERATED Body</v>
          </cell>
          <cell r="AQ11" t="str">
            <v>LOWBED</v>
          </cell>
          <cell r="AR11" t="str">
            <v>DROPSIDE Body</v>
          </cell>
          <cell r="AS11" t="str">
            <v>VAN Body</v>
          </cell>
          <cell r="AT11" t="str">
            <v>FLAT Platform Body</v>
          </cell>
          <cell r="AU11" t="str">
            <v>TANKER Stainless Steel</v>
          </cell>
          <cell r="AV11" t="str">
            <v>REFRIGERATED Body</v>
          </cell>
          <cell r="AW11" t="str">
            <v>DROPSIDE Body</v>
          </cell>
          <cell r="AX11" t="str">
            <v>VAN Body</v>
          </cell>
          <cell r="AY11" t="str">
            <v>FLAT Platform Body</v>
          </cell>
          <cell r="AZ11" t="str">
            <v>TIP Body</v>
          </cell>
          <cell r="BA11" t="str">
            <v>TANKER Stainless Steel</v>
          </cell>
          <cell r="BB11" t="str">
            <v>REFRIGERATED Body</v>
          </cell>
          <cell r="BC11" t="str">
            <v>LOWBED</v>
          </cell>
          <cell r="BD11" t="str">
            <v>DROPSIDE Body</v>
          </cell>
          <cell r="BE11" t="str">
            <v>VAN Body</v>
          </cell>
          <cell r="BF11" t="str">
            <v>FLAT Platform Body</v>
          </cell>
          <cell r="BG11" t="str">
            <v>DROPSIDE Body</v>
          </cell>
          <cell r="BH11" t="str">
            <v>VAN Body</v>
          </cell>
          <cell r="BI11" t="str">
            <v>FLAT Platform Body</v>
          </cell>
          <cell r="BJ11" t="str">
            <v>TANKER Stainless Steel</v>
          </cell>
          <cell r="BK11" t="str">
            <v>DROPSIDE Body</v>
          </cell>
          <cell r="BL11" t="str">
            <v>VAN Body</v>
          </cell>
          <cell r="BM11" t="str">
            <v>FLAT Platform Body</v>
          </cell>
          <cell r="BN11" t="str">
            <v>DROPSIDE Body</v>
          </cell>
          <cell r="BO11" t="str">
            <v>VAN Body</v>
          </cell>
          <cell r="BP11" t="str">
            <v>FLAT Platform Body</v>
          </cell>
          <cell r="BQ11" t="str">
            <v>FURNITURE Body</v>
          </cell>
          <cell r="BR11" t="str">
            <v>DROPSIDE Body</v>
          </cell>
          <cell r="BS11" t="str">
            <v>VAN Body</v>
          </cell>
          <cell r="BT11" t="str">
            <v>FLAT Platform Body</v>
          </cell>
          <cell r="BU11" t="str">
            <v>DROPSIDE Body</v>
          </cell>
          <cell r="BV11" t="str">
            <v>VAN Body</v>
          </cell>
          <cell r="BW11" t="str">
            <v>FLAT Platform Body</v>
          </cell>
          <cell r="BX11" t="str">
            <v>TIP Body</v>
          </cell>
          <cell r="BY11" t="str">
            <v>TANKER Stainless Steel</v>
          </cell>
          <cell r="BZ11" t="str">
            <v>DROPSIDE Body</v>
          </cell>
          <cell r="CA11" t="str">
            <v>VAN Body</v>
          </cell>
          <cell r="CB11" t="str">
            <v>FLAT Platform Body</v>
          </cell>
          <cell r="CC11" t="str">
            <v>TANKER Stainless Steel</v>
          </cell>
          <cell r="CD11" t="str">
            <v>REFRIGERATED Body</v>
          </cell>
          <cell r="CE11" t="str">
            <v>DROPSIDE Body</v>
          </cell>
          <cell r="CF11" t="str">
            <v>TAUTLINER</v>
          </cell>
          <cell r="CG11" t="str">
            <v>FLAT Platform Body</v>
          </cell>
          <cell r="CH11" t="str">
            <v>REFRIGERATED Body</v>
          </cell>
          <cell r="CI11" t="str">
            <v>-</v>
          </cell>
        </row>
        <row r="12">
          <cell r="E12">
            <v>0</v>
          </cell>
          <cell r="F12">
            <v>34.700000000000003</v>
          </cell>
          <cell r="G12">
            <v>1</v>
          </cell>
          <cell r="H12">
            <v>0.85</v>
          </cell>
          <cell r="I12">
            <v>2.3199999999999998</v>
          </cell>
          <cell r="J12">
            <v>2.2200000000000002</v>
          </cell>
          <cell r="K12">
            <v>3.9</v>
          </cell>
          <cell r="L12">
            <v>3.75</v>
          </cell>
          <cell r="M12">
            <v>5.79</v>
          </cell>
          <cell r="N12">
            <v>5.59</v>
          </cell>
          <cell r="O12">
            <v>8.24</v>
          </cell>
          <cell r="P12">
            <v>7.94</v>
          </cell>
          <cell r="Q12">
            <v>8.74</v>
          </cell>
          <cell r="R12">
            <v>7.89</v>
          </cell>
          <cell r="S12">
            <v>6.48</v>
          </cell>
          <cell r="T12">
            <v>6.44</v>
          </cell>
          <cell r="U12">
            <v>8.31</v>
          </cell>
          <cell r="V12">
            <v>15.54</v>
          </cell>
          <cell r="W12">
            <v>15.29</v>
          </cell>
          <cell r="X12">
            <v>15.69</v>
          </cell>
          <cell r="Y12">
            <v>14.8</v>
          </cell>
          <cell r="Z12">
            <v>9.7200000000000006</v>
          </cell>
          <cell r="AA12">
            <v>13.94</v>
          </cell>
          <cell r="AB12">
            <v>14.48</v>
          </cell>
          <cell r="AC12">
            <v>13.88</v>
          </cell>
          <cell r="AD12">
            <v>15.7</v>
          </cell>
          <cell r="AE12">
            <v>20.36</v>
          </cell>
          <cell r="AF12">
            <v>20.56</v>
          </cell>
          <cell r="AG12">
            <v>21.26</v>
          </cell>
          <cell r="AH12">
            <v>20.059999999999999</v>
          </cell>
          <cell r="AI12">
            <v>20.25</v>
          </cell>
          <cell r="AJ12">
            <v>20.350000000000001</v>
          </cell>
          <cell r="AK12">
            <v>27.55</v>
          </cell>
          <cell r="AL12">
            <v>27.75</v>
          </cell>
          <cell r="AM12">
            <v>28.45</v>
          </cell>
          <cell r="AN12">
            <v>27.25</v>
          </cell>
          <cell r="AO12">
            <v>27.35</v>
          </cell>
          <cell r="AP12">
            <v>26.16</v>
          </cell>
          <cell r="AQ12">
            <v>23.4</v>
          </cell>
          <cell r="AR12">
            <v>25.38</v>
          </cell>
          <cell r="AS12">
            <v>25.18</v>
          </cell>
          <cell r="AT12">
            <v>26.18</v>
          </cell>
          <cell r="AU12">
            <v>25.28</v>
          </cell>
          <cell r="AV12">
            <v>23.48</v>
          </cell>
          <cell r="AW12">
            <v>30.48</v>
          </cell>
          <cell r="AX12">
            <v>30.28</v>
          </cell>
          <cell r="AY12">
            <v>31.28</v>
          </cell>
          <cell r="AZ12">
            <v>29.98</v>
          </cell>
          <cell r="BA12">
            <v>30.38</v>
          </cell>
          <cell r="BB12">
            <v>28.79</v>
          </cell>
          <cell r="BC12">
            <v>25.53</v>
          </cell>
          <cell r="BD12">
            <v>16.75</v>
          </cell>
          <cell r="BE12">
            <v>15.85</v>
          </cell>
          <cell r="BF12">
            <v>17.649999999999999</v>
          </cell>
          <cell r="BG12">
            <v>27.42</v>
          </cell>
          <cell r="BH12">
            <v>26.57</v>
          </cell>
          <cell r="BI12">
            <v>27.97</v>
          </cell>
          <cell r="BJ12">
            <v>22.52</v>
          </cell>
          <cell r="BK12">
            <v>35.72</v>
          </cell>
          <cell r="BL12">
            <v>35.17</v>
          </cell>
          <cell r="BM12">
            <v>36.47</v>
          </cell>
          <cell r="BN12">
            <v>26.65</v>
          </cell>
          <cell r="BO12">
            <v>25.45</v>
          </cell>
          <cell r="BP12">
            <v>27.25</v>
          </cell>
          <cell r="BQ12">
            <v>24.65</v>
          </cell>
          <cell r="BR12">
            <v>25.25</v>
          </cell>
          <cell r="BS12">
            <v>24.85</v>
          </cell>
          <cell r="BT12">
            <v>26.55</v>
          </cell>
          <cell r="BU12">
            <v>35.270000000000003</v>
          </cell>
          <cell r="BV12">
            <v>34.869999999999997</v>
          </cell>
          <cell r="BW12">
            <v>36.57</v>
          </cell>
          <cell r="BX12">
            <v>34.75</v>
          </cell>
          <cell r="BY12">
            <v>34.47</v>
          </cell>
          <cell r="BZ12">
            <v>34.875</v>
          </cell>
          <cell r="CA12">
            <v>34.475000000000001</v>
          </cell>
          <cell r="CB12">
            <v>36.174999999999997</v>
          </cell>
          <cell r="CC12">
            <v>33.975000000000001</v>
          </cell>
          <cell r="CD12">
            <v>31.675000000000001</v>
          </cell>
          <cell r="CE12">
            <v>33.82</v>
          </cell>
          <cell r="CF12">
            <v>32.92</v>
          </cell>
          <cell r="CG12">
            <v>35.020000000000003</v>
          </cell>
          <cell r="CH12">
            <v>30.52</v>
          </cell>
          <cell r="CI12">
            <v>56</v>
          </cell>
        </row>
        <row r="13">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cell r="Z13" t="str">
            <v>----</v>
          </cell>
          <cell r="AA13" t="str">
            <v>----</v>
          </cell>
          <cell r="AB13" t="str">
            <v>----</v>
          </cell>
          <cell r="AC13" t="str">
            <v>----</v>
          </cell>
          <cell r="AD13" t="str">
            <v>----</v>
          </cell>
          <cell r="AE13" t="str">
            <v>----</v>
          </cell>
          <cell r="AF13" t="str">
            <v>----</v>
          </cell>
          <cell r="AG13" t="str">
            <v>----</v>
          </cell>
          <cell r="AH13" t="str">
            <v>----</v>
          </cell>
          <cell r="AI13" t="str">
            <v>----</v>
          </cell>
          <cell r="AJ13" t="str">
            <v>----</v>
          </cell>
          <cell r="AK13" t="str">
            <v>----</v>
          </cell>
          <cell r="AL13" t="str">
            <v>----</v>
          </cell>
          <cell r="AM13" t="str">
            <v>----</v>
          </cell>
          <cell r="AN13" t="str">
            <v>----</v>
          </cell>
          <cell r="AO13" t="str">
            <v>----</v>
          </cell>
          <cell r="AP13" t="str">
            <v>----</v>
          </cell>
          <cell r="AQ13" t="str">
            <v>----</v>
          </cell>
          <cell r="AR13" t="str">
            <v>----</v>
          </cell>
          <cell r="AS13" t="str">
            <v>----</v>
          </cell>
          <cell r="AT13" t="str">
            <v>----</v>
          </cell>
          <cell r="AU13" t="str">
            <v>----</v>
          </cell>
          <cell r="AV13" t="str">
            <v>----</v>
          </cell>
          <cell r="AW13" t="str">
            <v>----</v>
          </cell>
          <cell r="AX13" t="str">
            <v>----</v>
          </cell>
          <cell r="AY13" t="str">
            <v>----</v>
          </cell>
          <cell r="AZ13" t="str">
            <v>----</v>
          </cell>
          <cell r="BA13" t="str">
            <v>----</v>
          </cell>
          <cell r="BB13" t="str">
            <v>----</v>
          </cell>
          <cell r="BC13" t="str">
            <v>----</v>
          </cell>
          <cell r="BD13" t="str">
            <v>----</v>
          </cell>
          <cell r="BE13" t="str">
            <v>----</v>
          </cell>
          <cell r="BF13" t="str">
            <v>----</v>
          </cell>
          <cell r="BG13" t="str">
            <v>----</v>
          </cell>
          <cell r="BH13" t="str">
            <v>----</v>
          </cell>
          <cell r="BI13" t="str">
            <v>----</v>
          </cell>
          <cell r="BJ13" t="str">
            <v>----</v>
          </cell>
          <cell r="BK13" t="str">
            <v>----</v>
          </cell>
          <cell r="BL13" t="str">
            <v>----</v>
          </cell>
          <cell r="BM13" t="str">
            <v>----</v>
          </cell>
          <cell r="BN13" t="str">
            <v>----</v>
          </cell>
          <cell r="BO13" t="str">
            <v>----</v>
          </cell>
          <cell r="BP13" t="str">
            <v>----</v>
          </cell>
          <cell r="BQ13" t="str">
            <v>----</v>
          </cell>
          <cell r="BR13" t="str">
            <v>----</v>
          </cell>
          <cell r="BS13" t="str">
            <v>----</v>
          </cell>
          <cell r="BT13" t="str">
            <v>----</v>
          </cell>
          <cell r="BU13" t="str">
            <v>----</v>
          </cell>
          <cell r="BV13" t="str">
            <v>----</v>
          </cell>
          <cell r="BW13" t="str">
            <v>----</v>
          </cell>
          <cell r="BX13" t="str">
            <v>----</v>
          </cell>
          <cell r="BY13" t="str">
            <v>----</v>
          </cell>
          <cell r="BZ13" t="str">
            <v>----</v>
          </cell>
          <cell r="CA13" t="str">
            <v>----</v>
          </cell>
          <cell r="CB13" t="str">
            <v>----</v>
          </cell>
          <cell r="CC13" t="str">
            <v>----</v>
          </cell>
          <cell r="CD13" t="str">
            <v>----</v>
          </cell>
          <cell r="CE13" t="str">
            <v>----</v>
          </cell>
          <cell r="CF13" t="str">
            <v>----</v>
          </cell>
          <cell r="CG13" t="str">
            <v>----</v>
          </cell>
          <cell r="CH13" t="str">
            <v>----</v>
          </cell>
          <cell r="CI13" t="str">
            <v>----</v>
          </cell>
        </row>
        <row r="14">
          <cell r="E14" t="str">
            <v>Name</v>
          </cell>
          <cell r="F14" t="str">
            <v>TestVeh</v>
          </cell>
          <cell r="G14" t="str">
            <v>Hilux 3000 LWB</v>
          </cell>
          <cell r="H14" t="str">
            <v>Hilux 3000 LWB</v>
          </cell>
          <cell r="I14" t="str">
            <v>Dyna 6104</v>
          </cell>
          <cell r="J14" t="str">
            <v>Dyna 6104</v>
          </cell>
          <cell r="K14" t="str">
            <v>Dyna 7145</v>
          </cell>
          <cell r="L14" t="str">
            <v>Dyna 7145</v>
          </cell>
          <cell r="M14" t="str">
            <v>Hino 10-166</v>
          </cell>
          <cell r="N14" t="str">
            <v>Hino 10-166</v>
          </cell>
          <cell r="O14" t="str">
            <v>MB1317/48</v>
          </cell>
          <cell r="P14" t="str">
            <v>MB1317/48</v>
          </cell>
          <cell r="Q14" t="str">
            <v>MB1317/48</v>
          </cell>
          <cell r="R14" t="str">
            <v>MB1517K/33</v>
          </cell>
          <cell r="S14" t="str">
            <v>MB1517/54</v>
          </cell>
          <cell r="T14" t="str">
            <v>MB1317/48</v>
          </cell>
          <cell r="U14" t="str">
            <v>MB1017/48</v>
          </cell>
          <cell r="V14" t="str">
            <v>MB2528/51</v>
          </cell>
          <cell r="W14" t="str">
            <v>MB2528/51</v>
          </cell>
          <cell r="X14" t="str">
            <v>MB2528/51</v>
          </cell>
          <cell r="Y14" t="str">
            <v>MB2628/33</v>
          </cell>
          <cell r="Z14" t="str">
            <v>MB3331/45</v>
          </cell>
          <cell r="AA14" t="str">
            <v>MB2528/51</v>
          </cell>
          <cell r="AB14" t="str">
            <v>MB1328LS/36</v>
          </cell>
          <cell r="AC14" t="str">
            <v>MB1328LS/36</v>
          </cell>
          <cell r="AD14" t="str">
            <v>MB1328LS/36</v>
          </cell>
          <cell r="AE14" t="str">
            <v>MB2031S/36</v>
          </cell>
          <cell r="AF14" t="str">
            <v>MB2031S/36</v>
          </cell>
          <cell r="AG14" t="str">
            <v>MB2031S/36</v>
          </cell>
          <cell r="AH14" t="str">
            <v>MB2031S/36</v>
          </cell>
          <cell r="AI14" t="str">
            <v>MB1835LS/36</v>
          </cell>
          <cell r="AJ14" t="str">
            <v>MB1835LS/36</v>
          </cell>
          <cell r="AK14" t="str">
            <v>MB3335S/33</v>
          </cell>
          <cell r="AL14" t="str">
            <v>MB3335S/33</v>
          </cell>
          <cell r="AM14" t="str">
            <v>MB3335S/33</v>
          </cell>
          <cell r="AN14" t="str">
            <v>MB3335S/33</v>
          </cell>
          <cell r="AO14" t="str">
            <v>MB3335S/33</v>
          </cell>
          <cell r="AP14" t="str">
            <v>MB2643LS/33</v>
          </cell>
          <cell r="AQ14" t="str">
            <v>MB3343S/33</v>
          </cell>
          <cell r="AR14" t="str">
            <v>MB1835LS/36</v>
          </cell>
          <cell r="AS14" t="str">
            <v>MB1835LS/36</v>
          </cell>
          <cell r="AT14" t="str">
            <v>MB1835LS/36</v>
          </cell>
          <cell r="AU14" t="str">
            <v>MB1835LS/36</v>
          </cell>
          <cell r="AV14" t="str">
            <v>MB1835LS/36</v>
          </cell>
          <cell r="AW14" t="str">
            <v>MB3335S/33</v>
          </cell>
          <cell r="AX14" t="str">
            <v>MB3335S/33</v>
          </cell>
          <cell r="AY14" t="str">
            <v>MB3335S/33</v>
          </cell>
          <cell r="AZ14" t="str">
            <v>MB3335S/33</v>
          </cell>
          <cell r="BA14" t="str">
            <v>MB3335S/33</v>
          </cell>
          <cell r="BB14" t="str">
            <v>MB2643LS/33</v>
          </cell>
          <cell r="BC14" t="str">
            <v>MB3343S/33</v>
          </cell>
          <cell r="BD14" t="str">
            <v>MB1523/54</v>
          </cell>
          <cell r="BE14" t="str">
            <v>MB1523/54</v>
          </cell>
          <cell r="BF14" t="str">
            <v>MB1523/54</v>
          </cell>
          <cell r="BG14" t="str">
            <v>MB3331/45</v>
          </cell>
          <cell r="BH14" t="str">
            <v>MB3331/45</v>
          </cell>
          <cell r="BI14" t="str">
            <v>MB3331/45</v>
          </cell>
          <cell r="BJ14" t="str">
            <v>MB3331/45</v>
          </cell>
          <cell r="BK14" t="str">
            <v>MB3331/45</v>
          </cell>
          <cell r="BL14" t="str">
            <v>MB3331/45</v>
          </cell>
          <cell r="BM14" t="str">
            <v>MB3331/45</v>
          </cell>
          <cell r="BN14" t="str">
            <v>MB1835LS/36</v>
          </cell>
          <cell r="BO14" t="str">
            <v>MB1835LS/36</v>
          </cell>
          <cell r="BP14" t="str">
            <v>MB1835LS/36</v>
          </cell>
          <cell r="BQ14" t="str">
            <v>MB1835LS/36</v>
          </cell>
          <cell r="BR14" t="str">
            <v>MB1835LS/36</v>
          </cell>
          <cell r="BS14" t="str">
            <v>MB1835LS/36</v>
          </cell>
          <cell r="BT14" t="str">
            <v>MB1835LS/36</v>
          </cell>
          <cell r="BU14" t="str">
            <v>MB2648LS/33</v>
          </cell>
          <cell r="BV14" t="str">
            <v>MB2648LS/33</v>
          </cell>
          <cell r="BW14" t="str">
            <v>MB2648LS/33</v>
          </cell>
          <cell r="BX14" t="str">
            <v>MB3335S/33</v>
          </cell>
          <cell r="BY14" t="str">
            <v>MB2648LS/33</v>
          </cell>
          <cell r="BZ14" t="str">
            <v>MB2648LS/33</v>
          </cell>
          <cell r="CA14" t="str">
            <v>MB2648LS/33</v>
          </cell>
          <cell r="CB14" t="str">
            <v>MB2648LS/33</v>
          </cell>
          <cell r="CC14" t="str">
            <v>MB2648LS/33</v>
          </cell>
          <cell r="CD14" t="str">
            <v>MB2648LS/33</v>
          </cell>
          <cell r="CE14" t="str">
            <v>MB2648LS/33</v>
          </cell>
          <cell r="CF14" t="str">
            <v>MB2648LS/33</v>
          </cell>
          <cell r="CG14" t="str">
            <v>MB2648LS/33</v>
          </cell>
          <cell r="CH14" t="str">
            <v>MB2648LS/33</v>
          </cell>
          <cell r="CI14" t="str">
            <v>Name</v>
          </cell>
        </row>
        <row r="15">
          <cell r="E15">
            <v>0</v>
          </cell>
          <cell r="F15">
            <v>646000</v>
          </cell>
          <cell r="G15">
            <v>123509</v>
          </cell>
          <cell r="H15">
            <v>123509</v>
          </cell>
          <cell r="I15">
            <v>182394</v>
          </cell>
          <cell r="J15">
            <v>182394</v>
          </cell>
          <cell r="K15">
            <v>213246</v>
          </cell>
          <cell r="L15">
            <v>213246</v>
          </cell>
          <cell r="M15">
            <v>290295</v>
          </cell>
          <cell r="N15">
            <v>290295</v>
          </cell>
          <cell r="O15">
            <v>314370</v>
          </cell>
          <cell r="P15">
            <v>314370</v>
          </cell>
          <cell r="Q15">
            <v>314370</v>
          </cell>
          <cell r="R15">
            <v>370382</v>
          </cell>
          <cell r="S15">
            <v>361000</v>
          </cell>
          <cell r="T15">
            <v>314370</v>
          </cell>
          <cell r="U15">
            <v>285900</v>
          </cell>
          <cell r="V15">
            <v>531628</v>
          </cell>
          <cell r="W15">
            <v>531628</v>
          </cell>
          <cell r="X15">
            <v>531628</v>
          </cell>
          <cell r="Y15">
            <v>582000</v>
          </cell>
          <cell r="Z15">
            <v>688500</v>
          </cell>
          <cell r="AA15">
            <v>531628</v>
          </cell>
          <cell r="AB15">
            <v>441000</v>
          </cell>
          <cell r="AC15">
            <v>441000</v>
          </cell>
          <cell r="AD15">
            <v>441000</v>
          </cell>
          <cell r="AE15">
            <v>539475</v>
          </cell>
          <cell r="AF15">
            <v>539475</v>
          </cell>
          <cell r="AG15">
            <v>539475</v>
          </cell>
          <cell r="AH15">
            <v>539475</v>
          </cell>
          <cell r="AI15">
            <v>625500</v>
          </cell>
          <cell r="AJ15">
            <v>625500</v>
          </cell>
          <cell r="AK15">
            <v>726190</v>
          </cell>
          <cell r="AL15">
            <v>726190</v>
          </cell>
          <cell r="AM15">
            <v>726190</v>
          </cell>
          <cell r="AN15">
            <v>726190</v>
          </cell>
          <cell r="AO15">
            <v>726190</v>
          </cell>
          <cell r="AP15">
            <v>822120</v>
          </cell>
          <cell r="AQ15">
            <v>822120</v>
          </cell>
          <cell r="AR15">
            <v>625500</v>
          </cell>
          <cell r="AS15">
            <v>625500</v>
          </cell>
          <cell r="AT15">
            <v>625500</v>
          </cell>
          <cell r="AU15">
            <v>625500</v>
          </cell>
          <cell r="AV15">
            <v>625500</v>
          </cell>
          <cell r="AW15">
            <v>726190</v>
          </cell>
          <cell r="AX15">
            <v>726190</v>
          </cell>
          <cell r="AY15">
            <v>726190</v>
          </cell>
          <cell r="AZ15">
            <v>726190</v>
          </cell>
          <cell r="BA15">
            <v>726190</v>
          </cell>
          <cell r="BB15">
            <v>822120</v>
          </cell>
          <cell r="BC15">
            <v>822120</v>
          </cell>
          <cell r="BD15">
            <v>397900</v>
          </cell>
          <cell r="BE15">
            <v>397900</v>
          </cell>
          <cell r="BF15">
            <v>397900</v>
          </cell>
          <cell r="BG15">
            <v>688500</v>
          </cell>
          <cell r="BH15">
            <v>688500</v>
          </cell>
          <cell r="BI15">
            <v>688500</v>
          </cell>
          <cell r="BJ15">
            <v>688500</v>
          </cell>
          <cell r="BK15">
            <v>688500</v>
          </cell>
          <cell r="BL15">
            <v>688500</v>
          </cell>
          <cell r="BM15">
            <v>688500</v>
          </cell>
          <cell r="BN15">
            <v>625500</v>
          </cell>
          <cell r="BO15">
            <v>625500</v>
          </cell>
          <cell r="BP15">
            <v>625500</v>
          </cell>
          <cell r="BQ15">
            <v>625500</v>
          </cell>
          <cell r="BR15">
            <v>625500</v>
          </cell>
          <cell r="BS15">
            <v>625500</v>
          </cell>
          <cell r="BT15">
            <v>625500</v>
          </cell>
          <cell r="BU15">
            <v>841600</v>
          </cell>
          <cell r="BV15">
            <v>841600</v>
          </cell>
          <cell r="BW15">
            <v>841600</v>
          </cell>
          <cell r="BX15">
            <v>726190</v>
          </cell>
          <cell r="BY15">
            <v>841600</v>
          </cell>
          <cell r="BZ15">
            <v>841600</v>
          </cell>
          <cell r="CA15">
            <v>841600</v>
          </cell>
          <cell r="CB15">
            <v>841600</v>
          </cell>
          <cell r="CC15">
            <v>841600</v>
          </cell>
          <cell r="CD15">
            <v>841600</v>
          </cell>
          <cell r="CE15">
            <v>841600</v>
          </cell>
          <cell r="CF15">
            <v>841600</v>
          </cell>
          <cell r="CG15">
            <v>841600</v>
          </cell>
          <cell r="CH15">
            <v>841600</v>
          </cell>
          <cell r="CI15">
            <v>0</v>
          </cell>
        </row>
        <row r="16">
          <cell r="E16">
            <v>0</v>
          </cell>
          <cell r="F16">
            <v>0</v>
          </cell>
          <cell r="G16">
            <v>7.4999999999999997E-2</v>
          </cell>
          <cell r="H16">
            <v>7.4999999999999997E-2</v>
          </cell>
          <cell r="I16">
            <v>7.4999999999999997E-2</v>
          </cell>
          <cell r="J16">
            <v>7.4999999999999997E-2</v>
          </cell>
          <cell r="K16">
            <v>7.4999999999999997E-2</v>
          </cell>
          <cell r="L16">
            <v>7.4999999999999997E-2</v>
          </cell>
          <cell r="M16">
            <v>7.4999999999999997E-2</v>
          </cell>
          <cell r="N16">
            <v>7.4999999999999997E-2</v>
          </cell>
          <cell r="O16">
            <v>7.4999999999999997E-2</v>
          </cell>
          <cell r="P16">
            <v>7.4999999999999997E-2</v>
          </cell>
          <cell r="Q16">
            <v>7.4999999999999997E-2</v>
          </cell>
          <cell r="R16">
            <v>7.4999999999999997E-2</v>
          </cell>
          <cell r="S16">
            <v>7.4999999999999997E-2</v>
          </cell>
          <cell r="T16">
            <v>7.4999999999999997E-2</v>
          </cell>
          <cell r="U16">
            <v>7.4999999999999997E-2</v>
          </cell>
          <cell r="V16">
            <v>7.4999999999999997E-2</v>
          </cell>
          <cell r="W16">
            <v>7.4999999999999997E-2</v>
          </cell>
          <cell r="X16">
            <v>7.4999999999999997E-2</v>
          </cell>
          <cell r="Y16">
            <v>7.4999999999999997E-2</v>
          </cell>
          <cell r="Z16">
            <v>7.4999999999999997E-2</v>
          </cell>
          <cell r="AA16">
            <v>7.4999999999999997E-2</v>
          </cell>
          <cell r="AB16">
            <v>7.4999999999999997E-2</v>
          </cell>
          <cell r="AC16">
            <v>7.4999999999999997E-2</v>
          </cell>
          <cell r="AD16">
            <v>7.4999999999999997E-2</v>
          </cell>
          <cell r="AE16">
            <v>7.4999999999999997E-2</v>
          </cell>
          <cell r="AF16">
            <v>7.4999999999999997E-2</v>
          </cell>
          <cell r="AG16">
            <v>7.4999999999999997E-2</v>
          </cell>
          <cell r="AH16">
            <v>7.4999999999999997E-2</v>
          </cell>
          <cell r="AI16">
            <v>7.4999999999999997E-2</v>
          </cell>
          <cell r="AJ16">
            <v>7.4999999999999997E-2</v>
          </cell>
          <cell r="AK16">
            <v>7.4999999999999997E-2</v>
          </cell>
          <cell r="AL16">
            <v>7.4999999999999997E-2</v>
          </cell>
          <cell r="AM16">
            <v>7.4999999999999997E-2</v>
          </cell>
          <cell r="AN16">
            <v>7.4999999999999997E-2</v>
          </cell>
          <cell r="AO16">
            <v>7.4999999999999997E-2</v>
          </cell>
          <cell r="AP16">
            <v>7.4999999999999997E-2</v>
          </cell>
          <cell r="AQ16">
            <v>7.4999999999999997E-2</v>
          </cell>
          <cell r="AR16">
            <v>7.4999999999999997E-2</v>
          </cell>
          <cell r="AS16">
            <v>7.4999999999999997E-2</v>
          </cell>
          <cell r="AT16">
            <v>7.4999999999999997E-2</v>
          </cell>
          <cell r="AU16">
            <v>7.4999999999999997E-2</v>
          </cell>
          <cell r="AV16">
            <v>7.4999999999999997E-2</v>
          </cell>
          <cell r="AW16">
            <v>7.4999999999999997E-2</v>
          </cell>
          <cell r="AX16">
            <v>7.4999999999999997E-2</v>
          </cell>
          <cell r="AY16">
            <v>7.4999999999999997E-2</v>
          </cell>
          <cell r="AZ16">
            <v>7.4999999999999997E-2</v>
          </cell>
          <cell r="BA16">
            <v>7.4999999999999997E-2</v>
          </cell>
          <cell r="BB16">
            <v>7.4999999999999997E-2</v>
          </cell>
          <cell r="BC16">
            <v>7.4999999999999997E-2</v>
          </cell>
          <cell r="BD16">
            <v>7.4999999999999997E-2</v>
          </cell>
          <cell r="BE16">
            <v>7.4999999999999997E-2</v>
          </cell>
          <cell r="BF16">
            <v>7.4999999999999997E-2</v>
          </cell>
          <cell r="BG16">
            <v>7.4999999999999997E-2</v>
          </cell>
          <cell r="BH16">
            <v>7.4999999999999997E-2</v>
          </cell>
          <cell r="BI16">
            <v>7.4999999999999997E-2</v>
          </cell>
          <cell r="BJ16">
            <v>7.4999999999999997E-2</v>
          </cell>
          <cell r="BK16">
            <v>7.4999999999999997E-2</v>
          </cell>
          <cell r="BL16">
            <v>7.4999999999999997E-2</v>
          </cell>
          <cell r="BM16">
            <v>7.4999999999999997E-2</v>
          </cell>
          <cell r="BN16">
            <v>7.4999999999999997E-2</v>
          </cell>
          <cell r="BO16">
            <v>7.4999999999999997E-2</v>
          </cell>
          <cell r="BP16">
            <v>7.4999999999999997E-2</v>
          </cell>
          <cell r="BQ16">
            <v>7.4999999999999997E-2</v>
          </cell>
          <cell r="BR16">
            <v>7.4999999999999997E-2</v>
          </cell>
          <cell r="BS16">
            <v>7.4999999999999997E-2</v>
          </cell>
          <cell r="BT16">
            <v>7.4999999999999997E-2</v>
          </cell>
          <cell r="BU16">
            <v>7.4999999999999997E-2</v>
          </cell>
          <cell r="BV16">
            <v>7.4999999999999997E-2</v>
          </cell>
          <cell r="BW16">
            <v>7.4999999999999997E-2</v>
          </cell>
          <cell r="BX16">
            <v>7.4999999999999997E-2</v>
          </cell>
          <cell r="BY16">
            <v>7.4999999999999997E-2</v>
          </cell>
          <cell r="BZ16">
            <v>7.4999999999999997E-2</v>
          </cell>
          <cell r="CA16">
            <v>7.4999999999999997E-2</v>
          </cell>
          <cell r="CB16">
            <v>7.4999999999999997E-2</v>
          </cell>
          <cell r="CC16">
            <v>7.4999999999999997E-2</v>
          </cell>
          <cell r="CD16">
            <v>7.4999999999999997E-2</v>
          </cell>
          <cell r="CE16">
            <v>7.4999999999999997E-2</v>
          </cell>
          <cell r="CF16">
            <v>7.4999999999999997E-2</v>
          </cell>
          <cell r="CG16">
            <v>7.4999999999999997E-2</v>
          </cell>
          <cell r="CH16">
            <v>7.4999999999999997E-2</v>
          </cell>
          <cell r="CI16">
            <v>0</v>
          </cell>
        </row>
        <row r="17">
          <cell r="E17">
            <v>0</v>
          </cell>
          <cell r="F17">
            <v>0</v>
          </cell>
          <cell r="G17">
            <v>6970</v>
          </cell>
          <cell r="H17">
            <v>19987</v>
          </cell>
          <cell r="I17">
            <v>16379</v>
          </cell>
          <cell r="J17">
            <v>23575</v>
          </cell>
          <cell r="K17">
            <v>16599</v>
          </cell>
          <cell r="L17">
            <v>28700</v>
          </cell>
          <cell r="M17">
            <v>19876</v>
          </cell>
          <cell r="N17">
            <v>35880</v>
          </cell>
          <cell r="O17">
            <v>30237</v>
          </cell>
          <cell r="P17">
            <v>41000</v>
          </cell>
          <cell r="Q17">
            <v>16195</v>
          </cell>
          <cell r="R17">
            <v>38950</v>
          </cell>
          <cell r="S17">
            <v>149500</v>
          </cell>
          <cell r="T17">
            <v>141000</v>
          </cell>
          <cell r="U17">
            <v>59000</v>
          </cell>
          <cell r="V17">
            <v>30852</v>
          </cell>
          <cell r="W17">
            <v>50225</v>
          </cell>
          <cell r="X17">
            <v>18860</v>
          </cell>
          <cell r="Y17">
            <v>66625</v>
          </cell>
          <cell r="Z17">
            <v>241500</v>
          </cell>
          <cell r="AA17">
            <v>159000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41000</v>
          </cell>
          <cell r="AR17">
            <v>0</v>
          </cell>
          <cell r="AS17">
            <v>0</v>
          </cell>
          <cell r="AT17">
            <v>0</v>
          </cell>
          <cell r="AU17">
            <v>0</v>
          </cell>
          <cell r="AV17">
            <v>0</v>
          </cell>
          <cell r="AW17">
            <v>0</v>
          </cell>
          <cell r="AX17">
            <v>0</v>
          </cell>
          <cell r="AY17">
            <v>0</v>
          </cell>
          <cell r="AZ17">
            <v>0</v>
          </cell>
          <cell r="BA17">
            <v>0</v>
          </cell>
          <cell r="BB17">
            <v>0</v>
          </cell>
          <cell r="BC17">
            <v>56375</v>
          </cell>
          <cell r="BD17">
            <v>30237</v>
          </cell>
          <cell r="BE17">
            <v>41000</v>
          </cell>
          <cell r="BF17">
            <v>16195</v>
          </cell>
          <cell r="BG17">
            <v>30852</v>
          </cell>
          <cell r="BH17">
            <v>50225</v>
          </cell>
          <cell r="BI17">
            <v>18860</v>
          </cell>
          <cell r="BJ17">
            <v>241500</v>
          </cell>
          <cell r="BK17">
            <v>30852</v>
          </cell>
          <cell r="BL17">
            <v>50225</v>
          </cell>
          <cell r="BM17">
            <v>18860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row>
        <row r="18">
          <cell r="E18">
            <v>0</v>
          </cell>
          <cell r="F18">
            <v>646000</v>
          </cell>
          <cell r="G18">
            <v>121215.825</v>
          </cell>
          <cell r="H18">
            <v>134232.82500000001</v>
          </cell>
          <cell r="I18">
            <v>185093.45</v>
          </cell>
          <cell r="J18">
            <v>192289.45</v>
          </cell>
          <cell r="K18">
            <v>213851.55</v>
          </cell>
          <cell r="L18">
            <v>225952.55</v>
          </cell>
          <cell r="M18">
            <v>288398.875</v>
          </cell>
          <cell r="N18">
            <v>304402.875</v>
          </cell>
          <cell r="O18">
            <v>321029.25</v>
          </cell>
          <cell r="P18">
            <v>331792.25</v>
          </cell>
          <cell r="Q18">
            <v>306987.25</v>
          </cell>
          <cell r="R18">
            <v>381553.35</v>
          </cell>
          <cell r="S18">
            <v>483425</v>
          </cell>
          <cell r="T18">
            <v>431792.25</v>
          </cell>
          <cell r="U18">
            <v>323457.5</v>
          </cell>
          <cell r="V18">
            <v>522607.9</v>
          </cell>
          <cell r="W18">
            <v>541980.9</v>
          </cell>
          <cell r="X18">
            <v>510615.9</v>
          </cell>
          <cell r="Y18">
            <v>604975</v>
          </cell>
          <cell r="Z18">
            <v>878362.5</v>
          </cell>
          <cell r="AA18">
            <v>650755.9</v>
          </cell>
          <cell r="AB18">
            <v>407925</v>
          </cell>
          <cell r="AC18">
            <v>407925</v>
          </cell>
          <cell r="AD18">
            <v>407925</v>
          </cell>
          <cell r="AE18">
            <v>499014.375</v>
          </cell>
          <cell r="AF18">
            <v>499014.375</v>
          </cell>
          <cell r="AG18">
            <v>499014.375</v>
          </cell>
          <cell r="AH18">
            <v>499014.375</v>
          </cell>
          <cell r="AI18">
            <v>578587.5</v>
          </cell>
          <cell r="AJ18">
            <v>578587.5</v>
          </cell>
          <cell r="AK18">
            <v>671725.75</v>
          </cell>
          <cell r="AL18">
            <v>671725.75</v>
          </cell>
          <cell r="AM18">
            <v>671725.75</v>
          </cell>
          <cell r="AN18">
            <v>671725.75</v>
          </cell>
          <cell r="AO18">
            <v>671725.75</v>
          </cell>
          <cell r="AP18">
            <v>760461</v>
          </cell>
          <cell r="AQ18">
            <v>801461</v>
          </cell>
          <cell r="AR18">
            <v>578587.5</v>
          </cell>
          <cell r="AS18">
            <v>578587.5</v>
          </cell>
          <cell r="AT18">
            <v>578587.5</v>
          </cell>
          <cell r="AU18">
            <v>578587.5</v>
          </cell>
          <cell r="AV18">
            <v>578587.5</v>
          </cell>
          <cell r="AW18">
            <v>671725.75</v>
          </cell>
          <cell r="AX18">
            <v>671725.75</v>
          </cell>
          <cell r="AY18">
            <v>671725.75</v>
          </cell>
          <cell r="AZ18">
            <v>671725.75</v>
          </cell>
          <cell r="BA18">
            <v>671725.75</v>
          </cell>
          <cell r="BB18">
            <v>760461</v>
          </cell>
          <cell r="BC18">
            <v>816836</v>
          </cell>
          <cell r="BD18">
            <v>398294.5</v>
          </cell>
          <cell r="BE18">
            <v>409057.5</v>
          </cell>
          <cell r="BF18">
            <v>384252.5</v>
          </cell>
          <cell r="BG18">
            <v>667714.5</v>
          </cell>
          <cell r="BH18">
            <v>687087.5</v>
          </cell>
          <cell r="BI18">
            <v>655722.5</v>
          </cell>
          <cell r="BJ18">
            <v>878362.5</v>
          </cell>
          <cell r="BK18">
            <v>667714.5</v>
          </cell>
          <cell r="BL18">
            <v>687087.5</v>
          </cell>
          <cell r="BM18">
            <v>655722.5</v>
          </cell>
          <cell r="BN18">
            <v>578587.5</v>
          </cell>
          <cell r="BO18">
            <v>578587.5</v>
          </cell>
          <cell r="BP18">
            <v>578587.5</v>
          </cell>
          <cell r="BQ18">
            <v>578587.5</v>
          </cell>
          <cell r="BR18">
            <v>578587.5</v>
          </cell>
          <cell r="BS18">
            <v>578587.5</v>
          </cell>
          <cell r="BT18">
            <v>578587.5</v>
          </cell>
          <cell r="BU18">
            <v>778480</v>
          </cell>
          <cell r="BV18">
            <v>778480</v>
          </cell>
          <cell r="BW18">
            <v>778480</v>
          </cell>
          <cell r="BX18">
            <v>671725.75</v>
          </cell>
          <cell r="BY18">
            <v>778480</v>
          </cell>
          <cell r="BZ18">
            <v>778480</v>
          </cell>
          <cell r="CA18">
            <v>778480</v>
          </cell>
          <cell r="CB18">
            <v>778480</v>
          </cell>
          <cell r="CC18">
            <v>778480</v>
          </cell>
          <cell r="CD18">
            <v>778480</v>
          </cell>
          <cell r="CE18">
            <v>778480</v>
          </cell>
          <cell r="CF18">
            <v>778480</v>
          </cell>
          <cell r="CG18">
            <v>778480</v>
          </cell>
          <cell r="CH18">
            <v>778480</v>
          </cell>
          <cell r="CI18">
            <v>0</v>
          </cell>
        </row>
        <row r="19">
          <cell r="E19">
            <v>0.25</v>
          </cell>
          <cell r="F19">
            <v>0.25</v>
          </cell>
          <cell r="G19">
            <v>0.25</v>
          </cell>
          <cell r="H19">
            <v>0.25</v>
          </cell>
          <cell r="I19">
            <v>0.25</v>
          </cell>
          <cell r="J19">
            <v>0.25</v>
          </cell>
          <cell r="K19">
            <v>0.25</v>
          </cell>
          <cell r="L19">
            <v>0.25</v>
          </cell>
          <cell r="M19">
            <v>0.25</v>
          </cell>
          <cell r="N19">
            <v>0.25</v>
          </cell>
          <cell r="O19">
            <v>0.25</v>
          </cell>
          <cell r="P19">
            <v>0.25</v>
          </cell>
          <cell r="Q19">
            <v>0.25</v>
          </cell>
          <cell r="R19">
            <v>0.25</v>
          </cell>
          <cell r="S19">
            <v>0.25</v>
          </cell>
          <cell r="T19">
            <v>0.25</v>
          </cell>
          <cell r="U19">
            <v>0.25</v>
          </cell>
          <cell r="V19">
            <v>0.25</v>
          </cell>
          <cell r="W19">
            <v>0.25</v>
          </cell>
          <cell r="X19">
            <v>0.25</v>
          </cell>
          <cell r="Y19">
            <v>0.25</v>
          </cell>
          <cell r="Z19">
            <v>0.25</v>
          </cell>
          <cell r="AA19">
            <v>0.25</v>
          </cell>
          <cell r="AB19">
            <v>0.25</v>
          </cell>
          <cell r="AC19">
            <v>0.25</v>
          </cell>
          <cell r="AD19">
            <v>0.25</v>
          </cell>
          <cell r="AE19">
            <v>0.25</v>
          </cell>
          <cell r="AF19">
            <v>0.25</v>
          </cell>
          <cell r="AG19">
            <v>0.25</v>
          </cell>
          <cell r="AH19">
            <v>0.25</v>
          </cell>
          <cell r="AI19">
            <v>0.25</v>
          </cell>
          <cell r="AJ19">
            <v>0.25</v>
          </cell>
          <cell r="AK19">
            <v>0.25</v>
          </cell>
          <cell r="AL19">
            <v>0.25</v>
          </cell>
          <cell r="AM19">
            <v>0.25</v>
          </cell>
          <cell r="AN19">
            <v>0.25</v>
          </cell>
          <cell r="AO19">
            <v>0.25</v>
          </cell>
          <cell r="AP19">
            <v>0.25</v>
          </cell>
          <cell r="AQ19">
            <v>0.25</v>
          </cell>
          <cell r="AR19">
            <v>0.25</v>
          </cell>
          <cell r="AS19">
            <v>0.25</v>
          </cell>
          <cell r="AT19">
            <v>0.25</v>
          </cell>
          <cell r="AU19">
            <v>0.25</v>
          </cell>
          <cell r="AV19">
            <v>0.25</v>
          </cell>
          <cell r="AW19">
            <v>0.25</v>
          </cell>
          <cell r="AX19">
            <v>0.25</v>
          </cell>
          <cell r="AY19">
            <v>0.25</v>
          </cell>
          <cell r="AZ19">
            <v>0.25</v>
          </cell>
          <cell r="BA19">
            <v>0.25</v>
          </cell>
          <cell r="BB19">
            <v>0.25</v>
          </cell>
          <cell r="BC19">
            <v>0.25</v>
          </cell>
          <cell r="BD19">
            <v>0.25</v>
          </cell>
          <cell r="BE19">
            <v>0.25</v>
          </cell>
          <cell r="BF19">
            <v>0.25</v>
          </cell>
          <cell r="BG19">
            <v>0.25</v>
          </cell>
          <cell r="BH19">
            <v>0.25</v>
          </cell>
          <cell r="BI19">
            <v>0.25</v>
          </cell>
          <cell r="BJ19">
            <v>0.25</v>
          </cell>
          <cell r="BK19">
            <v>0.25</v>
          </cell>
          <cell r="BL19">
            <v>0.25</v>
          </cell>
          <cell r="BM19">
            <v>0.25</v>
          </cell>
          <cell r="BN19">
            <v>0.25</v>
          </cell>
          <cell r="BO19">
            <v>0.25</v>
          </cell>
          <cell r="BP19">
            <v>0.25</v>
          </cell>
          <cell r="BQ19">
            <v>0.25</v>
          </cell>
          <cell r="BR19">
            <v>0.25</v>
          </cell>
          <cell r="BS19">
            <v>0.25</v>
          </cell>
          <cell r="BT19">
            <v>0.25</v>
          </cell>
          <cell r="BU19">
            <v>0.25</v>
          </cell>
          <cell r="BV19">
            <v>0.25</v>
          </cell>
          <cell r="BW19">
            <v>0.25</v>
          </cell>
          <cell r="BX19">
            <v>0.25</v>
          </cell>
          <cell r="BY19">
            <v>0.25</v>
          </cell>
          <cell r="BZ19">
            <v>0.25</v>
          </cell>
          <cell r="CA19">
            <v>0.25</v>
          </cell>
          <cell r="CB19">
            <v>0.25</v>
          </cell>
          <cell r="CC19">
            <v>0.25</v>
          </cell>
          <cell r="CD19">
            <v>0.25</v>
          </cell>
          <cell r="CE19">
            <v>0.25</v>
          </cell>
          <cell r="CF19">
            <v>0.25</v>
          </cell>
          <cell r="CG19">
            <v>0.25</v>
          </cell>
          <cell r="CH19">
            <v>0.25</v>
          </cell>
          <cell r="CI19">
            <v>0.25</v>
          </cell>
        </row>
        <row r="20">
          <cell r="E20">
            <v>0.13</v>
          </cell>
          <cell r="F20">
            <v>0.155</v>
          </cell>
          <cell r="G20">
            <v>0.13</v>
          </cell>
          <cell r="H20">
            <v>0.13</v>
          </cell>
          <cell r="I20">
            <v>0.13</v>
          </cell>
          <cell r="J20">
            <v>0.13</v>
          </cell>
          <cell r="K20">
            <v>0.13</v>
          </cell>
          <cell r="L20">
            <v>0.13</v>
          </cell>
          <cell r="M20">
            <v>0.13</v>
          </cell>
          <cell r="N20">
            <v>0.13</v>
          </cell>
          <cell r="O20">
            <v>0.13</v>
          </cell>
          <cell r="P20">
            <v>0.13</v>
          </cell>
          <cell r="Q20">
            <v>0.13</v>
          </cell>
          <cell r="R20">
            <v>0.13</v>
          </cell>
          <cell r="S20">
            <v>0.13</v>
          </cell>
          <cell r="T20">
            <v>0.13</v>
          </cell>
          <cell r="U20">
            <v>0.13</v>
          </cell>
          <cell r="V20">
            <v>0.13</v>
          </cell>
          <cell r="W20">
            <v>0.13</v>
          </cell>
          <cell r="X20">
            <v>0.13</v>
          </cell>
          <cell r="Y20">
            <v>0.13</v>
          </cell>
          <cell r="Z20">
            <v>0.13</v>
          </cell>
          <cell r="AA20">
            <v>0.13</v>
          </cell>
          <cell r="AB20">
            <v>0.13</v>
          </cell>
          <cell r="AC20">
            <v>0.13</v>
          </cell>
          <cell r="AD20">
            <v>0.13</v>
          </cell>
          <cell r="AE20">
            <v>0.13</v>
          </cell>
          <cell r="AF20">
            <v>0.13</v>
          </cell>
          <cell r="AG20">
            <v>0.13</v>
          </cell>
          <cell r="AH20">
            <v>0.13</v>
          </cell>
          <cell r="AI20">
            <v>0.13</v>
          </cell>
          <cell r="AJ20">
            <v>0.13</v>
          </cell>
          <cell r="AK20">
            <v>0.13</v>
          </cell>
          <cell r="AL20">
            <v>0.13</v>
          </cell>
          <cell r="AM20">
            <v>0.13</v>
          </cell>
          <cell r="AN20">
            <v>0.13</v>
          </cell>
          <cell r="AO20">
            <v>0.13</v>
          </cell>
          <cell r="AP20">
            <v>0.13</v>
          </cell>
          <cell r="AQ20">
            <v>0.13</v>
          </cell>
          <cell r="AR20">
            <v>0.13</v>
          </cell>
          <cell r="AS20">
            <v>0.13</v>
          </cell>
          <cell r="AT20">
            <v>0.13</v>
          </cell>
          <cell r="AU20">
            <v>0.13</v>
          </cell>
          <cell r="AV20">
            <v>0.13</v>
          </cell>
          <cell r="AW20">
            <v>0.13</v>
          </cell>
          <cell r="AX20">
            <v>0.13</v>
          </cell>
          <cell r="AY20">
            <v>0.13</v>
          </cell>
          <cell r="AZ20">
            <v>0.13</v>
          </cell>
          <cell r="BA20">
            <v>0.13</v>
          </cell>
          <cell r="BB20">
            <v>0.13</v>
          </cell>
          <cell r="BC20">
            <v>0.13</v>
          </cell>
          <cell r="BD20">
            <v>0.13</v>
          </cell>
          <cell r="BE20">
            <v>0.13</v>
          </cell>
          <cell r="BF20">
            <v>0.13</v>
          </cell>
          <cell r="BG20">
            <v>0.13</v>
          </cell>
          <cell r="BH20">
            <v>0.13</v>
          </cell>
          <cell r="BI20">
            <v>0.13</v>
          </cell>
          <cell r="BJ20">
            <v>0.13</v>
          </cell>
          <cell r="BK20">
            <v>0.13</v>
          </cell>
          <cell r="BL20">
            <v>0.13</v>
          </cell>
          <cell r="BM20">
            <v>0.13</v>
          </cell>
          <cell r="BN20">
            <v>0.13</v>
          </cell>
          <cell r="BO20">
            <v>0.13</v>
          </cell>
          <cell r="BP20">
            <v>0.13</v>
          </cell>
          <cell r="BQ20">
            <v>0.13</v>
          </cell>
          <cell r="BR20">
            <v>0.13</v>
          </cell>
          <cell r="BS20">
            <v>0.13</v>
          </cell>
          <cell r="BT20">
            <v>0.13</v>
          </cell>
          <cell r="BU20">
            <v>0.13</v>
          </cell>
          <cell r="BV20">
            <v>0.13</v>
          </cell>
          <cell r="BW20">
            <v>0.13</v>
          </cell>
          <cell r="BX20">
            <v>0.13</v>
          </cell>
          <cell r="BY20">
            <v>0.13</v>
          </cell>
          <cell r="BZ20">
            <v>0.13</v>
          </cell>
          <cell r="CA20">
            <v>0.13</v>
          </cell>
          <cell r="CB20">
            <v>0.13</v>
          </cell>
          <cell r="CC20">
            <v>0.13</v>
          </cell>
          <cell r="CD20">
            <v>0.13</v>
          </cell>
          <cell r="CE20">
            <v>0.13</v>
          </cell>
          <cell r="CF20">
            <v>0.13</v>
          </cell>
          <cell r="CG20">
            <v>0.13</v>
          </cell>
          <cell r="CH20">
            <v>0.13</v>
          </cell>
          <cell r="CI20">
            <v>0.13</v>
          </cell>
        </row>
        <row r="21">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row>
        <row r="22">
          <cell r="E22">
            <v>5</v>
          </cell>
          <cell r="F22">
            <v>5</v>
          </cell>
          <cell r="G22">
            <v>5</v>
          </cell>
          <cell r="H22">
            <v>5</v>
          </cell>
          <cell r="I22">
            <v>5</v>
          </cell>
          <cell r="J22">
            <v>5</v>
          </cell>
          <cell r="K22">
            <v>5</v>
          </cell>
          <cell r="L22">
            <v>5</v>
          </cell>
          <cell r="M22">
            <v>5</v>
          </cell>
          <cell r="N22">
            <v>5</v>
          </cell>
          <cell r="O22">
            <v>5</v>
          </cell>
          <cell r="P22">
            <v>5</v>
          </cell>
          <cell r="Q22">
            <v>5</v>
          </cell>
          <cell r="R22">
            <v>5</v>
          </cell>
          <cell r="S22">
            <v>5</v>
          </cell>
          <cell r="T22">
            <v>5</v>
          </cell>
          <cell r="U22">
            <v>8</v>
          </cell>
          <cell r="V22">
            <v>5</v>
          </cell>
          <cell r="W22">
            <v>5</v>
          </cell>
          <cell r="X22">
            <v>5</v>
          </cell>
          <cell r="Y22">
            <v>5</v>
          </cell>
          <cell r="Z22">
            <v>5</v>
          </cell>
          <cell r="AA22">
            <v>5</v>
          </cell>
          <cell r="AB22">
            <v>5</v>
          </cell>
          <cell r="AC22">
            <v>5</v>
          </cell>
          <cell r="AD22">
            <v>5</v>
          </cell>
          <cell r="AE22">
            <v>5</v>
          </cell>
          <cell r="AF22">
            <v>5</v>
          </cell>
          <cell r="AG22">
            <v>5</v>
          </cell>
          <cell r="AH22">
            <v>5</v>
          </cell>
          <cell r="AI22">
            <v>5</v>
          </cell>
          <cell r="AJ22">
            <v>5</v>
          </cell>
          <cell r="AK22">
            <v>5</v>
          </cell>
          <cell r="AL22">
            <v>5</v>
          </cell>
          <cell r="AM22">
            <v>5</v>
          </cell>
          <cell r="AN22">
            <v>5</v>
          </cell>
          <cell r="AO22">
            <v>5</v>
          </cell>
          <cell r="AP22">
            <v>5</v>
          </cell>
          <cell r="AQ22">
            <v>5</v>
          </cell>
          <cell r="AR22">
            <v>5</v>
          </cell>
          <cell r="AS22">
            <v>5</v>
          </cell>
          <cell r="AT22">
            <v>5</v>
          </cell>
          <cell r="AU22">
            <v>5</v>
          </cell>
          <cell r="AV22">
            <v>5</v>
          </cell>
          <cell r="AW22">
            <v>5</v>
          </cell>
          <cell r="AX22">
            <v>5</v>
          </cell>
          <cell r="AY22">
            <v>5</v>
          </cell>
          <cell r="AZ22">
            <v>5</v>
          </cell>
          <cell r="BA22">
            <v>5</v>
          </cell>
          <cell r="BB22">
            <v>5</v>
          </cell>
          <cell r="BC22">
            <v>5</v>
          </cell>
          <cell r="BD22">
            <v>5</v>
          </cell>
          <cell r="BE22">
            <v>5</v>
          </cell>
          <cell r="BF22">
            <v>5</v>
          </cell>
          <cell r="BG22">
            <v>5</v>
          </cell>
          <cell r="BH22">
            <v>5</v>
          </cell>
          <cell r="BI22">
            <v>5</v>
          </cell>
          <cell r="BJ22">
            <v>5</v>
          </cell>
          <cell r="BK22">
            <v>5</v>
          </cell>
          <cell r="BL22">
            <v>5</v>
          </cell>
          <cell r="BM22">
            <v>5</v>
          </cell>
          <cell r="BN22">
            <v>5</v>
          </cell>
          <cell r="BO22">
            <v>5</v>
          </cell>
          <cell r="BP22">
            <v>5</v>
          </cell>
          <cell r="BQ22">
            <v>8</v>
          </cell>
          <cell r="BR22">
            <v>5</v>
          </cell>
          <cell r="BS22">
            <v>5</v>
          </cell>
          <cell r="BT22">
            <v>5</v>
          </cell>
          <cell r="BU22">
            <v>5</v>
          </cell>
          <cell r="BV22">
            <v>5</v>
          </cell>
          <cell r="BW22">
            <v>5</v>
          </cell>
          <cell r="BX22">
            <v>5</v>
          </cell>
          <cell r="BY22">
            <v>5</v>
          </cell>
          <cell r="BZ22">
            <v>5</v>
          </cell>
          <cell r="CA22">
            <v>5</v>
          </cell>
          <cell r="CB22">
            <v>5</v>
          </cell>
          <cell r="CC22">
            <v>5</v>
          </cell>
          <cell r="CD22">
            <v>5</v>
          </cell>
          <cell r="CE22">
            <v>5</v>
          </cell>
          <cell r="CF22">
            <v>5</v>
          </cell>
          <cell r="CG22">
            <v>5</v>
          </cell>
          <cell r="CH22">
            <v>5</v>
          </cell>
          <cell r="CI22">
            <v>5</v>
          </cell>
        </row>
        <row r="23">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row>
        <row r="24">
          <cell r="E24">
            <v>7.4999999999999997E-2</v>
          </cell>
          <cell r="F24">
            <v>7.4999999999999997E-2</v>
          </cell>
          <cell r="G24">
            <v>7.4999999999999997E-2</v>
          </cell>
          <cell r="H24">
            <v>7.4999999999999997E-2</v>
          </cell>
          <cell r="I24">
            <v>7.4999999999999997E-2</v>
          </cell>
          <cell r="J24">
            <v>7.4999999999999997E-2</v>
          </cell>
          <cell r="K24">
            <v>7.4999999999999997E-2</v>
          </cell>
          <cell r="L24">
            <v>7.4999999999999997E-2</v>
          </cell>
          <cell r="M24">
            <v>7.4999999999999997E-2</v>
          </cell>
          <cell r="N24">
            <v>7.4999999999999997E-2</v>
          </cell>
          <cell r="O24">
            <v>7.4999999999999997E-2</v>
          </cell>
          <cell r="P24">
            <v>7.4999999999999997E-2</v>
          </cell>
          <cell r="Q24">
            <v>7.4999999999999997E-2</v>
          </cell>
          <cell r="R24">
            <v>7.4999999999999997E-2</v>
          </cell>
          <cell r="S24">
            <v>7.4999999999999997E-2</v>
          </cell>
          <cell r="T24">
            <v>7.4999999999999997E-2</v>
          </cell>
          <cell r="U24">
            <v>7.4999999999999997E-2</v>
          </cell>
          <cell r="V24">
            <v>7.4999999999999997E-2</v>
          </cell>
          <cell r="W24">
            <v>7.4999999999999997E-2</v>
          </cell>
          <cell r="X24">
            <v>7.4999999999999997E-2</v>
          </cell>
          <cell r="Y24">
            <v>7.4999999999999997E-2</v>
          </cell>
          <cell r="Z24">
            <v>7.4999999999999997E-2</v>
          </cell>
          <cell r="AA24">
            <v>7.4999999999999997E-2</v>
          </cell>
          <cell r="AB24">
            <v>7.4999999999999997E-2</v>
          </cell>
          <cell r="AC24">
            <v>7.4999999999999997E-2</v>
          </cell>
          <cell r="AD24">
            <v>7.4999999999999997E-2</v>
          </cell>
          <cell r="AE24">
            <v>7.4999999999999997E-2</v>
          </cell>
          <cell r="AF24">
            <v>7.4999999999999997E-2</v>
          </cell>
          <cell r="AG24">
            <v>7.4999999999999997E-2</v>
          </cell>
          <cell r="AH24">
            <v>7.4999999999999997E-2</v>
          </cell>
          <cell r="AI24">
            <v>7.4999999999999997E-2</v>
          </cell>
          <cell r="AJ24">
            <v>7.4999999999999997E-2</v>
          </cell>
          <cell r="AK24">
            <v>7.4999999999999997E-2</v>
          </cell>
          <cell r="AL24">
            <v>7.4999999999999997E-2</v>
          </cell>
          <cell r="AM24">
            <v>7.4999999999999997E-2</v>
          </cell>
          <cell r="AN24">
            <v>7.4999999999999997E-2</v>
          </cell>
          <cell r="AO24">
            <v>7.4999999999999997E-2</v>
          </cell>
          <cell r="AP24">
            <v>7.4999999999999997E-2</v>
          </cell>
          <cell r="AQ24">
            <v>7.4999999999999997E-2</v>
          </cell>
          <cell r="AR24">
            <v>7.4999999999999997E-2</v>
          </cell>
          <cell r="AS24">
            <v>7.4999999999999997E-2</v>
          </cell>
          <cell r="AT24">
            <v>7.4999999999999997E-2</v>
          </cell>
          <cell r="AU24">
            <v>7.4999999999999997E-2</v>
          </cell>
          <cell r="AV24">
            <v>7.4999999999999997E-2</v>
          </cell>
          <cell r="AW24">
            <v>7.4999999999999997E-2</v>
          </cell>
          <cell r="AX24">
            <v>7.4999999999999997E-2</v>
          </cell>
          <cell r="AY24">
            <v>7.4999999999999997E-2</v>
          </cell>
          <cell r="AZ24">
            <v>7.4999999999999997E-2</v>
          </cell>
          <cell r="BA24">
            <v>7.4999999999999997E-2</v>
          </cell>
          <cell r="BB24">
            <v>7.4999999999999997E-2</v>
          </cell>
          <cell r="BC24">
            <v>7.4999999999999997E-2</v>
          </cell>
          <cell r="BD24">
            <v>7.4999999999999997E-2</v>
          </cell>
          <cell r="BE24">
            <v>7.4999999999999997E-2</v>
          </cell>
          <cell r="BF24">
            <v>7.4999999999999997E-2</v>
          </cell>
          <cell r="BG24">
            <v>7.4999999999999997E-2</v>
          </cell>
          <cell r="BH24">
            <v>7.4999999999999997E-2</v>
          </cell>
          <cell r="BI24">
            <v>7.4999999999999997E-2</v>
          </cell>
          <cell r="BJ24">
            <v>7.4999999999999997E-2</v>
          </cell>
          <cell r="BK24">
            <v>7.4999999999999997E-2</v>
          </cell>
          <cell r="BL24">
            <v>7.4999999999999997E-2</v>
          </cell>
          <cell r="BM24">
            <v>7.4999999999999997E-2</v>
          </cell>
          <cell r="BN24">
            <v>7.4999999999999997E-2</v>
          </cell>
          <cell r="BO24">
            <v>7.4999999999999997E-2</v>
          </cell>
          <cell r="BP24">
            <v>7.4999999999999997E-2</v>
          </cell>
          <cell r="BQ24">
            <v>7.4999999999999997E-2</v>
          </cell>
          <cell r="BR24">
            <v>7.4999999999999997E-2</v>
          </cell>
          <cell r="BS24">
            <v>7.4999999999999997E-2</v>
          </cell>
          <cell r="BT24">
            <v>7.4999999999999997E-2</v>
          </cell>
          <cell r="BU24">
            <v>7.4999999999999997E-2</v>
          </cell>
          <cell r="BV24">
            <v>7.4999999999999997E-2</v>
          </cell>
          <cell r="BW24">
            <v>7.4999999999999997E-2</v>
          </cell>
          <cell r="BX24">
            <v>7.4999999999999997E-2</v>
          </cell>
          <cell r="BY24">
            <v>7.4999999999999997E-2</v>
          </cell>
          <cell r="BZ24">
            <v>7.4999999999999997E-2</v>
          </cell>
          <cell r="CA24">
            <v>7.4999999999999997E-2</v>
          </cell>
          <cell r="CB24">
            <v>7.4999999999999997E-2</v>
          </cell>
          <cell r="CC24">
            <v>7.4999999999999997E-2</v>
          </cell>
          <cell r="CD24">
            <v>7.4999999999999997E-2</v>
          </cell>
          <cell r="CE24">
            <v>7.4999999999999997E-2</v>
          </cell>
          <cell r="CF24">
            <v>7.4999999999999997E-2</v>
          </cell>
          <cell r="CG24">
            <v>7.4999999999999997E-2</v>
          </cell>
          <cell r="CH24">
            <v>7.4999999999999997E-2</v>
          </cell>
          <cell r="CI24">
            <v>7.4999999999999997E-2</v>
          </cell>
        </row>
        <row r="25">
          <cell r="E25">
            <v>0</v>
          </cell>
          <cell r="F25">
            <v>9200</v>
          </cell>
          <cell r="G25">
            <v>1000</v>
          </cell>
          <cell r="H25">
            <v>1000</v>
          </cell>
          <cell r="I25">
            <v>2080</v>
          </cell>
          <cell r="J25">
            <v>2080</v>
          </cell>
          <cell r="K25">
            <v>2300</v>
          </cell>
          <cell r="L25">
            <v>2300</v>
          </cell>
          <cell r="M25">
            <v>3110</v>
          </cell>
          <cell r="N25">
            <v>3110</v>
          </cell>
          <cell r="O25">
            <v>4260</v>
          </cell>
          <cell r="P25">
            <v>4260</v>
          </cell>
          <cell r="Q25">
            <v>4260</v>
          </cell>
          <cell r="R25">
            <v>4410</v>
          </cell>
          <cell r="S25">
            <v>4720</v>
          </cell>
          <cell r="T25">
            <v>4260</v>
          </cell>
          <cell r="U25">
            <v>3690</v>
          </cell>
          <cell r="V25">
            <v>6860</v>
          </cell>
          <cell r="W25">
            <v>6860</v>
          </cell>
          <cell r="X25">
            <v>6860</v>
          </cell>
          <cell r="Y25">
            <v>7300</v>
          </cell>
          <cell r="Z25">
            <v>8780</v>
          </cell>
          <cell r="AA25">
            <v>6860</v>
          </cell>
          <cell r="AB25">
            <v>4920</v>
          </cell>
          <cell r="AC25">
            <v>4920</v>
          </cell>
          <cell r="AD25">
            <v>4920</v>
          </cell>
          <cell r="AE25">
            <v>6840</v>
          </cell>
          <cell r="AF25">
            <v>6840</v>
          </cell>
          <cell r="AG25">
            <v>6840</v>
          </cell>
          <cell r="AH25">
            <v>6840</v>
          </cell>
          <cell r="AI25">
            <v>6750</v>
          </cell>
          <cell r="AJ25">
            <v>6750</v>
          </cell>
          <cell r="AK25">
            <v>8650</v>
          </cell>
          <cell r="AL25">
            <v>8650</v>
          </cell>
          <cell r="AM25">
            <v>8650</v>
          </cell>
          <cell r="AN25">
            <v>8650</v>
          </cell>
          <cell r="AO25">
            <v>8650</v>
          </cell>
          <cell r="AP25">
            <v>8440</v>
          </cell>
          <cell r="AQ25">
            <v>8900</v>
          </cell>
          <cell r="AR25">
            <v>6750</v>
          </cell>
          <cell r="AS25">
            <v>6750</v>
          </cell>
          <cell r="AT25">
            <v>6750</v>
          </cell>
          <cell r="AU25">
            <v>6750</v>
          </cell>
          <cell r="AV25">
            <v>6750</v>
          </cell>
          <cell r="AW25">
            <v>8650</v>
          </cell>
          <cell r="AX25">
            <v>8650</v>
          </cell>
          <cell r="AY25">
            <v>8650</v>
          </cell>
          <cell r="AZ25">
            <v>8650</v>
          </cell>
          <cell r="BA25">
            <v>8650</v>
          </cell>
          <cell r="BB25">
            <v>8440</v>
          </cell>
          <cell r="BC25">
            <v>8900</v>
          </cell>
          <cell r="BD25">
            <v>4850</v>
          </cell>
          <cell r="BE25">
            <v>4850</v>
          </cell>
          <cell r="BF25">
            <v>4850</v>
          </cell>
          <cell r="BG25">
            <v>8780</v>
          </cell>
          <cell r="BH25">
            <v>8780</v>
          </cell>
          <cell r="BI25">
            <v>8780</v>
          </cell>
          <cell r="BJ25">
            <v>8780</v>
          </cell>
          <cell r="BK25">
            <v>8780</v>
          </cell>
          <cell r="BL25">
            <v>8780</v>
          </cell>
          <cell r="BM25">
            <v>8780</v>
          </cell>
          <cell r="BN25">
            <v>6750</v>
          </cell>
          <cell r="BO25">
            <v>6750</v>
          </cell>
          <cell r="BP25">
            <v>6750</v>
          </cell>
          <cell r="BQ25">
            <v>6750</v>
          </cell>
          <cell r="BR25">
            <v>6750</v>
          </cell>
          <cell r="BS25">
            <v>6750</v>
          </cell>
          <cell r="BT25">
            <v>6750</v>
          </cell>
          <cell r="BU25">
            <v>8730</v>
          </cell>
          <cell r="BV25">
            <v>8730</v>
          </cell>
          <cell r="BW25">
            <v>8730</v>
          </cell>
          <cell r="BX25">
            <v>8650</v>
          </cell>
          <cell r="BY25">
            <v>8730</v>
          </cell>
          <cell r="BZ25">
            <v>8730</v>
          </cell>
          <cell r="CA25">
            <v>8730</v>
          </cell>
          <cell r="CB25">
            <v>8730</v>
          </cell>
          <cell r="CC25">
            <v>8730</v>
          </cell>
          <cell r="CD25">
            <v>8730</v>
          </cell>
          <cell r="CE25">
            <v>8730</v>
          </cell>
          <cell r="CF25">
            <v>8730</v>
          </cell>
          <cell r="CG25">
            <v>8730</v>
          </cell>
          <cell r="CH25">
            <v>8730</v>
          </cell>
          <cell r="CI25">
            <v>0</v>
          </cell>
        </row>
        <row r="26">
          <cell r="E26">
            <v>0</v>
          </cell>
          <cell r="F26">
            <v>0</v>
          </cell>
          <cell r="G26">
            <v>400</v>
          </cell>
          <cell r="H26">
            <v>550</v>
          </cell>
          <cell r="I26">
            <v>600</v>
          </cell>
          <cell r="J26">
            <v>700</v>
          </cell>
          <cell r="K26">
            <v>800</v>
          </cell>
          <cell r="L26">
            <v>950</v>
          </cell>
          <cell r="M26">
            <v>1100</v>
          </cell>
          <cell r="N26">
            <v>1300</v>
          </cell>
          <cell r="O26">
            <v>1200</v>
          </cell>
          <cell r="P26">
            <v>1500</v>
          </cell>
          <cell r="Q26">
            <v>700</v>
          </cell>
          <cell r="R26">
            <v>1400</v>
          </cell>
          <cell r="S26">
            <v>2500</v>
          </cell>
          <cell r="T26">
            <v>3000</v>
          </cell>
          <cell r="U26">
            <v>1700</v>
          </cell>
          <cell r="V26">
            <v>1600</v>
          </cell>
          <cell r="W26">
            <v>1850</v>
          </cell>
          <cell r="X26">
            <v>1450</v>
          </cell>
          <cell r="Y26">
            <v>1900</v>
          </cell>
          <cell r="Z26">
            <v>5500</v>
          </cell>
          <cell r="AA26">
            <v>3200</v>
          </cell>
          <cell r="AB26">
            <v>200</v>
          </cell>
          <cell r="AC26">
            <v>200</v>
          </cell>
          <cell r="AD26">
            <v>200</v>
          </cell>
          <cell r="AE26">
            <v>0</v>
          </cell>
          <cell r="AF26">
            <v>0</v>
          </cell>
          <cell r="AG26">
            <v>0</v>
          </cell>
          <cell r="AH26">
            <v>0</v>
          </cell>
          <cell r="AI26">
            <v>0</v>
          </cell>
          <cell r="AJ26">
            <v>0</v>
          </cell>
          <cell r="AK26">
            <v>0</v>
          </cell>
          <cell r="AL26">
            <v>0</v>
          </cell>
          <cell r="AM26">
            <v>0</v>
          </cell>
          <cell r="AN26">
            <v>0</v>
          </cell>
          <cell r="AO26">
            <v>0</v>
          </cell>
          <cell r="AP26">
            <v>0</v>
          </cell>
          <cell r="AQ26">
            <v>800</v>
          </cell>
          <cell r="AR26">
            <v>0</v>
          </cell>
          <cell r="AS26">
            <v>0</v>
          </cell>
          <cell r="AT26">
            <v>0</v>
          </cell>
          <cell r="AU26">
            <v>0</v>
          </cell>
          <cell r="AV26">
            <v>0</v>
          </cell>
          <cell r="AW26">
            <v>0</v>
          </cell>
          <cell r="AX26">
            <v>0</v>
          </cell>
          <cell r="AY26">
            <v>0</v>
          </cell>
          <cell r="AZ26">
            <v>0</v>
          </cell>
          <cell r="BA26">
            <v>0</v>
          </cell>
          <cell r="BB26">
            <v>0</v>
          </cell>
          <cell r="BC26">
            <v>1000</v>
          </cell>
          <cell r="BD26">
            <v>1200</v>
          </cell>
          <cell r="BE26">
            <v>1500</v>
          </cell>
          <cell r="BF26">
            <v>700</v>
          </cell>
          <cell r="BG26">
            <v>1600</v>
          </cell>
          <cell r="BH26">
            <v>1850</v>
          </cell>
          <cell r="BI26">
            <v>1450</v>
          </cell>
          <cell r="BJ26">
            <v>5500</v>
          </cell>
          <cell r="BK26">
            <v>1600</v>
          </cell>
          <cell r="BL26">
            <v>1850</v>
          </cell>
          <cell r="BM26">
            <v>1450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row>
        <row r="27">
          <cell r="E27">
            <v>0</v>
          </cell>
          <cell r="F27">
            <v>9200</v>
          </cell>
          <cell r="G27">
            <v>1400</v>
          </cell>
          <cell r="H27">
            <v>1550</v>
          </cell>
          <cell r="I27">
            <v>2680</v>
          </cell>
          <cell r="J27">
            <v>2780</v>
          </cell>
          <cell r="K27">
            <v>3100</v>
          </cell>
          <cell r="L27">
            <v>3250</v>
          </cell>
          <cell r="M27">
            <v>4210</v>
          </cell>
          <cell r="N27">
            <v>4410</v>
          </cell>
          <cell r="O27">
            <v>5460</v>
          </cell>
          <cell r="P27">
            <v>5760</v>
          </cell>
          <cell r="Q27">
            <v>4960</v>
          </cell>
          <cell r="R27">
            <v>5810</v>
          </cell>
          <cell r="S27">
            <v>7220</v>
          </cell>
          <cell r="T27">
            <v>7260</v>
          </cell>
          <cell r="U27">
            <v>5390</v>
          </cell>
          <cell r="V27">
            <v>8460</v>
          </cell>
          <cell r="W27">
            <v>8710</v>
          </cell>
          <cell r="X27">
            <v>8310</v>
          </cell>
          <cell r="Y27">
            <v>9200</v>
          </cell>
          <cell r="Z27">
            <v>14280</v>
          </cell>
          <cell r="AA27">
            <v>10060</v>
          </cell>
          <cell r="AB27">
            <v>5120</v>
          </cell>
          <cell r="AC27">
            <v>5120</v>
          </cell>
          <cell r="AD27">
            <v>5120</v>
          </cell>
          <cell r="AE27">
            <v>6840</v>
          </cell>
          <cell r="AF27">
            <v>6840</v>
          </cell>
          <cell r="AG27">
            <v>6840</v>
          </cell>
          <cell r="AH27">
            <v>6840</v>
          </cell>
          <cell r="AI27">
            <v>6750</v>
          </cell>
          <cell r="AJ27">
            <v>6750</v>
          </cell>
          <cell r="AK27">
            <v>8650</v>
          </cell>
          <cell r="AL27">
            <v>8650</v>
          </cell>
          <cell r="AM27">
            <v>8650</v>
          </cell>
          <cell r="AN27">
            <v>8650</v>
          </cell>
          <cell r="AO27">
            <v>8650</v>
          </cell>
          <cell r="AP27">
            <v>8440</v>
          </cell>
          <cell r="AQ27">
            <v>9700</v>
          </cell>
          <cell r="AR27">
            <v>6750</v>
          </cell>
          <cell r="AS27">
            <v>6750</v>
          </cell>
          <cell r="AT27">
            <v>6750</v>
          </cell>
          <cell r="AU27">
            <v>6750</v>
          </cell>
          <cell r="AV27">
            <v>6750</v>
          </cell>
          <cell r="AW27">
            <v>8650</v>
          </cell>
          <cell r="AX27">
            <v>8650</v>
          </cell>
          <cell r="AY27">
            <v>8650</v>
          </cell>
          <cell r="AZ27">
            <v>8650</v>
          </cell>
          <cell r="BA27">
            <v>8650</v>
          </cell>
          <cell r="BB27">
            <v>8440</v>
          </cell>
          <cell r="BC27">
            <v>9900</v>
          </cell>
          <cell r="BD27">
            <v>6050</v>
          </cell>
          <cell r="BE27">
            <v>6350</v>
          </cell>
          <cell r="BF27">
            <v>5550</v>
          </cell>
          <cell r="BG27">
            <v>10380</v>
          </cell>
          <cell r="BH27">
            <v>10630</v>
          </cell>
          <cell r="BI27">
            <v>10230</v>
          </cell>
          <cell r="BJ27">
            <v>14280</v>
          </cell>
          <cell r="BK27">
            <v>10380</v>
          </cell>
          <cell r="BL27">
            <v>10630</v>
          </cell>
          <cell r="BM27">
            <v>10230</v>
          </cell>
          <cell r="BN27">
            <v>6750</v>
          </cell>
          <cell r="BO27">
            <v>6750</v>
          </cell>
          <cell r="BP27">
            <v>6750</v>
          </cell>
          <cell r="BQ27">
            <v>6750</v>
          </cell>
          <cell r="BR27">
            <v>6750</v>
          </cell>
          <cell r="BS27">
            <v>6750</v>
          </cell>
          <cell r="BT27">
            <v>6750</v>
          </cell>
          <cell r="BU27">
            <v>8730</v>
          </cell>
          <cell r="BV27">
            <v>8730</v>
          </cell>
          <cell r="BW27">
            <v>8730</v>
          </cell>
          <cell r="BX27">
            <v>8650</v>
          </cell>
          <cell r="BY27">
            <v>8730</v>
          </cell>
          <cell r="BZ27">
            <v>8730</v>
          </cell>
          <cell r="CA27">
            <v>8730</v>
          </cell>
          <cell r="CB27">
            <v>8730</v>
          </cell>
          <cell r="CC27">
            <v>8730</v>
          </cell>
          <cell r="CD27">
            <v>8730</v>
          </cell>
          <cell r="CE27">
            <v>8730</v>
          </cell>
          <cell r="CF27">
            <v>8730</v>
          </cell>
          <cell r="CG27">
            <v>8730</v>
          </cell>
          <cell r="CH27">
            <v>8730</v>
          </cell>
          <cell r="CI27">
            <v>0</v>
          </cell>
        </row>
        <row r="28">
          <cell r="E28">
            <v>0</v>
          </cell>
          <cell r="F28">
            <v>5112</v>
          </cell>
          <cell r="G28">
            <v>180</v>
          </cell>
          <cell r="H28">
            <v>216</v>
          </cell>
          <cell r="I28">
            <v>432</v>
          </cell>
          <cell r="J28">
            <v>492</v>
          </cell>
          <cell r="K28">
            <v>552</v>
          </cell>
          <cell r="L28">
            <v>552</v>
          </cell>
          <cell r="M28">
            <v>884</v>
          </cell>
          <cell r="N28">
            <v>948</v>
          </cell>
          <cell r="O28">
            <v>1848</v>
          </cell>
          <cell r="P28">
            <v>2220</v>
          </cell>
          <cell r="Q28">
            <v>1098</v>
          </cell>
          <cell r="R28">
            <v>2220</v>
          </cell>
          <cell r="S28">
            <v>3162</v>
          </cell>
          <cell r="T28">
            <v>3348</v>
          </cell>
          <cell r="U28">
            <v>1848</v>
          </cell>
          <cell r="V28">
            <v>4194</v>
          </cell>
          <cell r="W28">
            <v>4614</v>
          </cell>
          <cell r="X28">
            <v>4194</v>
          </cell>
          <cell r="Y28">
            <v>5112</v>
          </cell>
          <cell r="Z28">
            <v>11568</v>
          </cell>
          <cell r="AA28">
            <v>6198</v>
          </cell>
          <cell r="AB28">
            <v>1656</v>
          </cell>
          <cell r="AC28">
            <v>1656</v>
          </cell>
          <cell r="AD28">
            <v>1656</v>
          </cell>
          <cell r="AE28">
            <v>3084</v>
          </cell>
          <cell r="AF28">
            <v>3084</v>
          </cell>
          <cell r="AG28">
            <v>3084</v>
          </cell>
          <cell r="AH28">
            <v>3084</v>
          </cell>
          <cell r="AI28">
            <v>2784</v>
          </cell>
          <cell r="AJ28">
            <v>2784</v>
          </cell>
          <cell r="AK28">
            <v>4614</v>
          </cell>
          <cell r="AL28">
            <v>4614</v>
          </cell>
          <cell r="AM28">
            <v>4614</v>
          </cell>
          <cell r="AN28">
            <v>4614</v>
          </cell>
          <cell r="AO28">
            <v>4614</v>
          </cell>
          <cell r="AP28">
            <v>4194</v>
          </cell>
          <cell r="AQ28">
            <v>5556</v>
          </cell>
          <cell r="AR28">
            <v>2784</v>
          </cell>
          <cell r="AS28">
            <v>2784</v>
          </cell>
          <cell r="AT28">
            <v>2784</v>
          </cell>
          <cell r="AU28">
            <v>2784</v>
          </cell>
          <cell r="AV28">
            <v>2784</v>
          </cell>
          <cell r="AW28">
            <v>4614</v>
          </cell>
          <cell r="AX28">
            <v>4614</v>
          </cell>
          <cell r="AY28">
            <v>4614</v>
          </cell>
          <cell r="AZ28">
            <v>4614</v>
          </cell>
          <cell r="BA28">
            <v>4614</v>
          </cell>
          <cell r="BB28">
            <v>4194</v>
          </cell>
          <cell r="BC28">
            <v>5556</v>
          </cell>
          <cell r="BD28">
            <v>2388</v>
          </cell>
          <cell r="BE28">
            <v>2568</v>
          </cell>
          <cell r="BF28">
            <v>2016</v>
          </cell>
          <cell r="BG28">
            <v>6198</v>
          </cell>
          <cell r="BH28">
            <v>6732</v>
          </cell>
          <cell r="BI28">
            <v>6198</v>
          </cell>
          <cell r="BJ28">
            <v>11568</v>
          </cell>
          <cell r="BK28">
            <v>6198</v>
          </cell>
          <cell r="BL28">
            <v>6732</v>
          </cell>
          <cell r="BM28">
            <v>6198</v>
          </cell>
          <cell r="BN28">
            <v>2784</v>
          </cell>
          <cell r="BO28">
            <v>2784</v>
          </cell>
          <cell r="BP28">
            <v>2784</v>
          </cell>
          <cell r="BQ28">
            <v>2784</v>
          </cell>
          <cell r="BR28">
            <v>2784</v>
          </cell>
          <cell r="BS28">
            <v>2784</v>
          </cell>
          <cell r="BT28">
            <v>2784</v>
          </cell>
          <cell r="BU28">
            <v>4614</v>
          </cell>
          <cell r="BV28">
            <v>4614</v>
          </cell>
          <cell r="BW28">
            <v>4614</v>
          </cell>
          <cell r="BX28">
            <v>4614</v>
          </cell>
          <cell r="BY28">
            <v>4614</v>
          </cell>
          <cell r="BZ28">
            <v>4614</v>
          </cell>
          <cell r="CA28">
            <v>4614</v>
          </cell>
          <cell r="CB28">
            <v>4614</v>
          </cell>
          <cell r="CC28">
            <v>4614</v>
          </cell>
          <cell r="CD28">
            <v>4614</v>
          </cell>
          <cell r="CE28">
            <v>4614</v>
          </cell>
          <cell r="CF28">
            <v>4614</v>
          </cell>
          <cell r="CG28">
            <v>4614</v>
          </cell>
          <cell r="CH28">
            <v>4614</v>
          </cell>
          <cell r="CI28">
            <v>0</v>
          </cell>
        </row>
        <row r="29">
          <cell r="E29">
            <v>1</v>
          </cell>
          <cell r="F29">
            <v>1</v>
          </cell>
          <cell r="G29">
            <v>1</v>
          </cell>
          <cell r="H29">
            <v>1</v>
          </cell>
          <cell r="I29">
            <v>1</v>
          </cell>
          <cell r="J29">
            <v>1</v>
          </cell>
          <cell r="K29">
            <v>1</v>
          </cell>
          <cell r="L29">
            <v>1</v>
          </cell>
          <cell r="M29">
            <v>1</v>
          </cell>
          <cell r="N29">
            <v>1</v>
          </cell>
          <cell r="O29">
            <v>1</v>
          </cell>
          <cell r="P29">
            <v>1</v>
          </cell>
          <cell r="Q29">
            <v>1</v>
          </cell>
          <cell r="R29">
            <v>1</v>
          </cell>
          <cell r="S29">
            <v>1</v>
          </cell>
          <cell r="T29">
            <v>1</v>
          </cell>
          <cell r="U29">
            <v>1</v>
          </cell>
          <cell r="V29">
            <v>1</v>
          </cell>
          <cell r="W29">
            <v>1</v>
          </cell>
          <cell r="X29">
            <v>1</v>
          </cell>
          <cell r="Y29">
            <v>1</v>
          </cell>
          <cell r="Z29">
            <v>1</v>
          </cell>
          <cell r="AA29">
            <v>1</v>
          </cell>
          <cell r="AB29">
            <v>1</v>
          </cell>
          <cell r="AC29">
            <v>1</v>
          </cell>
          <cell r="AD29">
            <v>1</v>
          </cell>
          <cell r="AE29">
            <v>1</v>
          </cell>
          <cell r="AF29">
            <v>1</v>
          </cell>
          <cell r="AG29">
            <v>1</v>
          </cell>
          <cell r="AH29">
            <v>1</v>
          </cell>
          <cell r="AI29">
            <v>1</v>
          </cell>
          <cell r="AJ29">
            <v>1</v>
          </cell>
          <cell r="AK29">
            <v>1</v>
          </cell>
          <cell r="AL29">
            <v>1</v>
          </cell>
          <cell r="AM29">
            <v>1</v>
          </cell>
          <cell r="AN29">
            <v>1</v>
          </cell>
          <cell r="AO29">
            <v>1</v>
          </cell>
          <cell r="AP29">
            <v>1</v>
          </cell>
          <cell r="AQ29">
            <v>1</v>
          </cell>
          <cell r="AR29">
            <v>1</v>
          </cell>
          <cell r="AS29">
            <v>1</v>
          </cell>
          <cell r="AT29">
            <v>1</v>
          </cell>
          <cell r="AU29">
            <v>1</v>
          </cell>
          <cell r="AV29">
            <v>1</v>
          </cell>
          <cell r="AW29">
            <v>1</v>
          </cell>
          <cell r="AX29">
            <v>1</v>
          </cell>
          <cell r="AY29">
            <v>1</v>
          </cell>
          <cell r="AZ29">
            <v>1</v>
          </cell>
          <cell r="BA29">
            <v>1</v>
          </cell>
          <cell r="BB29">
            <v>1</v>
          </cell>
          <cell r="BC29">
            <v>1</v>
          </cell>
          <cell r="BD29">
            <v>1</v>
          </cell>
          <cell r="BE29">
            <v>1</v>
          </cell>
          <cell r="BF29">
            <v>1</v>
          </cell>
          <cell r="BG29">
            <v>1</v>
          </cell>
          <cell r="BH29">
            <v>1</v>
          </cell>
          <cell r="BI29">
            <v>1</v>
          </cell>
          <cell r="BJ29">
            <v>1</v>
          </cell>
          <cell r="BK29">
            <v>1</v>
          </cell>
          <cell r="BL29">
            <v>1</v>
          </cell>
          <cell r="BM29">
            <v>1</v>
          </cell>
          <cell r="BN29">
            <v>1</v>
          </cell>
          <cell r="BO29">
            <v>1</v>
          </cell>
          <cell r="BP29">
            <v>1</v>
          </cell>
          <cell r="BQ29">
            <v>1</v>
          </cell>
          <cell r="BR29">
            <v>1</v>
          </cell>
          <cell r="BS29">
            <v>1</v>
          </cell>
          <cell r="BT29">
            <v>1</v>
          </cell>
          <cell r="BU29">
            <v>1</v>
          </cell>
          <cell r="BV29">
            <v>1</v>
          </cell>
          <cell r="BW29">
            <v>1</v>
          </cell>
          <cell r="BX29">
            <v>1</v>
          </cell>
          <cell r="BY29">
            <v>1</v>
          </cell>
          <cell r="BZ29">
            <v>1</v>
          </cell>
          <cell r="CA29">
            <v>1</v>
          </cell>
          <cell r="CB29">
            <v>1</v>
          </cell>
          <cell r="CC29">
            <v>1</v>
          </cell>
          <cell r="CD29">
            <v>1</v>
          </cell>
          <cell r="CE29">
            <v>1</v>
          </cell>
          <cell r="CF29">
            <v>1</v>
          </cell>
          <cell r="CG29">
            <v>1</v>
          </cell>
          <cell r="CH29">
            <v>1</v>
          </cell>
          <cell r="CI29">
            <v>1</v>
          </cell>
        </row>
        <row r="30">
          <cell r="E30">
            <v>0</v>
          </cell>
          <cell r="F30">
            <v>10</v>
          </cell>
          <cell r="G30">
            <v>4</v>
          </cell>
          <cell r="H30">
            <v>4</v>
          </cell>
          <cell r="I30">
            <v>6</v>
          </cell>
          <cell r="J30">
            <v>6</v>
          </cell>
          <cell r="K30">
            <v>6</v>
          </cell>
          <cell r="L30">
            <v>6</v>
          </cell>
          <cell r="M30">
            <v>6</v>
          </cell>
          <cell r="N30">
            <v>6</v>
          </cell>
          <cell r="O30">
            <v>6</v>
          </cell>
          <cell r="P30">
            <v>6</v>
          </cell>
          <cell r="Q30">
            <v>6</v>
          </cell>
          <cell r="R30">
            <v>6</v>
          </cell>
          <cell r="S30">
            <v>6</v>
          </cell>
          <cell r="T30">
            <v>6</v>
          </cell>
          <cell r="U30">
            <v>6</v>
          </cell>
          <cell r="V30">
            <v>10</v>
          </cell>
          <cell r="W30">
            <v>10</v>
          </cell>
          <cell r="X30">
            <v>10</v>
          </cell>
          <cell r="Y30">
            <v>10</v>
          </cell>
          <cell r="Z30">
            <v>10</v>
          </cell>
          <cell r="AA30">
            <v>10</v>
          </cell>
          <cell r="AB30">
            <v>6</v>
          </cell>
          <cell r="AC30">
            <v>6</v>
          </cell>
          <cell r="AD30">
            <v>6</v>
          </cell>
          <cell r="AE30">
            <v>6</v>
          </cell>
          <cell r="AF30">
            <v>6</v>
          </cell>
          <cell r="AG30">
            <v>6</v>
          </cell>
          <cell r="AH30">
            <v>6</v>
          </cell>
          <cell r="AI30">
            <v>6</v>
          </cell>
          <cell r="AJ30">
            <v>6</v>
          </cell>
          <cell r="AK30">
            <v>10</v>
          </cell>
          <cell r="AL30">
            <v>10</v>
          </cell>
          <cell r="AM30">
            <v>10</v>
          </cell>
          <cell r="AN30">
            <v>10</v>
          </cell>
          <cell r="AO30">
            <v>10</v>
          </cell>
          <cell r="AP30">
            <v>10</v>
          </cell>
          <cell r="AQ30">
            <v>10</v>
          </cell>
          <cell r="AR30">
            <v>6</v>
          </cell>
          <cell r="AS30">
            <v>6</v>
          </cell>
          <cell r="AT30">
            <v>6</v>
          </cell>
          <cell r="AU30">
            <v>6</v>
          </cell>
          <cell r="AV30">
            <v>6</v>
          </cell>
          <cell r="AW30">
            <v>10</v>
          </cell>
          <cell r="AX30">
            <v>10</v>
          </cell>
          <cell r="AY30">
            <v>10</v>
          </cell>
          <cell r="AZ30">
            <v>10</v>
          </cell>
          <cell r="BA30">
            <v>10</v>
          </cell>
          <cell r="BB30">
            <v>10</v>
          </cell>
          <cell r="BC30">
            <v>10</v>
          </cell>
          <cell r="BD30">
            <v>6</v>
          </cell>
          <cell r="BE30">
            <v>6</v>
          </cell>
          <cell r="BF30">
            <v>6</v>
          </cell>
          <cell r="BG30">
            <v>10</v>
          </cell>
          <cell r="BH30">
            <v>10</v>
          </cell>
          <cell r="BI30">
            <v>10</v>
          </cell>
          <cell r="BJ30">
            <v>10</v>
          </cell>
          <cell r="BK30">
            <v>10</v>
          </cell>
          <cell r="BL30">
            <v>10</v>
          </cell>
          <cell r="BM30">
            <v>10</v>
          </cell>
          <cell r="BN30">
            <v>6</v>
          </cell>
          <cell r="BO30">
            <v>6</v>
          </cell>
          <cell r="BP30">
            <v>6</v>
          </cell>
          <cell r="BQ30">
            <v>6</v>
          </cell>
          <cell r="BR30">
            <v>6</v>
          </cell>
          <cell r="BS30">
            <v>6</v>
          </cell>
          <cell r="BT30">
            <v>6</v>
          </cell>
          <cell r="BU30">
            <v>10</v>
          </cell>
          <cell r="BV30">
            <v>10</v>
          </cell>
          <cell r="BW30">
            <v>10</v>
          </cell>
          <cell r="BX30">
            <v>10</v>
          </cell>
          <cell r="BY30">
            <v>10</v>
          </cell>
          <cell r="BZ30">
            <v>10</v>
          </cell>
          <cell r="CA30">
            <v>10</v>
          </cell>
          <cell r="CB30">
            <v>10</v>
          </cell>
          <cell r="CC30">
            <v>10</v>
          </cell>
          <cell r="CD30">
            <v>10</v>
          </cell>
          <cell r="CE30">
            <v>10</v>
          </cell>
          <cell r="CF30">
            <v>10</v>
          </cell>
          <cell r="CG30">
            <v>10</v>
          </cell>
          <cell r="CH30">
            <v>10</v>
          </cell>
          <cell r="CI30">
            <v>0</v>
          </cell>
        </row>
        <row r="31">
          <cell r="E31" t="str">
            <v>GY</v>
          </cell>
          <cell r="F31" t="str">
            <v>GY</v>
          </cell>
          <cell r="G31" t="str">
            <v>GY</v>
          </cell>
          <cell r="H31" t="str">
            <v>GY</v>
          </cell>
          <cell r="I31" t="str">
            <v>GY</v>
          </cell>
          <cell r="J31" t="str">
            <v>GY</v>
          </cell>
          <cell r="K31" t="str">
            <v>GY</v>
          </cell>
          <cell r="L31" t="str">
            <v>GY</v>
          </cell>
          <cell r="M31" t="str">
            <v>GY</v>
          </cell>
          <cell r="N31" t="str">
            <v>GY</v>
          </cell>
          <cell r="O31" t="str">
            <v>GY</v>
          </cell>
          <cell r="P31" t="str">
            <v>GY</v>
          </cell>
          <cell r="Q31" t="str">
            <v>GY</v>
          </cell>
          <cell r="R31" t="str">
            <v>GY</v>
          </cell>
          <cell r="S31" t="str">
            <v>GY</v>
          </cell>
          <cell r="T31" t="str">
            <v>GY</v>
          </cell>
          <cell r="U31" t="str">
            <v>GY</v>
          </cell>
          <cell r="V31" t="str">
            <v>GY</v>
          </cell>
          <cell r="W31" t="str">
            <v>GY</v>
          </cell>
          <cell r="X31" t="str">
            <v>GY</v>
          </cell>
          <cell r="Y31" t="str">
            <v>GY</v>
          </cell>
          <cell r="Z31" t="str">
            <v>GY</v>
          </cell>
          <cell r="AA31" t="str">
            <v>GY</v>
          </cell>
          <cell r="AB31" t="str">
            <v>GY</v>
          </cell>
          <cell r="AC31" t="str">
            <v>GY</v>
          </cell>
          <cell r="AD31" t="str">
            <v>GY</v>
          </cell>
          <cell r="AE31" t="str">
            <v>GY</v>
          </cell>
          <cell r="AF31" t="str">
            <v>GY</v>
          </cell>
          <cell r="AG31" t="str">
            <v>GY</v>
          </cell>
          <cell r="AH31" t="str">
            <v>GY</v>
          </cell>
          <cell r="AI31" t="str">
            <v>GY</v>
          </cell>
          <cell r="AJ31" t="str">
            <v>GY</v>
          </cell>
          <cell r="AK31" t="str">
            <v>GY</v>
          </cell>
          <cell r="AL31" t="str">
            <v>GY</v>
          </cell>
          <cell r="AM31" t="str">
            <v>GY</v>
          </cell>
          <cell r="AN31" t="str">
            <v>GY</v>
          </cell>
          <cell r="AO31" t="str">
            <v>GY</v>
          </cell>
          <cell r="AP31" t="str">
            <v>GY</v>
          </cell>
          <cell r="AQ31" t="str">
            <v>GY</v>
          </cell>
          <cell r="AR31" t="str">
            <v>GY</v>
          </cell>
          <cell r="AS31" t="str">
            <v>GY</v>
          </cell>
          <cell r="AT31" t="str">
            <v>GY</v>
          </cell>
          <cell r="AU31" t="str">
            <v>GY</v>
          </cell>
          <cell r="AV31" t="str">
            <v>GY</v>
          </cell>
          <cell r="AW31" t="str">
            <v>GY</v>
          </cell>
          <cell r="AX31" t="str">
            <v>GY</v>
          </cell>
          <cell r="AY31" t="str">
            <v>GY</v>
          </cell>
          <cell r="AZ31" t="str">
            <v>GY</v>
          </cell>
          <cell r="BA31" t="str">
            <v>GY</v>
          </cell>
          <cell r="BB31" t="str">
            <v>GY</v>
          </cell>
          <cell r="BC31" t="str">
            <v>GY</v>
          </cell>
          <cell r="BD31" t="str">
            <v>GY</v>
          </cell>
          <cell r="BE31" t="str">
            <v>GY</v>
          </cell>
          <cell r="BF31" t="str">
            <v>GY</v>
          </cell>
          <cell r="BG31" t="str">
            <v>GY</v>
          </cell>
          <cell r="BH31" t="str">
            <v>GY</v>
          </cell>
          <cell r="BI31" t="str">
            <v>GY</v>
          </cell>
          <cell r="BJ31" t="str">
            <v>GY</v>
          </cell>
          <cell r="BK31" t="str">
            <v>GY</v>
          </cell>
          <cell r="BL31" t="str">
            <v>GY</v>
          </cell>
          <cell r="BM31" t="str">
            <v>GY</v>
          </cell>
          <cell r="BN31" t="str">
            <v>GY</v>
          </cell>
          <cell r="BO31" t="str">
            <v>GY</v>
          </cell>
          <cell r="BP31" t="str">
            <v>GY</v>
          </cell>
          <cell r="BQ31" t="str">
            <v>GY</v>
          </cell>
          <cell r="BR31" t="str">
            <v>GY</v>
          </cell>
          <cell r="BS31" t="str">
            <v>GY</v>
          </cell>
          <cell r="BT31" t="str">
            <v>GY</v>
          </cell>
          <cell r="BU31" t="str">
            <v>GY</v>
          </cell>
          <cell r="BV31" t="str">
            <v>GY</v>
          </cell>
          <cell r="BW31" t="str">
            <v>GY</v>
          </cell>
          <cell r="BX31" t="str">
            <v>GY</v>
          </cell>
          <cell r="BY31" t="str">
            <v>GY</v>
          </cell>
          <cell r="BZ31" t="str">
            <v>GY</v>
          </cell>
          <cell r="CA31" t="str">
            <v>GY</v>
          </cell>
          <cell r="CB31" t="str">
            <v>GY</v>
          </cell>
          <cell r="CC31" t="str">
            <v>GY</v>
          </cell>
          <cell r="CD31" t="str">
            <v>GY</v>
          </cell>
          <cell r="CE31" t="str">
            <v>GY</v>
          </cell>
          <cell r="CF31" t="str">
            <v>GY</v>
          </cell>
          <cell r="CG31" t="str">
            <v>GY</v>
          </cell>
          <cell r="CH31" t="str">
            <v>GY</v>
          </cell>
          <cell r="CI31" t="str">
            <v>GY</v>
          </cell>
        </row>
        <row r="32">
          <cell r="E32" t="str">
            <v>Size</v>
          </cell>
          <cell r="F32" t="str">
            <v>Tyre Size</v>
          </cell>
          <cell r="G32" t="str">
            <v>185R14C</v>
          </cell>
          <cell r="H32" t="str">
            <v>185R14C</v>
          </cell>
          <cell r="I32" t="str">
            <v>700x16</v>
          </cell>
          <cell r="J32" t="str">
            <v>700x16</v>
          </cell>
          <cell r="K32" t="str">
            <v>750x16</v>
          </cell>
          <cell r="L32" t="str">
            <v>750x16</v>
          </cell>
          <cell r="M32" t="str">
            <v>825x16</v>
          </cell>
          <cell r="N32" t="str">
            <v>825x16</v>
          </cell>
          <cell r="O32" t="str">
            <v>11R22.5</v>
          </cell>
          <cell r="P32" t="str">
            <v>11R22.5</v>
          </cell>
          <cell r="Q32" t="str">
            <v>11R22.5</v>
          </cell>
          <cell r="R32" t="str">
            <v>11R22.5</v>
          </cell>
          <cell r="S32" t="str">
            <v>11R22.5</v>
          </cell>
          <cell r="T32" t="str">
            <v>11R22.5</v>
          </cell>
          <cell r="U32" t="str">
            <v>11R22.5</v>
          </cell>
          <cell r="V32" t="str">
            <v>315/80R22.5</v>
          </cell>
          <cell r="W32" t="str">
            <v>315/80R22.5</v>
          </cell>
          <cell r="X32" t="str">
            <v>315/80R22.5</v>
          </cell>
          <cell r="Y32" t="str">
            <v>315/80R22.5</v>
          </cell>
          <cell r="Z32" t="str">
            <v>315/80R22.5</v>
          </cell>
          <cell r="AA32" t="str">
            <v>315/80R22.5</v>
          </cell>
          <cell r="AB32" t="str">
            <v>315/80R22.5</v>
          </cell>
          <cell r="AC32" t="str">
            <v>315/80R22.5</v>
          </cell>
          <cell r="AD32" t="str">
            <v>315/80R22.5</v>
          </cell>
          <cell r="AE32" t="str">
            <v>315/80R22.5</v>
          </cell>
          <cell r="AF32" t="str">
            <v>315/80R22.5</v>
          </cell>
          <cell r="AG32" t="str">
            <v>315/80R22.5</v>
          </cell>
          <cell r="AH32" t="str">
            <v>315/80R22.5</v>
          </cell>
          <cell r="AI32" t="str">
            <v>315/80R22.5</v>
          </cell>
          <cell r="AJ32" t="str">
            <v>315/80R22.5</v>
          </cell>
          <cell r="AK32" t="str">
            <v>315/80R22.5</v>
          </cell>
          <cell r="AL32" t="str">
            <v>315/80R22.5</v>
          </cell>
          <cell r="AM32" t="str">
            <v>315/80R22.5</v>
          </cell>
          <cell r="AN32" t="str">
            <v>315/80R22.5</v>
          </cell>
          <cell r="AO32" t="str">
            <v>315/80R22.5</v>
          </cell>
          <cell r="AP32" t="str">
            <v>315/80R22.5</v>
          </cell>
          <cell r="AQ32" t="str">
            <v>315/80R22.5</v>
          </cell>
          <cell r="AR32" t="str">
            <v>315/80R22.5</v>
          </cell>
          <cell r="AS32" t="str">
            <v>315/80R22.5</v>
          </cell>
          <cell r="AT32" t="str">
            <v>315/80R22.5</v>
          </cell>
          <cell r="AU32" t="str">
            <v>315/80R22.5</v>
          </cell>
          <cell r="AV32" t="str">
            <v>315/80R22.5</v>
          </cell>
          <cell r="AW32" t="str">
            <v>315/80R22.5</v>
          </cell>
          <cell r="AX32" t="str">
            <v>315/80R22.5</v>
          </cell>
          <cell r="AY32" t="str">
            <v>315/80R22.5</v>
          </cell>
          <cell r="AZ32" t="str">
            <v>315/80R22.5</v>
          </cell>
          <cell r="BA32" t="str">
            <v>315/80R22.5</v>
          </cell>
          <cell r="BB32" t="str">
            <v>315/80R22.5</v>
          </cell>
          <cell r="BC32" t="str">
            <v>315/80R22.5</v>
          </cell>
          <cell r="BD32" t="str">
            <v>11R22.5</v>
          </cell>
          <cell r="BE32" t="str">
            <v>11R22.5</v>
          </cell>
          <cell r="BF32" t="str">
            <v>11R22.5</v>
          </cell>
          <cell r="BG32" t="str">
            <v>315/80R22.5</v>
          </cell>
          <cell r="BH32" t="str">
            <v>315/80R22.5</v>
          </cell>
          <cell r="BI32" t="str">
            <v>315/80R22.5</v>
          </cell>
          <cell r="BJ32" t="str">
            <v>315/80R22.5</v>
          </cell>
          <cell r="BK32" t="str">
            <v>315/80R22.5</v>
          </cell>
          <cell r="BL32" t="str">
            <v>315/80R22.5</v>
          </cell>
          <cell r="BM32" t="str">
            <v>315/80R22.5</v>
          </cell>
          <cell r="BN32" t="str">
            <v>315/80R22.5</v>
          </cell>
          <cell r="BO32" t="str">
            <v>315/80R22.5</v>
          </cell>
          <cell r="BP32" t="str">
            <v>315/80R22.5</v>
          </cell>
          <cell r="BQ32" t="str">
            <v>315/80R22.5</v>
          </cell>
          <cell r="BR32" t="str">
            <v>315/80R22.5</v>
          </cell>
          <cell r="BS32" t="str">
            <v>315/80R22.5</v>
          </cell>
          <cell r="BT32" t="str">
            <v>315/80R22.5</v>
          </cell>
          <cell r="BU32" t="str">
            <v>315/80R22.5</v>
          </cell>
          <cell r="BV32" t="str">
            <v>315/80R22.5</v>
          </cell>
          <cell r="BW32" t="str">
            <v>315/80R22.5</v>
          </cell>
          <cell r="BX32" t="str">
            <v>315/80R22.5</v>
          </cell>
          <cell r="BY32" t="str">
            <v>315/80R22.5</v>
          </cell>
          <cell r="BZ32" t="str">
            <v>315/80R22.5</v>
          </cell>
          <cell r="CA32" t="str">
            <v>315/80R22.5</v>
          </cell>
          <cell r="CB32" t="str">
            <v>315/80R22.5</v>
          </cell>
          <cell r="CC32" t="str">
            <v>315/80R22.5</v>
          </cell>
          <cell r="CD32" t="str">
            <v>315/80R22.5</v>
          </cell>
          <cell r="CE32" t="str">
            <v>315/80R22.5</v>
          </cell>
          <cell r="CF32" t="str">
            <v>315/80R22.5</v>
          </cell>
          <cell r="CG32" t="str">
            <v>315/80R22.5</v>
          </cell>
          <cell r="CH32" t="str">
            <v>315/80R22.5</v>
          </cell>
          <cell r="CI32" t="str">
            <v>Size</v>
          </cell>
        </row>
        <row r="33">
          <cell r="E33">
            <v>0</v>
          </cell>
          <cell r="F33">
            <v>2400.0000000003001</v>
          </cell>
          <cell r="G33">
            <v>583.70000000000005</v>
          </cell>
          <cell r="H33">
            <v>583.70000000000005</v>
          </cell>
          <cell r="I33">
            <v>653.25</v>
          </cell>
          <cell r="J33">
            <v>653.25</v>
          </cell>
          <cell r="K33">
            <v>844.35</v>
          </cell>
          <cell r="L33">
            <v>844.35</v>
          </cell>
          <cell r="M33">
            <v>1369.55</v>
          </cell>
          <cell r="N33">
            <v>1369.55</v>
          </cell>
          <cell r="O33">
            <v>3107</v>
          </cell>
          <cell r="P33">
            <v>3107</v>
          </cell>
          <cell r="Q33">
            <v>3107</v>
          </cell>
          <cell r="R33">
            <v>3107</v>
          </cell>
          <cell r="S33">
            <v>3107</v>
          </cell>
          <cell r="T33">
            <v>3107</v>
          </cell>
          <cell r="U33">
            <v>3107</v>
          </cell>
          <cell r="V33">
            <v>3554.2000000000003</v>
          </cell>
          <cell r="W33">
            <v>3554.2000000000003</v>
          </cell>
          <cell r="X33">
            <v>3554.2000000000003</v>
          </cell>
          <cell r="Y33">
            <v>3554.2000000000003</v>
          </cell>
          <cell r="Z33">
            <v>3554.2000000000003</v>
          </cell>
          <cell r="AA33">
            <v>3554.2000000000003</v>
          </cell>
          <cell r="AB33">
            <v>3554.2000000000003</v>
          </cell>
          <cell r="AC33">
            <v>3554.2000000000003</v>
          </cell>
          <cell r="AD33">
            <v>3554.2000000000003</v>
          </cell>
          <cell r="AE33">
            <v>3554.2000000000003</v>
          </cell>
          <cell r="AF33">
            <v>3554.2000000000003</v>
          </cell>
          <cell r="AG33">
            <v>3554.2000000000003</v>
          </cell>
          <cell r="AH33">
            <v>3554.2000000000003</v>
          </cell>
          <cell r="AI33">
            <v>3554.2000000000003</v>
          </cell>
          <cell r="AJ33">
            <v>3554.2000000000003</v>
          </cell>
          <cell r="AK33">
            <v>3554.2000000000003</v>
          </cell>
          <cell r="AL33">
            <v>3554.2000000000003</v>
          </cell>
          <cell r="AM33">
            <v>3554.2000000000003</v>
          </cell>
          <cell r="AN33">
            <v>3554.2000000000003</v>
          </cell>
          <cell r="AO33">
            <v>3554.2000000000003</v>
          </cell>
          <cell r="AP33">
            <v>3554.2000000000003</v>
          </cell>
          <cell r="AQ33">
            <v>3554.2000000000003</v>
          </cell>
          <cell r="AR33">
            <v>3554.2000000000003</v>
          </cell>
          <cell r="AS33">
            <v>3554.2000000000003</v>
          </cell>
          <cell r="AT33">
            <v>3554.2000000000003</v>
          </cell>
          <cell r="AU33">
            <v>3554.2000000000003</v>
          </cell>
          <cell r="AV33">
            <v>3554.2000000000003</v>
          </cell>
          <cell r="AW33">
            <v>3554.2000000000003</v>
          </cell>
          <cell r="AX33">
            <v>3554.2000000000003</v>
          </cell>
          <cell r="AY33">
            <v>3554.2000000000003</v>
          </cell>
          <cell r="AZ33">
            <v>3554.2000000000003</v>
          </cell>
          <cell r="BA33">
            <v>3554.2000000000003</v>
          </cell>
          <cell r="BB33">
            <v>3554.2000000000003</v>
          </cell>
          <cell r="BC33">
            <v>3554.2000000000003</v>
          </cell>
          <cell r="BD33">
            <v>3107</v>
          </cell>
          <cell r="BE33">
            <v>3107</v>
          </cell>
          <cell r="BF33">
            <v>3107</v>
          </cell>
          <cell r="BG33">
            <v>3554.2000000000003</v>
          </cell>
          <cell r="BH33">
            <v>3554.2000000000003</v>
          </cell>
          <cell r="BI33">
            <v>3554.2000000000003</v>
          </cell>
          <cell r="BJ33">
            <v>3554.2000000000003</v>
          </cell>
          <cell r="BK33">
            <v>3554.2000000000003</v>
          </cell>
          <cell r="BL33">
            <v>3554.2000000000003</v>
          </cell>
          <cell r="BM33">
            <v>3554.2000000000003</v>
          </cell>
          <cell r="BN33">
            <v>3554.2000000000003</v>
          </cell>
          <cell r="BO33">
            <v>3554.2000000000003</v>
          </cell>
          <cell r="BP33">
            <v>3554.2000000000003</v>
          </cell>
          <cell r="BQ33">
            <v>3554.2000000000003</v>
          </cell>
          <cell r="BR33">
            <v>3554.2000000000003</v>
          </cell>
          <cell r="BS33">
            <v>3554.2000000000003</v>
          </cell>
          <cell r="BT33">
            <v>3554.2000000000003</v>
          </cell>
          <cell r="BU33">
            <v>3554.2000000000003</v>
          </cell>
          <cell r="BV33">
            <v>3554.2000000000003</v>
          </cell>
          <cell r="BW33">
            <v>3554.2000000000003</v>
          </cell>
          <cell r="BX33">
            <v>3554.2000000000003</v>
          </cell>
          <cell r="BY33">
            <v>3554.2000000000003</v>
          </cell>
          <cell r="BZ33">
            <v>3554.2000000000003</v>
          </cell>
          <cell r="CA33">
            <v>3554.2000000000003</v>
          </cell>
          <cell r="CB33">
            <v>3554.2000000000003</v>
          </cell>
          <cell r="CC33">
            <v>3554.2000000000003</v>
          </cell>
          <cell r="CD33">
            <v>3554.2000000000003</v>
          </cell>
          <cell r="CE33">
            <v>3554.2000000000003</v>
          </cell>
          <cell r="CF33">
            <v>3554.2000000000003</v>
          </cell>
          <cell r="CG33">
            <v>3554.2000000000003</v>
          </cell>
          <cell r="CH33">
            <v>3554.2000000000003</v>
          </cell>
          <cell r="CI33">
            <v>0</v>
          </cell>
        </row>
        <row r="34">
          <cell r="E34">
            <v>0</v>
          </cell>
          <cell r="F34">
            <v>806.4</v>
          </cell>
          <cell r="G34">
            <v>284.05</v>
          </cell>
          <cell r="H34">
            <v>284.05</v>
          </cell>
          <cell r="I34">
            <v>327.60000000000002</v>
          </cell>
          <cell r="J34">
            <v>327.60000000000002</v>
          </cell>
          <cell r="K34">
            <v>388.05</v>
          </cell>
          <cell r="L34">
            <v>388.05</v>
          </cell>
          <cell r="M34">
            <v>425.1</v>
          </cell>
          <cell r="N34">
            <v>425.1</v>
          </cell>
          <cell r="O34">
            <v>776.1</v>
          </cell>
          <cell r="P34">
            <v>776.1</v>
          </cell>
          <cell r="Q34">
            <v>776.1</v>
          </cell>
          <cell r="R34">
            <v>776.1</v>
          </cell>
          <cell r="S34">
            <v>776.1</v>
          </cell>
          <cell r="T34">
            <v>776.1</v>
          </cell>
          <cell r="U34">
            <v>776.1</v>
          </cell>
          <cell r="V34">
            <v>821.6</v>
          </cell>
          <cell r="W34">
            <v>821.6</v>
          </cell>
          <cell r="X34">
            <v>821.6</v>
          </cell>
          <cell r="Y34">
            <v>821.6</v>
          </cell>
          <cell r="Z34">
            <v>821.6</v>
          </cell>
          <cell r="AA34">
            <v>821.6</v>
          </cell>
          <cell r="AB34">
            <v>821.6</v>
          </cell>
          <cell r="AC34">
            <v>821.6</v>
          </cell>
          <cell r="AD34">
            <v>821.6</v>
          </cell>
          <cell r="AE34">
            <v>821.6</v>
          </cell>
          <cell r="AF34">
            <v>821.6</v>
          </cell>
          <cell r="AG34">
            <v>821.6</v>
          </cell>
          <cell r="AH34">
            <v>821.6</v>
          </cell>
          <cell r="AI34">
            <v>821.6</v>
          </cell>
          <cell r="AJ34">
            <v>821.6</v>
          </cell>
          <cell r="AK34">
            <v>821.6</v>
          </cell>
          <cell r="AL34">
            <v>821.6</v>
          </cell>
          <cell r="AM34">
            <v>821.6</v>
          </cell>
          <cell r="AN34">
            <v>821.6</v>
          </cell>
          <cell r="AO34">
            <v>821.6</v>
          </cell>
          <cell r="AP34">
            <v>821.6</v>
          </cell>
          <cell r="AQ34">
            <v>821.6</v>
          </cell>
          <cell r="AR34">
            <v>821.6</v>
          </cell>
          <cell r="AS34">
            <v>821.6</v>
          </cell>
          <cell r="AT34">
            <v>821.6</v>
          </cell>
          <cell r="AU34">
            <v>821.6</v>
          </cell>
          <cell r="AV34">
            <v>821.6</v>
          </cell>
          <cell r="AW34">
            <v>821.6</v>
          </cell>
          <cell r="AX34">
            <v>821.6</v>
          </cell>
          <cell r="AY34">
            <v>821.6</v>
          </cell>
          <cell r="AZ34">
            <v>821.6</v>
          </cell>
          <cell r="BA34">
            <v>821.6</v>
          </cell>
          <cell r="BB34">
            <v>821.6</v>
          </cell>
          <cell r="BC34">
            <v>821.6</v>
          </cell>
          <cell r="BD34">
            <v>776.1</v>
          </cell>
          <cell r="BE34">
            <v>776.1</v>
          </cell>
          <cell r="BF34">
            <v>776.1</v>
          </cell>
          <cell r="BG34">
            <v>821.6</v>
          </cell>
          <cell r="BH34">
            <v>821.6</v>
          </cell>
          <cell r="BI34">
            <v>821.6</v>
          </cell>
          <cell r="BJ34">
            <v>821.6</v>
          </cell>
          <cell r="BK34">
            <v>821.6</v>
          </cell>
          <cell r="BL34">
            <v>821.6</v>
          </cell>
          <cell r="BM34">
            <v>821.6</v>
          </cell>
          <cell r="BN34">
            <v>821.6</v>
          </cell>
          <cell r="BO34">
            <v>821.6</v>
          </cell>
          <cell r="BP34">
            <v>821.6</v>
          </cell>
          <cell r="BQ34">
            <v>821.6</v>
          </cell>
          <cell r="BR34">
            <v>821.6</v>
          </cell>
          <cell r="BS34">
            <v>821.6</v>
          </cell>
          <cell r="BT34">
            <v>821.6</v>
          </cell>
          <cell r="BU34">
            <v>821.6</v>
          </cell>
          <cell r="BV34">
            <v>821.6</v>
          </cell>
          <cell r="BW34">
            <v>821.6</v>
          </cell>
          <cell r="BX34">
            <v>821.6</v>
          </cell>
          <cell r="BY34">
            <v>821.6</v>
          </cell>
          <cell r="BZ34">
            <v>821.6</v>
          </cell>
          <cell r="CA34">
            <v>821.6</v>
          </cell>
          <cell r="CB34">
            <v>821.6</v>
          </cell>
          <cell r="CC34">
            <v>821.6</v>
          </cell>
          <cell r="CD34">
            <v>821.6</v>
          </cell>
          <cell r="CE34">
            <v>821.6</v>
          </cell>
          <cell r="CF34">
            <v>821.6</v>
          </cell>
          <cell r="CG34">
            <v>821.6</v>
          </cell>
          <cell r="CH34">
            <v>821.6</v>
          </cell>
          <cell r="CI34">
            <v>0</v>
          </cell>
        </row>
        <row r="35">
          <cell r="E35">
            <v>0</v>
          </cell>
          <cell r="F35">
            <v>80000</v>
          </cell>
          <cell r="G35">
            <v>50000</v>
          </cell>
          <cell r="H35">
            <v>50000</v>
          </cell>
          <cell r="I35">
            <v>60000</v>
          </cell>
          <cell r="J35">
            <v>60000</v>
          </cell>
          <cell r="K35">
            <v>60000</v>
          </cell>
          <cell r="L35">
            <v>60000</v>
          </cell>
          <cell r="M35">
            <v>60000</v>
          </cell>
          <cell r="N35">
            <v>60000</v>
          </cell>
          <cell r="O35">
            <v>60000</v>
          </cell>
          <cell r="P35">
            <v>60000</v>
          </cell>
          <cell r="Q35">
            <v>60000</v>
          </cell>
          <cell r="R35">
            <v>60000</v>
          </cell>
          <cell r="S35">
            <v>60000</v>
          </cell>
          <cell r="T35">
            <v>60000</v>
          </cell>
          <cell r="U35">
            <v>60000</v>
          </cell>
          <cell r="V35">
            <v>60000</v>
          </cell>
          <cell r="W35">
            <v>60000</v>
          </cell>
          <cell r="X35">
            <v>60000</v>
          </cell>
          <cell r="Y35">
            <v>60000</v>
          </cell>
          <cell r="Z35">
            <v>60000</v>
          </cell>
          <cell r="AA35">
            <v>60000</v>
          </cell>
          <cell r="AB35">
            <v>70000</v>
          </cell>
          <cell r="AC35">
            <v>70000</v>
          </cell>
          <cell r="AD35">
            <v>70000</v>
          </cell>
          <cell r="AE35">
            <v>80000</v>
          </cell>
          <cell r="AF35">
            <v>80000</v>
          </cell>
          <cell r="AG35">
            <v>80000</v>
          </cell>
          <cell r="AH35">
            <v>80000</v>
          </cell>
          <cell r="AI35">
            <v>80000</v>
          </cell>
          <cell r="AJ35">
            <v>80000</v>
          </cell>
          <cell r="AK35">
            <v>80000</v>
          </cell>
          <cell r="AL35">
            <v>80000</v>
          </cell>
          <cell r="AM35">
            <v>80000</v>
          </cell>
          <cell r="AN35">
            <v>80000</v>
          </cell>
          <cell r="AO35">
            <v>80000</v>
          </cell>
          <cell r="AP35">
            <v>80000</v>
          </cell>
          <cell r="AQ35">
            <v>80000</v>
          </cell>
          <cell r="AR35">
            <v>80000</v>
          </cell>
          <cell r="AS35">
            <v>80000</v>
          </cell>
          <cell r="AT35">
            <v>80000</v>
          </cell>
          <cell r="AU35">
            <v>80000</v>
          </cell>
          <cell r="AV35">
            <v>80000</v>
          </cell>
          <cell r="AW35">
            <v>80000</v>
          </cell>
          <cell r="AX35">
            <v>80000</v>
          </cell>
          <cell r="AY35">
            <v>80000</v>
          </cell>
          <cell r="AZ35">
            <v>80000</v>
          </cell>
          <cell r="BA35">
            <v>80000</v>
          </cell>
          <cell r="BB35">
            <v>80000</v>
          </cell>
          <cell r="BC35">
            <v>80000</v>
          </cell>
          <cell r="BD35">
            <v>80000</v>
          </cell>
          <cell r="BE35">
            <v>80000</v>
          </cell>
          <cell r="BF35">
            <v>80000</v>
          </cell>
          <cell r="BG35">
            <v>80000</v>
          </cell>
          <cell r="BH35">
            <v>80000</v>
          </cell>
          <cell r="BI35">
            <v>80000</v>
          </cell>
          <cell r="BJ35">
            <v>80000</v>
          </cell>
          <cell r="BK35">
            <v>80000</v>
          </cell>
          <cell r="BL35">
            <v>80000</v>
          </cell>
          <cell r="BM35">
            <v>80000</v>
          </cell>
          <cell r="BN35">
            <v>80000</v>
          </cell>
          <cell r="BO35">
            <v>80000</v>
          </cell>
          <cell r="BP35">
            <v>80000</v>
          </cell>
          <cell r="BQ35">
            <v>80000</v>
          </cell>
          <cell r="BR35">
            <v>80000</v>
          </cell>
          <cell r="BS35">
            <v>80000</v>
          </cell>
          <cell r="BT35">
            <v>80000</v>
          </cell>
          <cell r="BU35">
            <v>80000</v>
          </cell>
          <cell r="BV35">
            <v>80000</v>
          </cell>
          <cell r="BW35">
            <v>80000</v>
          </cell>
          <cell r="BX35">
            <v>80000</v>
          </cell>
          <cell r="BY35">
            <v>80000</v>
          </cell>
          <cell r="BZ35">
            <v>80000</v>
          </cell>
          <cell r="CA35">
            <v>80000</v>
          </cell>
          <cell r="CB35">
            <v>80000</v>
          </cell>
          <cell r="CC35">
            <v>80000</v>
          </cell>
          <cell r="CD35">
            <v>80000</v>
          </cell>
          <cell r="CE35">
            <v>80000</v>
          </cell>
          <cell r="CF35">
            <v>80000</v>
          </cell>
          <cell r="CG35">
            <v>80000</v>
          </cell>
          <cell r="CH35">
            <v>80000</v>
          </cell>
          <cell r="CI35">
            <v>0</v>
          </cell>
        </row>
        <row r="36">
          <cell r="E36">
            <v>0</v>
          </cell>
          <cell r="F36">
            <v>100000</v>
          </cell>
          <cell r="G36">
            <v>60000</v>
          </cell>
          <cell r="H36">
            <v>60000</v>
          </cell>
          <cell r="I36">
            <v>60000</v>
          </cell>
          <cell r="J36">
            <v>60000</v>
          </cell>
          <cell r="K36">
            <v>60000</v>
          </cell>
          <cell r="L36">
            <v>60000</v>
          </cell>
          <cell r="M36">
            <v>70000</v>
          </cell>
          <cell r="N36">
            <v>70000</v>
          </cell>
          <cell r="O36">
            <v>70000</v>
          </cell>
          <cell r="P36">
            <v>70000</v>
          </cell>
          <cell r="Q36">
            <v>70000</v>
          </cell>
          <cell r="R36">
            <v>70000</v>
          </cell>
          <cell r="S36">
            <v>70000</v>
          </cell>
          <cell r="T36">
            <v>70000</v>
          </cell>
          <cell r="U36">
            <v>70000</v>
          </cell>
          <cell r="V36">
            <v>80000</v>
          </cell>
          <cell r="W36">
            <v>80000</v>
          </cell>
          <cell r="X36">
            <v>80000</v>
          </cell>
          <cell r="Y36">
            <v>80000</v>
          </cell>
          <cell r="Z36">
            <v>80000</v>
          </cell>
          <cell r="AA36">
            <v>80000</v>
          </cell>
          <cell r="AB36">
            <v>90000</v>
          </cell>
          <cell r="AC36">
            <v>90000</v>
          </cell>
          <cell r="AD36">
            <v>90000</v>
          </cell>
          <cell r="AE36">
            <v>100000</v>
          </cell>
          <cell r="AF36">
            <v>100000</v>
          </cell>
          <cell r="AG36">
            <v>100000</v>
          </cell>
          <cell r="AH36">
            <v>100000</v>
          </cell>
          <cell r="AI36">
            <v>100000</v>
          </cell>
          <cell r="AJ36">
            <v>100000</v>
          </cell>
          <cell r="AK36">
            <v>100000</v>
          </cell>
          <cell r="AL36">
            <v>100000</v>
          </cell>
          <cell r="AM36">
            <v>100000</v>
          </cell>
          <cell r="AN36">
            <v>100000</v>
          </cell>
          <cell r="AO36">
            <v>100000</v>
          </cell>
          <cell r="AP36">
            <v>100000</v>
          </cell>
          <cell r="AQ36">
            <v>100000</v>
          </cell>
          <cell r="AR36">
            <v>100000</v>
          </cell>
          <cell r="AS36">
            <v>100000</v>
          </cell>
          <cell r="AT36">
            <v>100000</v>
          </cell>
          <cell r="AU36">
            <v>100000</v>
          </cell>
          <cell r="AV36">
            <v>100000</v>
          </cell>
          <cell r="AW36">
            <v>100000</v>
          </cell>
          <cell r="AX36">
            <v>100000</v>
          </cell>
          <cell r="AY36">
            <v>100000</v>
          </cell>
          <cell r="AZ36">
            <v>100000</v>
          </cell>
          <cell r="BA36">
            <v>100000</v>
          </cell>
          <cell r="BB36">
            <v>100000</v>
          </cell>
          <cell r="BC36">
            <v>100000</v>
          </cell>
          <cell r="BD36">
            <v>100000</v>
          </cell>
          <cell r="BE36">
            <v>100000</v>
          </cell>
          <cell r="BF36">
            <v>100000</v>
          </cell>
          <cell r="BG36">
            <v>100000</v>
          </cell>
          <cell r="BH36">
            <v>100000</v>
          </cell>
          <cell r="BI36">
            <v>100000</v>
          </cell>
          <cell r="BJ36">
            <v>100000</v>
          </cell>
          <cell r="BK36">
            <v>100000</v>
          </cell>
          <cell r="BL36">
            <v>100000</v>
          </cell>
          <cell r="BM36">
            <v>100000</v>
          </cell>
          <cell r="BN36">
            <v>100000</v>
          </cell>
          <cell r="BO36">
            <v>100000</v>
          </cell>
          <cell r="BP36">
            <v>100000</v>
          </cell>
          <cell r="BQ36">
            <v>100000</v>
          </cell>
          <cell r="BR36">
            <v>100000</v>
          </cell>
          <cell r="BS36">
            <v>100000</v>
          </cell>
          <cell r="BT36">
            <v>100000</v>
          </cell>
          <cell r="BU36">
            <v>100000</v>
          </cell>
          <cell r="BV36">
            <v>100000</v>
          </cell>
          <cell r="BW36">
            <v>100000</v>
          </cell>
          <cell r="BX36">
            <v>100000</v>
          </cell>
          <cell r="BY36">
            <v>100000</v>
          </cell>
          <cell r="BZ36">
            <v>100000</v>
          </cell>
          <cell r="CA36">
            <v>100000</v>
          </cell>
          <cell r="CB36">
            <v>100000</v>
          </cell>
          <cell r="CC36">
            <v>100000</v>
          </cell>
          <cell r="CD36">
            <v>100000</v>
          </cell>
          <cell r="CE36">
            <v>100000</v>
          </cell>
          <cell r="CF36">
            <v>100000</v>
          </cell>
          <cell r="CG36">
            <v>100000</v>
          </cell>
          <cell r="CH36">
            <v>100000</v>
          </cell>
          <cell r="CI36">
            <v>0</v>
          </cell>
        </row>
        <row r="37">
          <cell r="E37">
            <v>0</v>
          </cell>
          <cell r="F37">
            <v>80000</v>
          </cell>
          <cell r="G37">
            <v>50000</v>
          </cell>
          <cell r="H37">
            <v>50000</v>
          </cell>
          <cell r="I37">
            <v>60000</v>
          </cell>
          <cell r="J37">
            <v>60000</v>
          </cell>
          <cell r="K37">
            <v>60000</v>
          </cell>
          <cell r="L37">
            <v>60000</v>
          </cell>
          <cell r="M37">
            <v>60000</v>
          </cell>
          <cell r="N37">
            <v>60000</v>
          </cell>
          <cell r="O37">
            <v>60000</v>
          </cell>
          <cell r="P37">
            <v>60000</v>
          </cell>
          <cell r="Q37">
            <v>60000</v>
          </cell>
          <cell r="R37">
            <v>60000</v>
          </cell>
          <cell r="S37">
            <v>60000</v>
          </cell>
          <cell r="T37">
            <v>60000</v>
          </cell>
          <cell r="U37">
            <v>60000</v>
          </cell>
          <cell r="V37">
            <v>60000</v>
          </cell>
          <cell r="W37">
            <v>60000</v>
          </cell>
          <cell r="X37">
            <v>60000</v>
          </cell>
          <cell r="Y37">
            <v>60000</v>
          </cell>
          <cell r="Z37">
            <v>60000</v>
          </cell>
          <cell r="AA37">
            <v>60000</v>
          </cell>
          <cell r="AB37">
            <v>70000</v>
          </cell>
          <cell r="AC37">
            <v>70000</v>
          </cell>
          <cell r="AD37">
            <v>70000</v>
          </cell>
          <cell r="AE37">
            <v>80000</v>
          </cell>
          <cell r="AF37">
            <v>80000</v>
          </cell>
          <cell r="AG37">
            <v>80000</v>
          </cell>
          <cell r="AH37">
            <v>80000</v>
          </cell>
          <cell r="AI37">
            <v>80000</v>
          </cell>
          <cell r="AJ37">
            <v>80000</v>
          </cell>
          <cell r="AK37">
            <v>80000</v>
          </cell>
          <cell r="AL37">
            <v>80000</v>
          </cell>
          <cell r="AM37">
            <v>80000</v>
          </cell>
          <cell r="AN37">
            <v>80000</v>
          </cell>
          <cell r="AO37">
            <v>80000</v>
          </cell>
          <cell r="AP37">
            <v>80000</v>
          </cell>
          <cell r="AQ37">
            <v>80000</v>
          </cell>
          <cell r="AR37">
            <v>80000</v>
          </cell>
          <cell r="AS37">
            <v>80000</v>
          </cell>
          <cell r="AT37">
            <v>80000</v>
          </cell>
          <cell r="AU37">
            <v>80000</v>
          </cell>
          <cell r="AV37">
            <v>80000</v>
          </cell>
          <cell r="AW37">
            <v>80000</v>
          </cell>
          <cell r="AX37">
            <v>80000</v>
          </cell>
          <cell r="AY37">
            <v>80000</v>
          </cell>
          <cell r="AZ37">
            <v>80000</v>
          </cell>
          <cell r="BA37">
            <v>80000</v>
          </cell>
          <cell r="BB37">
            <v>80000</v>
          </cell>
          <cell r="BC37">
            <v>80000</v>
          </cell>
          <cell r="BD37">
            <v>80000</v>
          </cell>
          <cell r="BE37">
            <v>80000</v>
          </cell>
          <cell r="BF37">
            <v>80000</v>
          </cell>
          <cell r="BG37">
            <v>80000</v>
          </cell>
          <cell r="BH37">
            <v>80000</v>
          </cell>
          <cell r="BI37">
            <v>80000</v>
          </cell>
          <cell r="BJ37">
            <v>80000</v>
          </cell>
          <cell r="BK37">
            <v>80000</v>
          </cell>
          <cell r="BL37">
            <v>80000</v>
          </cell>
          <cell r="BM37">
            <v>80000</v>
          </cell>
          <cell r="BN37">
            <v>80000</v>
          </cell>
          <cell r="BO37">
            <v>80000</v>
          </cell>
          <cell r="BP37">
            <v>80000</v>
          </cell>
          <cell r="BQ37">
            <v>40000</v>
          </cell>
          <cell r="BR37">
            <v>80000</v>
          </cell>
          <cell r="BS37">
            <v>80000</v>
          </cell>
          <cell r="BT37">
            <v>80000</v>
          </cell>
          <cell r="BU37">
            <v>80000</v>
          </cell>
          <cell r="BV37">
            <v>80000</v>
          </cell>
          <cell r="BW37">
            <v>80000</v>
          </cell>
          <cell r="BX37">
            <v>80000</v>
          </cell>
          <cell r="BY37">
            <v>80000</v>
          </cell>
          <cell r="BZ37">
            <v>80000</v>
          </cell>
          <cell r="CA37">
            <v>80000</v>
          </cell>
          <cell r="CB37">
            <v>80000</v>
          </cell>
          <cell r="CC37">
            <v>80000</v>
          </cell>
          <cell r="CD37">
            <v>80000</v>
          </cell>
          <cell r="CE37">
            <v>80000</v>
          </cell>
          <cell r="CF37">
            <v>80000</v>
          </cell>
          <cell r="CG37">
            <v>80000</v>
          </cell>
          <cell r="CH37">
            <v>80000</v>
          </cell>
          <cell r="CI37">
            <v>0</v>
          </cell>
        </row>
        <row r="38">
          <cell r="E38">
            <v>0</v>
          </cell>
          <cell r="F38">
            <v>100000</v>
          </cell>
          <cell r="G38">
            <v>60000</v>
          </cell>
          <cell r="H38">
            <v>60000</v>
          </cell>
          <cell r="I38">
            <v>60000</v>
          </cell>
          <cell r="J38">
            <v>60000</v>
          </cell>
          <cell r="K38">
            <v>60000</v>
          </cell>
          <cell r="L38">
            <v>60000</v>
          </cell>
          <cell r="M38">
            <v>70000</v>
          </cell>
          <cell r="N38">
            <v>70000</v>
          </cell>
          <cell r="O38">
            <v>70000</v>
          </cell>
          <cell r="P38">
            <v>70000</v>
          </cell>
          <cell r="Q38">
            <v>70000</v>
          </cell>
          <cell r="R38">
            <v>70000</v>
          </cell>
          <cell r="S38">
            <v>70000</v>
          </cell>
          <cell r="T38">
            <v>70000</v>
          </cell>
          <cell r="U38">
            <v>70000</v>
          </cell>
          <cell r="V38">
            <v>80000</v>
          </cell>
          <cell r="W38">
            <v>80000</v>
          </cell>
          <cell r="X38">
            <v>80000</v>
          </cell>
          <cell r="Y38">
            <v>80000</v>
          </cell>
          <cell r="Z38">
            <v>80000</v>
          </cell>
          <cell r="AA38">
            <v>80000</v>
          </cell>
          <cell r="AB38">
            <v>90000</v>
          </cell>
          <cell r="AC38">
            <v>90000</v>
          </cell>
          <cell r="AD38">
            <v>90000</v>
          </cell>
          <cell r="AE38">
            <v>100000</v>
          </cell>
          <cell r="AF38">
            <v>100000</v>
          </cell>
          <cell r="AG38">
            <v>100000</v>
          </cell>
          <cell r="AH38">
            <v>100000</v>
          </cell>
          <cell r="AI38">
            <v>100000</v>
          </cell>
          <cell r="AJ38">
            <v>100000</v>
          </cell>
          <cell r="AK38">
            <v>100000</v>
          </cell>
          <cell r="AL38">
            <v>100000</v>
          </cell>
          <cell r="AM38">
            <v>100000</v>
          </cell>
          <cell r="AN38">
            <v>100000</v>
          </cell>
          <cell r="AO38">
            <v>100000</v>
          </cell>
          <cell r="AP38">
            <v>100000</v>
          </cell>
          <cell r="AQ38">
            <v>100000</v>
          </cell>
          <cell r="AR38">
            <v>100000</v>
          </cell>
          <cell r="AS38">
            <v>100000</v>
          </cell>
          <cell r="AT38">
            <v>100000</v>
          </cell>
          <cell r="AU38">
            <v>100000</v>
          </cell>
          <cell r="AV38">
            <v>100000</v>
          </cell>
          <cell r="AW38">
            <v>100000</v>
          </cell>
          <cell r="AX38">
            <v>100000</v>
          </cell>
          <cell r="AY38">
            <v>100000</v>
          </cell>
          <cell r="AZ38">
            <v>100000</v>
          </cell>
          <cell r="BA38">
            <v>100000</v>
          </cell>
          <cell r="BB38">
            <v>100000</v>
          </cell>
          <cell r="BC38">
            <v>100000</v>
          </cell>
          <cell r="BD38">
            <v>100000</v>
          </cell>
          <cell r="BE38">
            <v>100000</v>
          </cell>
          <cell r="BF38">
            <v>100000</v>
          </cell>
          <cell r="BG38">
            <v>100000</v>
          </cell>
          <cell r="BH38">
            <v>100000</v>
          </cell>
          <cell r="BI38">
            <v>100000</v>
          </cell>
          <cell r="BJ38">
            <v>100000</v>
          </cell>
          <cell r="BK38">
            <v>100000</v>
          </cell>
          <cell r="BL38">
            <v>100000</v>
          </cell>
          <cell r="BM38">
            <v>100000</v>
          </cell>
          <cell r="BN38">
            <v>100000</v>
          </cell>
          <cell r="BO38">
            <v>100000</v>
          </cell>
          <cell r="BP38">
            <v>100000</v>
          </cell>
          <cell r="BQ38">
            <v>60000</v>
          </cell>
          <cell r="BR38">
            <v>100000</v>
          </cell>
          <cell r="BS38">
            <v>100000</v>
          </cell>
          <cell r="BT38">
            <v>100000</v>
          </cell>
          <cell r="BU38">
            <v>100000</v>
          </cell>
          <cell r="BV38">
            <v>100000</v>
          </cell>
          <cell r="BW38">
            <v>100000</v>
          </cell>
          <cell r="BX38">
            <v>100000</v>
          </cell>
          <cell r="BY38">
            <v>100000</v>
          </cell>
          <cell r="BZ38">
            <v>100000</v>
          </cell>
          <cell r="CA38">
            <v>100000</v>
          </cell>
          <cell r="CB38">
            <v>100000</v>
          </cell>
          <cell r="CC38">
            <v>100000</v>
          </cell>
          <cell r="CD38">
            <v>100000</v>
          </cell>
          <cell r="CE38">
            <v>100000</v>
          </cell>
          <cell r="CF38">
            <v>100000</v>
          </cell>
          <cell r="CG38">
            <v>100000</v>
          </cell>
          <cell r="CH38">
            <v>100000</v>
          </cell>
          <cell r="CI38">
            <v>0</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row>
        <row r="40">
          <cell r="E40">
            <v>2</v>
          </cell>
          <cell r="F40">
            <v>2</v>
          </cell>
          <cell r="G40">
            <v>2</v>
          </cell>
          <cell r="H40">
            <v>2</v>
          </cell>
          <cell r="I40">
            <v>2</v>
          </cell>
          <cell r="J40">
            <v>2</v>
          </cell>
          <cell r="K40">
            <v>2</v>
          </cell>
          <cell r="L40">
            <v>2</v>
          </cell>
          <cell r="M40">
            <v>2</v>
          </cell>
          <cell r="N40">
            <v>2</v>
          </cell>
          <cell r="O40">
            <v>2</v>
          </cell>
          <cell r="P40">
            <v>2</v>
          </cell>
          <cell r="Q40">
            <v>2</v>
          </cell>
          <cell r="R40">
            <v>2</v>
          </cell>
          <cell r="S40">
            <v>2</v>
          </cell>
          <cell r="T40">
            <v>2</v>
          </cell>
          <cell r="U40">
            <v>2</v>
          </cell>
          <cell r="V40">
            <v>2</v>
          </cell>
          <cell r="W40">
            <v>2</v>
          </cell>
          <cell r="X40">
            <v>2</v>
          </cell>
          <cell r="Y40">
            <v>2</v>
          </cell>
          <cell r="Z40">
            <v>2</v>
          </cell>
          <cell r="AA40">
            <v>2</v>
          </cell>
          <cell r="AB40">
            <v>2</v>
          </cell>
          <cell r="AC40">
            <v>2</v>
          </cell>
          <cell r="AD40">
            <v>2</v>
          </cell>
          <cell r="AE40">
            <v>2</v>
          </cell>
          <cell r="AF40">
            <v>2</v>
          </cell>
          <cell r="AG40">
            <v>2</v>
          </cell>
          <cell r="AH40">
            <v>2</v>
          </cell>
          <cell r="AI40">
            <v>2</v>
          </cell>
          <cell r="AJ40">
            <v>2</v>
          </cell>
          <cell r="AK40">
            <v>2</v>
          </cell>
          <cell r="AL40">
            <v>2</v>
          </cell>
          <cell r="AM40">
            <v>2</v>
          </cell>
          <cell r="AN40">
            <v>2</v>
          </cell>
          <cell r="AO40">
            <v>2</v>
          </cell>
          <cell r="AP40">
            <v>2</v>
          </cell>
          <cell r="AQ40">
            <v>2</v>
          </cell>
          <cell r="AR40">
            <v>2</v>
          </cell>
          <cell r="AS40">
            <v>2</v>
          </cell>
          <cell r="AT40">
            <v>2</v>
          </cell>
          <cell r="AU40">
            <v>2</v>
          </cell>
          <cell r="AV40">
            <v>2</v>
          </cell>
          <cell r="AW40">
            <v>2</v>
          </cell>
          <cell r="AX40">
            <v>2</v>
          </cell>
          <cell r="AY40">
            <v>2</v>
          </cell>
          <cell r="AZ40">
            <v>2</v>
          </cell>
          <cell r="BA40">
            <v>2</v>
          </cell>
          <cell r="BB40">
            <v>2</v>
          </cell>
          <cell r="BC40">
            <v>2</v>
          </cell>
          <cell r="BD40">
            <v>2</v>
          </cell>
          <cell r="BE40">
            <v>2</v>
          </cell>
          <cell r="BF40">
            <v>2</v>
          </cell>
          <cell r="BG40">
            <v>2</v>
          </cell>
          <cell r="BH40">
            <v>2</v>
          </cell>
          <cell r="BI40">
            <v>2</v>
          </cell>
          <cell r="BJ40">
            <v>2</v>
          </cell>
          <cell r="BK40">
            <v>2</v>
          </cell>
          <cell r="BL40">
            <v>2</v>
          </cell>
          <cell r="BM40">
            <v>2</v>
          </cell>
          <cell r="BN40">
            <v>2</v>
          </cell>
          <cell r="BO40">
            <v>2</v>
          </cell>
          <cell r="BP40">
            <v>2</v>
          </cell>
          <cell r="BQ40">
            <v>2</v>
          </cell>
          <cell r="BR40">
            <v>2</v>
          </cell>
          <cell r="BS40">
            <v>2</v>
          </cell>
          <cell r="BT40">
            <v>2</v>
          </cell>
          <cell r="BU40">
            <v>2</v>
          </cell>
          <cell r="BV40">
            <v>2</v>
          </cell>
          <cell r="BW40">
            <v>2</v>
          </cell>
          <cell r="BX40">
            <v>2</v>
          </cell>
          <cell r="BY40">
            <v>2</v>
          </cell>
          <cell r="BZ40">
            <v>2</v>
          </cell>
          <cell r="CA40">
            <v>2</v>
          </cell>
          <cell r="CB40">
            <v>2</v>
          </cell>
          <cell r="CC40">
            <v>2</v>
          </cell>
          <cell r="CD40">
            <v>2</v>
          </cell>
          <cell r="CE40">
            <v>2</v>
          </cell>
          <cell r="CF40">
            <v>2</v>
          </cell>
          <cell r="CG40">
            <v>2</v>
          </cell>
          <cell r="CH40">
            <v>2</v>
          </cell>
          <cell r="CI40">
            <v>2</v>
          </cell>
        </row>
        <row r="41">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t="str">
            <v>----</v>
          </cell>
          <cell r="BT41" t="str">
            <v>----</v>
          </cell>
          <cell r="BU41" t="str">
            <v>----</v>
          </cell>
          <cell r="BV41" t="str">
            <v>----</v>
          </cell>
          <cell r="BW41" t="str">
            <v>----</v>
          </cell>
          <cell r="BX41" t="str">
            <v>----</v>
          </cell>
          <cell r="BY41" t="str">
            <v>----</v>
          </cell>
          <cell r="BZ41" t="str">
            <v>----</v>
          </cell>
          <cell r="CA41" t="str">
            <v>----</v>
          </cell>
          <cell r="CB41" t="str">
            <v>----</v>
          </cell>
          <cell r="CC41" t="str">
            <v>----</v>
          </cell>
          <cell r="CD41" t="str">
            <v>----</v>
          </cell>
          <cell r="CE41" t="str">
            <v>----</v>
          </cell>
          <cell r="CF41" t="str">
            <v>----</v>
          </cell>
          <cell r="CG41" t="str">
            <v>----</v>
          </cell>
          <cell r="CH41" t="str">
            <v>----</v>
          </cell>
          <cell r="CI41" t="str">
            <v>----</v>
          </cell>
        </row>
        <row r="42">
          <cell r="E42" t="str">
            <v>Name</v>
          </cell>
          <cell r="F42" t="str">
            <v>TestTr1</v>
          </cell>
          <cell r="G42" t="str">
            <v>Name</v>
          </cell>
          <cell r="H42" t="str">
            <v>Name</v>
          </cell>
          <cell r="I42" t="str">
            <v>Name</v>
          </cell>
          <cell r="J42" t="str">
            <v>Name</v>
          </cell>
          <cell r="K42" t="str">
            <v>Name</v>
          </cell>
          <cell r="L42" t="str">
            <v>Name</v>
          </cell>
          <cell r="M42" t="str">
            <v>Name</v>
          </cell>
          <cell r="N42" t="str">
            <v>Name</v>
          </cell>
          <cell r="O42" t="str">
            <v>Name</v>
          </cell>
          <cell r="P42" t="str">
            <v>Name</v>
          </cell>
          <cell r="Q42" t="str">
            <v>Name</v>
          </cell>
          <cell r="R42" t="str">
            <v>Name</v>
          </cell>
          <cell r="S42" t="str">
            <v>Name</v>
          </cell>
          <cell r="T42" t="str">
            <v>Name</v>
          </cell>
          <cell r="U42" t="str">
            <v>Name</v>
          </cell>
          <cell r="V42" t="str">
            <v>Name</v>
          </cell>
          <cell r="W42" t="str">
            <v>Name</v>
          </cell>
          <cell r="X42" t="str">
            <v>Name</v>
          </cell>
          <cell r="Y42" t="str">
            <v>Name</v>
          </cell>
          <cell r="Z42" t="str">
            <v>Name</v>
          </cell>
          <cell r="AA42" t="str">
            <v>Name</v>
          </cell>
          <cell r="AB42" t="str">
            <v>Single ST</v>
          </cell>
          <cell r="AC42" t="str">
            <v>Single ST</v>
          </cell>
          <cell r="AD42" t="str">
            <v>Single ST</v>
          </cell>
          <cell r="AE42" t="str">
            <v>Tandem ST</v>
          </cell>
          <cell r="AF42" t="str">
            <v>Tandem ST</v>
          </cell>
          <cell r="AG42" t="str">
            <v>Tandem ST</v>
          </cell>
          <cell r="AH42" t="str">
            <v>Tandem ST</v>
          </cell>
          <cell r="AI42" t="str">
            <v>Tandem ST</v>
          </cell>
          <cell r="AJ42" t="str">
            <v>Tandem ST</v>
          </cell>
          <cell r="AK42" t="str">
            <v>Tandem ST</v>
          </cell>
          <cell r="AL42" t="str">
            <v>Tandem ST</v>
          </cell>
          <cell r="AM42" t="str">
            <v>Tandem ST</v>
          </cell>
          <cell r="AN42" t="str">
            <v>Tandem ST</v>
          </cell>
          <cell r="AO42" t="str">
            <v>Tandem ST</v>
          </cell>
          <cell r="AP42" t="str">
            <v>Tandem ST</v>
          </cell>
          <cell r="AQ42" t="str">
            <v>Tandem ST</v>
          </cell>
          <cell r="AR42" t="str">
            <v>Tridem ST</v>
          </cell>
          <cell r="AS42" t="str">
            <v>Tridem ST</v>
          </cell>
          <cell r="AT42" t="str">
            <v>Tridem ST</v>
          </cell>
          <cell r="AU42" t="str">
            <v>Tridem ST</v>
          </cell>
          <cell r="AV42" t="str">
            <v>Tridem ST</v>
          </cell>
          <cell r="AW42" t="str">
            <v>Tridem ST</v>
          </cell>
          <cell r="AX42" t="str">
            <v>Tridem ST</v>
          </cell>
          <cell r="AY42" t="str">
            <v>Tridem ST</v>
          </cell>
          <cell r="AZ42" t="str">
            <v>Tridem ST</v>
          </cell>
          <cell r="BA42" t="str">
            <v>Tridem ST</v>
          </cell>
          <cell r="BB42" t="str">
            <v>Tridem ST</v>
          </cell>
          <cell r="BC42" t="str">
            <v>Tridem ST</v>
          </cell>
          <cell r="BD42" t="str">
            <v>2 Axle Dbar</v>
          </cell>
          <cell r="BE42" t="str">
            <v>2 Axle Dbar</v>
          </cell>
          <cell r="BF42" t="str">
            <v>2 Axle Dbar</v>
          </cell>
          <cell r="BG42" t="str">
            <v>2 Axle Dbar</v>
          </cell>
          <cell r="BH42" t="str">
            <v>2 Axle Dbar</v>
          </cell>
          <cell r="BI42" t="str">
            <v>2 Axle Dbar</v>
          </cell>
          <cell r="BJ42" t="str">
            <v>2 Axle Dbar</v>
          </cell>
          <cell r="BK42" t="str">
            <v>4 Axle Dbar</v>
          </cell>
          <cell r="BL42" t="str">
            <v>4 Axle Dbar</v>
          </cell>
          <cell r="BM42" t="str">
            <v>4 Axle Dbar</v>
          </cell>
          <cell r="BN42" t="str">
            <v>Doubles ST</v>
          </cell>
          <cell r="BO42" t="str">
            <v>Doubles ST</v>
          </cell>
          <cell r="BP42" t="str">
            <v>Doubles ST</v>
          </cell>
          <cell r="BQ42" t="str">
            <v>Doubles ST</v>
          </cell>
          <cell r="BR42" t="str">
            <v>Tandem ST</v>
          </cell>
          <cell r="BS42" t="str">
            <v>Tandem ST</v>
          </cell>
          <cell r="BT42" t="str">
            <v>Tandem ST</v>
          </cell>
          <cell r="BU42" t="str">
            <v>Tandem ST</v>
          </cell>
          <cell r="BV42" t="str">
            <v>Tandem ST</v>
          </cell>
          <cell r="BW42" t="str">
            <v>Tandem ST</v>
          </cell>
          <cell r="BX42" t="str">
            <v>Tandem ST</v>
          </cell>
          <cell r="BY42" t="str">
            <v>Tandem ST</v>
          </cell>
          <cell r="BZ42" t="str">
            <v>Tandem Link F</v>
          </cell>
          <cell r="CA42" t="str">
            <v>Tandem Link F</v>
          </cell>
          <cell r="CB42" t="str">
            <v>Tandem Link F</v>
          </cell>
          <cell r="CC42" t="str">
            <v>Tandem Link F</v>
          </cell>
          <cell r="CD42" t="str">
            <v>Tandem Link F</v>
          </cell>
          <cell r="CE42" t="str">
            <v>Tridem Link F</v>
          </cell>
          <cell r="CF42" t="str">
            <v>Tridem Link F</v>
          </cell>
          <cell r="CG42" t="str">
            <v>Tridem Link F</v>
          </cell>
          <cell r="CH42" t="str">
            <v>Tridem Link F</v>
          </cell>
          <cell r="CI42" t="str">
            <v>Name</v>
          </cell>
        </row>
        <row r="43">
          <cell r="E43">
            <v>0</v>
          </cell>
          <cell r="F43">
            <v>103314</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72775</v>
          </cell>
          <cell r="AC43">
            <v>72775</v>
          </cell>
          <cell r="AD43">
            <v>72775</v>
          </cell>
          <cell r="AE43">
            <v>97190</v>
          </cell>
          <cell r="AF43">
            <v>97190</v>
          </cell>
          <cell r="AG43">
            <v>97190</v>
          </cell>
          <cell r="AH43">
            <v>97190</v>
          </cell>
          <cell r="AI43">
            <v>97190</v>
          </cell>
          <cell r="AJ43">
            <v>97190</v>
          </cell>
          <cell r="AK43">
            <v>97190</v>
          </cell>
          <cell r="AL43">
            <v>97190</v>
          </cell>
          <cell r="AM43">
            <v>97190</v>
          </cell>
          <cell r="AN43">
            <v>97190</v>
          </cell>
          <cell r="AO43">
            <v>97190</v>
          </cell>
          <cell r="AP43">
            <v>97190</v>
          </cell>
          <cell r="AQ43">
            <v>97190</v>
          </cell>
          <cell r="AR43">
            <v>121660</v>
          </cell>
          <cell r="AS43">
            <v>121660</v>
          </cell>
          <cell r="AT43">
            <v>121660</v>
          </cell>
          <cell r="AU43">
            <v>121660</v>
          </cell>
          <cell r="AV43">
            <v>121660</v>
          </cell>
          <cell r="AW43">
            <v>121660</v>
          </cell>
          <cell r="AX43">
            <v>121660</v>
          </cell>
          <cell r="AY43">
            <v>121660</v>
          </cell>
          <cell r="AZ43">
            <v>121660</v>
          </cell>
          <cell r="BA43">
            <v>121660</v>
          </cell>
          <cell r="BB43">
            <v>121660</v>
          </cell>
          <cell r="BC43">
            <v>121660</v>
          </cell>
          <cell r="BD43">
            <v>92280</v>
          </cell>
          <cell r="BE43">
            <v>92280</v>
          </cell>
          <cell r="BF43">
            <v>92280</v>
          </cell>
          <cell r="BG43">
            <v>92280</v>
          </cell>
          <cell r="BH43">
            <v>92280</v>
          </cell>
          <cell r="BI43">
            <v>92280</v>
          </cell>
          <cell r="BJ43">
            <v>92280</v>
          </cell>
          <cell r="BK43">
            <v>145550</v>
          </cell>
          <cell r="BL43">
            <v>145550</v>
          </cell>
          <cell r="BM43">
            <v>145550</v>
          </cell>
          <cell r="BN43">
            <v>69700</v>
          </cell>
          <cell r="BO43">
            <v>69700</v>
          </cell>
          <cell r="BP43">
            <v>69700</v>
          </cell>
          <cell r="BQ43">
            <v>69700</v>
          </cell>
          <cell r="BR43">
            <v>97190</v>
          </cell>
          <cell r="BS43">
            <v>97190</v>
          </cell>
          <cell r="BT43">
            <v>97190</v>
          </cell>
          <cell r="BU43">
            <v>97190</v>
          </cell>
          <cell r="BV43">
            <v>97190</v>
          </cell>
          <cell r="BW43">
            <v>97190</v>
          </cell>
          <cell r="BX43">
            <v>97190</v>
          </cell>
          <cell r="BY43">
            <v>97190</v>
          </cell>
          <cell r="BZ43">
            <v>98920</v>
          </cell>
          <cell r="CA43">
            <v>98920</v>
          </cell>
          <cell r="CB43">
            <v>98920</v>
          </cell>
          <cell r="CC43">
            <v>98920</v>
          </cell>
          <cell r="CD43">
            <v>98920</v>
          </cell>
          <cell r="CE43">
            <v>123390</v>
          </cell>
          <cell r="CF43">
            <v>123390</v>
          </cell>
          <cell r="CG43">
            <v>123390</v>
          </cell>
          <cell r="CH43">
            <v>123390</v>
          </cell>
          <cell r="CI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0.05</v>
          </cell>
          <cell r="AC44">
            <v>0.05</v>
          </cell>
          <cell r="AD44">
            <v>0.05</v>
          </cell>
          <cell r="AE44">
            <v>0.05</v>
          </cell>
          <cell r="AF44">
            <v>0.05</v>
          </cell>
          <cell r="AG44">
            <v>0.05</v>
          </cell>
          <cell r="AH44">
            <v>0.05</v>
          </cell>
          <cell r="AI44">
            <v>0.05</v>
          </cell>
          <cell r="AJ44">
            <v>0.05</v>
          </cell>
          <cell r="AK44">
            <v>0.05</v>
          </cell>
          <cell r="AL44">
            <v>0.05</v>
          </cell>
          <cell r="AM44">
            <v>0.05</v>
          </cell>
          <cell r="AN44">
            <v>0.05</v>
          </cell>
          <cell r="AO44">
            <v>0.05</v>
          </cell>
          <cell r="AP44">
            <v>0.05</v>
          </cell>
          <cell r="AQ44">
            <v>0.05</v>
          </cell>
          <cell r="AR44">
            <v>0.05</v>
          </cell>
          <cell r="AS44">
            <v>0.05</v>
          </cell>
          <cell r="AT44">
            <v>0.05</v>
          </cell>
          <cell r="AU44">
            <v>0.05</v>
          </cell>
          <cell r="AV44">
            <v>0.05</v>
          </cell>
          <cell r="AW44">
            <v>0.05</v>
          </cell>
          <cell r="AX44">
            <v>0.05</v>
          </cell>
          <cell r="AY44">
            <v>0.05</v>
          </cell>
          <cell r="AZ44">
            <v>0.05</v>
          </cell>
          <cell r="BA44">
            <v>0.05</v>
          </cell>
          <cell r="BB44">
            <v>0.05</v>
          </cell>
          <cell r="BC44">
            <v>0.05</v>
          </cell>
          <cell r="BD44">
            <v>0.05</v>
          </cell>
          <cell r="BE44">
            <v>0.05</v>
          </cell>
          <cell r="BF44">
            <v>0.05</v>
          </cell>
          <cell r="BG44">
            <v>0.05</v>
          </cell>
          <cell r="BH44">
            <v>0.05</v>
          </cell>
          <cell r="BI44">
            <v>0.05</v>
          </cell>
          <cell r="BJ44">
            <v>0.05</v>
          </cell>
          <cell r="BK44">
            <v>0.05</v>
          </cell>
          <cell r="BL44">
            <v>0.05</v>
          </cell>
          <cell r="BM44">
            <v>0.05</v>
          </cell>
          <cell r="BN44">
            <v>0.05</v>
          </cell>
          <cell r="BO44">
            <v>0.05</v>
          </cell>
          <cell r="BP44">
            <v>0.05</v>
          </cell>
          <cell r="BQ44">
            <v>0.05</v>
          </cell>
          <cell r="BR44">
            <v>0.05</v>
          </cell>
          <cell r="BS44">
            <v>0.05</v>
          </cell>
          <cell r="BT44">
            <v>0.05</v>
          </cell>
          <cell r="BU44">
            <v>0.05</v>
          </cell>
          <cell r="BV44">
            <v>0.05</v>
          </cell>
          <cell r="BW44">
            <v>0.05</v>
          </cell>
          <cell r="BX44">
            <v>0.05</v>
          </cell>
          <cell r="BY44">
            <v>0.05</v>
          </cell>
          <cell r="BZ44">
            <v>0.05</v>
          </cell>
          <cell r="CA44">
            <v>0.05</v>
          </cell>
          <cell r="CB44">
            <v>0.05</v>
          </cell>
          <cell r="CC44">
            <v>0.05</v>
          </cell>
          <cell r="CD44">
            <v>0.05</v>
          </cell>
          <cell r="CE44">
            <v>0.05</v>
          </cell>
          <cell r="CF44">
            <v>0.05</v>
          </cell>
          <cell r="CG44">
            <v>0.05</v>
          </cell>
          <cell r="CH44">
            <v>0.05</v>
          </cell>
          <cell r="CI44">
            <v>0</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20805</v>
          </cell>
          <cell r="AC45">
            <v>61500</v>
          </cell>
          <cell r="AD45">
            <v>0</v>
          </cell>
          <cell r="AE45">
            <v>20810</v>
          </cell>
          <cell r="AF45">
            <v>61685</v>
          </cell>
          <cell r="AG45">
            <v>0</v>
          </cell>
          <cell r="AH45">
            <v>74210</v>
          </cell>
          <cell r="AI45">
            <v>234385</v>
          </cell>
          <cell r="AJ45">
            <v>77060</v>
          </cell>
          <cell r="AK45">
            <v>20810</v>
          </cell>
          <cell r="AL45">
            <v>61685</v>
          </cell>
          <cell r="AM45">
            <v>0</v>
          </cell>
          <cell r="AN45">
            <v>74210</v>
          </cell>
          <cell r="AO45">
            <v>234385</v>
          </cell>
          <cell r="AP45">
            <v>271400</v>
          </cell>
          <cell r="AQ45">
            <v>99200</v>
          </cell>
          <cell r="AR45">
            <v>20815</v>
          </cell>
          <cell r="AS45">
            <v>68990</v>
          </cell>
          <cell r="AT45">
            <v>0</v>
          </cell>
          <cell r="AU45">
            <v>239095</v>
          </cell>
          <cell r="AV45">
            <v>271325</v>
          </cell>
          <cell r="AW45">
            <v>20815</v>
          </cell>
          <cell r="AX45">
            <v>68990</v>
          </cell>
          <cell r="AY45">
            <v>0</v>
          </cell>
          <cell r="AZ45">
            <v>152840</v>
          </cell>
          <cell r="BA45">
            <v>239095</v>
          </cell>
          <cell r="BB45">
            <v>271325</v>
          </cell>
          <cell r="BC45">
            <v>124340</v>
          </cell>
          <cell r="BD45">
            <v>9400</v>
          </cell>
          <cell r="BE45">
            <v>53270</v>
          </cell>
          <cell r="BF45">
            <v>0</v>
          </cell>
          <cell r="BG45">
            <v>6150</v>
          </cell>
          <cell r="BH45">
            <v>53270</v>
          </cell>
          <cell r="BI45">
            <v>0</v>
          </cell>
          <cell r="BJ45">
            <v>102070</v>
          </cell>
          <cell r="BK45">
            <v>9225</v>
          </cell>
          <cell r="BL45">
            <v>85075</v>
          </cell>
          <cell r="BM45">
            <v>0</v>
          </cell>
          <cell r="BN45">
            <v>15375</v>
          </cell>
          <cell r="BO45">
            <v>39975</v>
          </cell>
          <cell r="BP45">
            <v>0</v>
          </cell>
          <cell r="BQ45">
            <v>93580</v>
          </cell>
          <cell r="BR45">
            <v>20810</v>
          </cell>
          <cell r="BS45">
            <v>61685</v>
          </cell>
          <cell r="BT45">
            <v>0</v>
          </cell>
          <cell r="BU45">
            <v>20810</v>
          </cell>
          <cell r="BV45">
            <v>61685</v>
          </cell>
          <cell r="BW45">
            <v>0</v>
          </cell>
          <cell r="BX45">
            <v>67510</v>
          </cell>
          <cell r="BY45">
            <v>234585</v>
          </cell>
          <cell r="BZ45">
            <v>12055</v>
          </cell>
          <cell r="CA45">
            <v>27565</v>
          </cell>
          <cell r="CB45">
            <v>0</v>
          </cell>
          <cell r="CC45">
            <v>159715</v>
          </cell>
          <cell r="CD45">
            <v>259830</v>
          </cell>
          <cell r="CE45">
            <v>12050</v>
          </cell>
          <cell r="CF45">
            <v>27593</v>
          </cell>
          <cell r="CG45">
            <v>0</v>
          </cell>
          <cell r="CH45">
            <v>259960</v>
          </cell>
          <cell r="CI45">
            <v>0</v>
          </cell>
        </row>
        <row r="46">
          <cell r="E46" t="str">
            <v>Name</v>
          </cell>
          <cell r="F46" t="str">
            <v>TestTr2</v>
          </cell>
          <cell r="G46" t="str">
            <v>Name</v>
          </cell>
          <cell r="H46" t="str">
            <v>Name</v>
          </cell>
          <cell r="I46" t="str">
            <v>Name</v>
          </cell>
          <cell r="J46" t="str">
            <v>Name</v>
          </cell>
          <cell r="K46" t="str">
            <v>Name</v>
          </cell>
          <cell r="L46" t="str">
            <v>Name</v>
          </cell>
          <cell r="M46" t="str">
            <v>Name</v>
          </cell>
          <cell r="N46" t="str">
            <v>Name</v>
          </cell>
          <cell r="O46" t="str">
            <v>Name</v>
          </cell>
          <cell r="P46" t="str">
            <v>Name</v>
          </cell>
          <cell r="Q46" t="str">
            <v>Name</v>
          </cell>
          <cell r="R46" t="str">
            <v>Name</v>
          </cell>
          <cell r="S46" t="str">
            <v>Name</v>
          </cell>
          <cell r="T46" t="str">
            <v>Name</v>
          </cell>
          <cell r="U46" t="str">
            <v>Name</v>
          </cell>
          <cell r="V46" t="str">
            <v>Name</v>
          </cell>
          <cell r="W46" t="str">
            <v>Name</v>
          </cell>
          <cell r="X46" t="str">
            <v>Name</v>
          </cell>
          <cell r="Y46" t="str">
            <v>Name</v>
          </cell>
          <cell r="Z46" t="str">
            <v>Name</v>
          </cell>
          <cell r="AA46" t="str">
            <v>Name</v>
          </cell>
          <cell r="AB46" t="str">
            <v>Name</v>
          </cell>
          <cell r="AC46" t="str">
            <v>Name</v>
          </cell>
          <cell r="AD46" t="str">
            <v>Name</v>
          </cell>
          <cell r="AE46" t="str">
            <v>Name</v>
          </cell>
          <cell r="AF46" t="str">
            <v>Name</v>
          </cell>
          <cell r="AG46" t="str">
            <v>Name</v>
          </cell>
          <cell r="AH46" t="str">
            <v>Name</v>
          </cell>
          <cell r="AI46" t="str">
            <v>Name</v>
          </cell>
          <cell r="AJ46" t="str">
            <v>Name</v>
          </cell>
          <cell r="AK46" t="str">
            <v>Name</v>
          </cell>
          <cell r="AL46" t="str">
            <v>Name</v>
          </cell>
          <cell r="AM46" t="str">
            <v>Name</v>
          </cell>
          <cell r="AN46" t="str">
            <v>Name</v>
          </cell>
          <cell r="AO46" t="str">
            <v>Name</v>
          </cell>
          <cell r="AP46" t="str">
            <v>Name</v>
          </cell>
          <cell r="AQ46" t="str">
            <v>Name</v>
          </cell>
          <cell r="AR46" t="str">
            <v>Name</v>
          </cell>
          <cell r="AS46" t="str">
            <v>Name</v>
          </cell>
          <cell r="AT46" t="str">
            <v>Name</v>
          </cell>
          <cell r="AU46" t="str">
            <v>Name</v>
          </cell>
          <cell r="AV46" t="str">
            <v>Name</v>
          </cell>
          <cell r="AW46" t="str">
            <v>Name</v>
          </cell>
          <cell r="AX46" t="str">
            <v>Name</v>
          </cell>
          <cell r="AY46" t="str">
            <v>Name</v>
          </cell>
          <cell r="AZ46" t="str">
            <v>Name</v>
          </cell>
          <cell r="BA46" t="str">
            <v>Name</v>
          </cell>
          <cell r="BB46" t="str">
            <v>Name</v>
          </cell>
          <cell r="BC46" t="str">
            <v>Name</v>
          </cell>
          <cell r="BD46" t="str">
            <v>Name</v>
          </cell>
          <cell r="BE46" t="str">
            <v>Name</v>
          </cell>
          <cell r="BF46" t="str">
            <v>Name</v>
          </cell>
          <cell r="BG46" t="str">
            <v>Name</v>
          </cell>
          <cell r="BH46" t="str">
            <v>Name</v>
          </cell>
          <cell r="BI46" t="str">
            <v>Name</v>
          </cell>
          <cell r="BJ46" t="str">
            <v>Name</v>
          </cell>
          <cell r="BK46" t="str">
            <v>Name</v>
          </cell>
          <cell r="BL46" t="str">
            <v>Name</v>
          </cell>
          <cell r="BM46" t="str">
            <v>Name</v>
          </cell>
          <cell r="BN46" t="str">
            <v>Doubles Dbar</v>
          </cell>
          <cell r="BO46" t="str">
            <v>Doubles Dbar</v>
          </cell>
          <cell r="BP46" t="str">
            <v>Doubles Dbar</v>
          </cell>
          <cell r="BQ46" t="str">
            <v>Doubles Dbar</v>
          </cell>
          <cell r="BR46" t="str">
            <v>2 Axle Dbar (ST)</v>
          </cell>
          <cell r="BS46" t="str">
            <v>2 Axle Dbar (ST)</v>
          </cell>
          <cell r="BT46" t="str">
            <v>2 Axle Dbar (ST)</v>
          </cell>
          <cell r="BU46" t="str">
            <v>2 Axle Dbar (ST)</v>
          </cell>
          <cell r="BV46" t="str">
            <v>2 Axle Dbar (ST)</v>
          </cell>
          <cell r="BW46" t="str">
            <v>2 Axle Dbar (ST)</v>
          </cell>
          <cell r="BX46" t="str">
            <v>2 Axle Dbar (ST)</v>
          </cell>
          <cell r="BY46" t="str">
            <v>2 Axle Dbar (ST)</v>
          </cell>
          <cell r="BZ46" t="str">
            <v>Tandem Link R</v>
          </cell>
          <cell r="CA46" t="str">
            <v>Tandem Link R</v>
          </cell>
          <cell r="CB46" t="str">
            <v>Tandem Link R</v>
          </cell>
          <cell r="CC46" t="str">
            <v>Tandem Link R</v>
          </cell>
          <cell r="CD46" t="str">
            <v>Tandem Link R</v>
          </cell>
          <cell r="CE46" t="str">
            <v>Tandem Link R</v>
          </cell>
          <cell r="CF46" t="str">
            <v>Tandem Link R</v>
          </cell>
          <cell r="CG46" t="str">
            <v>Tandem Link R</v>
          </cell>
          <cell r="CH46" t="str">
            <v>Tandem Link R</v>
          </cell>
          <cell r="CI46" t="str">
            <v>Name</v>
          </cell>
        </row>
        <row r="47">
          <cell r="E47">
            <v>0</v>
          </cell>
          <cell r="F47">
            <v>68876</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120950</v>
          </cell>
          <cell r="BO47">
            <v>120950</v>
          </cell>
          <cell r="BP47">
            <v>120950</v>
          </cell>
          <cell r="BQ47">
            <v>120950</v>
          </cell>
          <cell r="BR47">
            <v>92280</v>
          </cell>
          <cell r="BS47">
            <v>92280</v>
          </cell>
          <cell r="BT47">
            <v>92280</v>
          </cell>
          <cell r="BU47">
            <v>92280</v>
          </cell>
          <cell r="BV47">
            <v>92280</v>
          </cell>
          <cell r="BW47">
            <v>92280</v>
          </cell>
          <cell r="BX47">
            <v>92280</v>
          </cell>
          <cell r="BY47">
            <v>92280</v>
          </cell>
          <cell r="BZ47">
            <v>97190</v>
          </cell>
          <cell r="CA47">
            <v>97190</v>
          </cell>
          <cell r="CB47">
            <v>97190</v>
          </cell>
          <cell r="CC47">
            <v>97190</v>
          </cell>
          <cell r="CD47">
            <v>97190</v>
          </cell>
          <cell r="CE47">
            <v>97190</v>
          </cell>
          <cell r="CF47">
            <v>97190</v>
          </cell>
          <cell r="CG47">
            <v>97190</v>
          </cell>
          <cell r="CH47">
            <v>97190</v>
          </cell>
          <cell r="CI47">
            <v>0</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0.05</v>
          </cell>
          <cell r="BO48">
            <v>0.05</v>
          </cell>
          <cell r="BP48">
            <v>0.05</v>
          </cell>
          <cell r="BQ48">
            <v>0.05</v>
          </cell>
          <cell r="BR48">
            <v>0.05</v>
          </cell>
          <cell r="BS48">
            <v>0.05</v>
          </cell>
          <cell r="BT48">
            <v>0.05</v>
          </cell>
          <cell r="BU48">
            <v>0.05</v>
          </cell>
          <cell r="BV48">
            <v>0.05</v>
          </cell>
          <cell r="BW48">
            <v>0.05</v>
          </cell>
          <cell r="BX48">
            <v>0.05</v>
          </cell>
          <cell r="BY48">
            <v>0.05</v>
          </cell>
          <cell r="BZ48">
            <v>0.05</v>
          </cell>
          <cell r="CA48">
            <v>0.05</v>
          </cell>
          <cell r="CB48">
            <v>0.05</v>
          </cell>
          <cell r="CC48">
            <v>0.05</v>
          </cell>
          <cell r="CD48">
            <v>0.05</v>
          </cell>
          <cell r="CE48">
            <v>0.05</v>
          </cell>
          <cell r="CF48">
            <v>0.05</v>
          </cell>
          <cell r="CG48">
            <v>0.05</v>
          </cell>
          <cell r="CH48">
            <v>0.05</v>
          </cell>
          <cell r="CI48">
            <v>0</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15375</v>
          </cell>
          <cell r="BO49">
            <v>39975</v>
          </cell>
          <cell r="BP49">
            <v>0</v>
          </cell>
          <cell r="BQ49">
            <v>93580</v>
          </cell>
          <cell r="BR49">
            <v>9400</v>
          </cell>
          <cell r="BS49">
            <v>53270</v>
          </cell>
          <cell r="BT49">
            <v>0</v>
          </cell>
          <cell r="BU49">
            <v>9400</v>
          </cell>
          <cell r="BV49">
            <v>53270</v>
          </cell>
          <cell r="BW49">
            <v>0</v>
          </cell>
          <cell r="BX49">
            <v>50195</v>
          </cell>
          <cell r="BY49">
            <v>102070</v>
          </cell>
          <cell r="BZ49">
            <v>20990</v>
          </cell>
          <cell r="CA49">
            <v>40490</v>
          </cell>
          <cell r="CB49">
            <v>0</v>
          </cell>
          <cell r="CC49">
            <v>156730</v>
          </cell>
          <cell r="CD49">
            <v>261560</v>
          </cell>
          <cell r="CE49">
            <v>20990</v>
          </cell>
          <cell r="CF49">
            <v>40490</v>
          </cell>
          <cell r="CG49">
            <v>0</v>
          </cell>
          <cell r="CH49">
            <v>261560</v>
          </cell>
          <cell r="CI49">
            <v>0</v>
          </cell>
        </row>
        <row r="50">
          <cell r="E50">
            <v>0</v>
          </cell>
          <cell r="F50">
            <v>172190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89941.25</v>
          </cell>
          <cell r="AC50">
            <v>130636.25</v>
          </cell>
          <cell r="AD50">
            <v>69136.25</v>
          </cell>
          <cell r="AE50">
            <v>113140.5</v>
          </cell>
          <cell r="AF50">
            <v>154015.5</v>
          </cell>
          <cell r="AG50">
            <v>92330.5</v>
          </cell>
          <cell r="AH50">
            <v>166540.5</v>
          </cell>
          <cell r="AI50">
            <v>326715.5</v>
          </cell>
          <cell r="AJ50">
            <v>169390.5</v>
          </cell>
          <cell r="AK50">
            <v>113140.5</v>
          </cell>
          <cell r="AL50">
            <v>154015.5</v>
          </cell>
          <cell r="AM50">
            <v>92330.5</v>
          </cell>
          <cell r="AN50">
            <v>166540.5</v>
          </cell>
          <cell r="AO50">
            <v>326715.5</v>
          </cell>
          <cell r="AP50">
            <v>363730.5</v>
          </cell>
          <cell r="AQ50">
            <v>191530.5</v>
          </cell>
          <cell r="AR50">
            <v>136392</v>
          </cell>
          <cell r="AS50">
            <v>184567</v>
          </cell>
          <cell r="AT50">
            <v>115577</v>
          </cell>
          <cell r="AU50">
            <v>354672</v>
          </cell>
          <cell r="AV50">
            <v>386902</v>
          </cell>
          <cell r="AW50">
            <v>136392</v>
          </cell>
          <cell r="AX50">
            <v>184567</v>
          </cell>
          <cell r="AY50">
            <v>115577</v>
          </cell>
          <cell r="AZ50">
            <v>268417</v>
          </cell>
          <cell r="BA50">
            <v>354672</v>
          </cell>
          <cell r="BB50">
            <v>386902</v>
          </cell>
          <cell r="BC50">
            <v>239917</v>
          </cell>
          <cell r="BD50">
            <v>97066</v>
          </cell>
          <cell r="BE50">
            <v>140936</v>
          </cell>
          <cell r="BF50">
            <v>87666</v>
          </cell>
          <cell r="BG50">
            <v>93816</v>
          </cell>
          <cell r="BH50">
            <v>140936</v>
          </cell>
          <cell r="BI50">
            <v>87666</v>
          </cell>
          <cell r="BJ50">
            <v>189736</v>
          </cell>
          <cell r="BK50">
            <v>147497.5</v>
          </cell>
          <cell r="BL50">
            <v>223347.5</v>
          </cell>
          <cell r="BM50">
            <v>138272.5</v>
          </cell>
          <cell r="BN50">
            <v>211867.5</v>
          </cell>
          <cell r="BO50">
            <v>261067.5</v>
          </cell>
          <cell r="BP50">
            <v>181117.5</v>
          </cell>
          <cell r="BQ50">
            <v>368277.5</v>
          </cell>
          <cell r="BR50">
            <v>210206.5</v>
          </cell>
          <cell r="BS50">
            <v>294951.5</v>
          </cell>
          <cell r="BT50">
            <v>179996.5</v>
          </cell>
          <cell r="BU50">
            <v>210206.5</v>
          </cell>
          <cell r="BV50">
            <v>294951.5</v>
          </cell>
          <cell r="BW50">
            <v>179996.5</v>
          </cell>
          <cell r="BX50">
            <v>297701.5</v>
          </cell>
          <cell r="BY50">
            <v>516651.5</v>
          </cell>
          <cell r="BZ50">
            <v>219349.5</v>
          </cell>
          <cell r="CA50">
            <v>254359.5</v>
          </cell>
          <cell r="CB50">
            <v>186304.5</v>
          </cell>
          <cell r="CC50">
            <v>502749.5</v>
          </cell>
          <cell r="CD50">
            <v>707694.5</v>
          </cell>
          <cell r="CE50">
            <v>242591</v>
          </cell>
          <cell r="CF50">
            <v>277634</v>
          </cell>
          <cell r="CG50">
            <v>209551</v>
          </cell>
          <cell r="CH50">
            <v>731071</v>
          </cell>
          <cell r="CI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row>
        <row r="52">
          <cell r="E52">
            <v>0.13</v>
          </cell>
          <cell r="F52">
            <v>0.155</v>
          </cell>
          <cell r="G52">
            <v>0.13</v>
          </cell>
          <cell r="H52">
            <v>0.13</v>
          </cell>
          <cell r="I52">
            <v>0.13</v>
          </cell>
          <cell r="J52">
            <v>0.13</v>
          </cell>
          <cell r="K52">
            <v>0.13</v>
          </cell>
          <cell r="L52">
            <v>0.13</v>
          </cell>
          <cell r="M52">
            <v>0.13</v>
          </cell>
          <cell r="N52">
            <v>0.13</v>
          </cell>
          <cell r="O52">
            <v>0.13</v>
          </cell>
          <cell r="P52">
            <v>0.13</v>
          </cell>
          <cell r="Q52">
            <v>0.13</v>
          </cell>
          <cell r="R52">
            <v>0.13</v>
          </cell>
          <cell r="S52">
            <v>0.13</v>
          </cell>
          <cell r="T52">
            <v>0.13</v>
          </cell>
          <cell r="U52">
            <v>0.13</v>
          </cell>
          <cell r="V52">
            <v>0.13</v>
          </cell>
          <cell r="W52">
            <v>0.13</v>
          </cell>
          <cell r="X52">
            <v>0.13</v>
          </cell>
          <cell r="Y52">
            <v>0.13</v>
          </cell>
          <cell r="Z52">
            <v>0.13</v>
          </cell>
          <cell r="AA52">
            <v>0.13</v>
          </cell>
          <cell r="AB52">
            <v>0.13</v>
          </cell>
          <cell r="AC52">
            <v>0.13</v>
          </cell>
          <cell r="AD52">
            <v>0.13</v>
          </cell>
          <cell r="AE52">
            <v>0.13</v>
          </cell>
          <cell r="AF52">
            <v>0.13</v>
          </cell>
          <cell r="AG52">
            <v>0.13</v>
          </cell>
          <cell r="AH52">
            <v>0.13</v>
          </cell>
          <cell r="AI52">
            <v>0.13</v>
          </cell>
          <cell r="AJ52">
            <v>0.13</v>
          </cell>
          <cell r="AK52">
            <v>0.13</v>
          </cell>
          <cell r="AL52">
            <v>0.13</v>
          </cell>
          <cell r="AM52">
            <v>0.13</v>
          </cell>
          <cell r="AN52">
            <v>0.13</v>
          </cell>
          <cell r="AO52">
            <v>0.13</v>
          </cell>
          <cell r="AP52">
            <v>0.13</v>
          </cell>
          <cell r="AQ52">
            <v>0.13</v>
          </cell>
          <cell r="AR52">
            <v>0.13</v>
          </cell>
          <cell r="AS52">
            <v>0.13</v>
          </cell>
          <cell r="AT52">
            <v>0.13</v>
          </cell>
          <cell r="AU52">
            <v>0.13</v>
          </cell>
          <cell r="AV52">
            <v>0.13</v>
          </cell>
          <cell r="AW52">
            <v>0.13</v>
          </cell>
          <cell r="AX52">
            <v>0.13</v>
          </cell>
          <cell r="AY52">
            <v>0.13</v>
          </cell>
          <cell r="AZ52">
            <v>0.13</v>
          </cell>
          <cell r="BA52">
            <v>0.13</v>
          </cell>
          <cell r="BB52">
            <v>0.13</v>
          </cell>
          <cell r="BC52">
            <v>0.13</v>
          </cell>
          <cell r="BD52">
            <v>0.13</v>
          </cell>
          <cell r="BE52">
            <v>0.13</v>
          </cell>
          <cell r="BF52">
            <v>0.13</v>
          </cell>
          <cell r="BG52">
            <v>0.13</v>
          </cell>
          <cell r="BH52">
            <v>0.13</v>
          </cell>
          <cell r="BI52">
            <v>0.13</v>
          </cell>
          <cell r="BJ52">
            <v>0.13</v>
          </cell>
          <cell r="BK52">
            <v>0.13</v>
          </cell>
          <cell r="BL52">
            <v>0.13</v>
          </cell>
          <cell r="BM52">
            <v>0.13</v>
          </cell>
          <cell r="BN52">
            <v>0.13</v>
          </cell>
          <cell r="BO52">
            <v>0.13</v>
          </cell>
          <cell r="BP52">
            <v>0.13</v>
          </cell>
          <cell r="BQ52">
            <v>0.13</v>
          </cell>
          <cell r="BR52">
            <v>0.13</v>
          </cell>
          <cell r="BS52">
            <v>0.13</v>
          </cell>
          <cell r="BT52">
            <v>0.13</v>
          </cell>
          <cell r="BU52">
            <v>0.13</v>
          </cell>
          <cell r="BV52">
            <v>0.13</v>
          </cell>
          <cell r="BW52">
            <v>0.13</v>
          </cell>
          <cell r="BX52">
            <v>0.13</v>
          </cell>
          <cell r="BY52">
            <v>0.13</v>
          </cell>
          <cell r="BZ52">
            <v>0.13</v>
          </cell>
          <cell r="CA52">
            <v>0.13</v>
          </cell>
          <cell r="CB52">
            <v>0.13</v>
          </cell>
          <cell r="CC52">
            <v>0.13</v>
          </cell>
          <cell r="CD52">
            <v>0.13</v>
          </cell>
          <cell r="CE52">
            <v>0.13</v>
          </cell>
          <cell r="CF52">
            <v>0.13</v>
          </cell>
          <cell r="CG52">
            <v>0.13</v>
          </cell>
          <cell r="CH52">
            <v>0.13</v>
          </cell>
          <cell r="CI52">
            <v>0.13</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row>
        <row r="54">
          <cell r="E54">
            <v>10</v>
          </cell>
          <cell r="F54">
            <v>10</v>
          </cell>
          <cell r="G54">
            <v>10</v>
          </cell>
          <cell r="H54">
            <v>10</v>
          </cell>
          <cell r="I54">
            <v>10</v>
          </cell>
          <cell r="J54">
            <v>10</v>
          </cell>
          <cell r="K54">
            <v>10</v>
          </cell>
          <cell r="L54">
            <v>10</v>
          </cell>
          <cell r="M54">
            <v>10</v>
          </cell>
          <cell r="N54">
            <v>10</v>
          </cell>
          <cell r="O54">
            <v>10</v>
          </cell>
          <cell r="P54">
            <v>10</v>
          </cell>
          <cell r="Q54">
            <v>10</v>
          </cell>
          <cell r="R54">
            <v>10</v>
          </cell>
          <cell r="S54">
            <v>10</v>
          </cell>
          <cell r="T54">
            <v>10</v>
          </cell>
          <cell r="U54">
            <v>10</v>
          </cell>
          <cell r="V54">
            <v>10</v>
          </cell>
          <cell r="W54">
            <v>10</v>
          </cell>
          <cell r="X54">
            <v>10</v>
          </cell>
          <cell r="Y54">
            <v>10</v>
          </cell>
          <cell r="Z54">
            <v>10</v>
          </cell>
          <cell r="AA54">
            <v>10</v>
          </cell>
          <cell r="AB54">
            <v>10</v>
          </cell>
          <cell r="AC54">
            <v>10</v>
          </cell>
          <cell r="AD54">
            <v>10</v>
          </cell>
          <cell r="AE54">
            <v>10</v>
          </cell>
          <cell r="AF54">
            <v>10</v>
          </cell>
          <cell r="AG54">
            <v>10</v>
          </cell>
          <cell r="AH54">
            <v>10</v>
          </cell>
          <cell r="AI54">
            <v>10</v>
          </cell>
          <cell r="AJ54">
            <v>10</v>
          </cell>
          <cell r="AK54">
            <v>10</v>
          </cell>
          <cell r="AL54">
            <v>10</v>
          </cell>
          <cell r="AM54">
            <v>10</v>
          </cell>
          <cell r="AN54">
            <v>10</v>
          </cell>
          <cell r="AO54">
            <v>10</v>
          </cell>
          <cell r="AP54">
            <v>10</v>
          </cell>
          <cell r="AQ54">
            <v>10</v>
          </cell>
          <cell r="AR54">
            <v>10</v>
          </cell>
          <cell r="AS54">
            <v>10</v>
          </cell>
          <cell r="AT54">
            <v>10</v>
          </cell>
          <cell r="AU54">
            <v>10</v>
          </cell>
          <cell r="AV54">
            <v>10</v>
          </cell>
          <cell r="AW54">
            <v>10</v>
          </cell>
          <cell r="AX54">
            <v>10</v>
          </cell>
          <cell r="AY54">
            <v>10</v>
          </cell>
          <cell r="AZ54">
            <v>10</v>
          </cell>
          <cell r="BA54">
            <v>10</v>
          </cell>
          <cell r="BB54">
            <v>10</v>
          </cell>
          <cell r="BC54">
            <v>10</v>
          </cell>
          <cell r="BD54">
            <v>10</v>
          </cell>
          <cell r="BE54">
            <v>10</v>
          </cell>
          <cell r="BF54">
            <v>10</v>
          </cell>
          <cell r="BG54">
            <v>10</v>
          </cell>
          <cell r="BH54">
            <v>10</v>
          </cell>
          <cell r="BI54">
            <v>10</v>
          </cell>
          <cell r="BJ54">
            <v>10</v>
          </cell>
          <cell r="BK54">
            <v>10</v>
          </cell>
          <cell r="BL54">
            <v>10</v>
          </cell>
          <cell r="BM54">
            <v>10</v>
          </cell>
          <cell r="BN54">
            <v>10</v>
          </cell>
          <cell r="BO54">
            <v>10</v>
          </cell>
          <cell r="BP54">
            <v>10</v>
          </cell>
          <cell r="BQ54">
            <v>10</v>
          </cell>
          <cell r="BR54">
            <v>10</v>
          </cell>
          <cell r="BS54">
            <v>10</v>
          </cell>
          <cell r="BT54">
            <v>10</v>
          </cell>
          <cell r="BU54">
            <v>10</v>
          </cell>
          <cell r="BV54">
            <v>10</v>
          </cell>
          <cell r="BW54">
            <v>10</v>
          </cell>
          <cell r="BX54">
            <v>10</v>
          </cell>
          <cell r="BY54">
            <v>10</v>
          </cell>
          <cell r="BZ54">
            <v>10</v>
          </cell>
          <cell r="CA54">
            <v>10</v>
          </cell>
          <cell r="CB54">
            <v>10</v>
          </cell>
          <cell r="CC54">
            <v>10</v>
          </cell>
          <cell r="CD54">
            <v>10</v>
          </cell>
          <cell r="CE54">
            <v>10</v>
          </cell>
          <cell r="CF54">
            <v>10</v>
          </cell>
          <cell r="CG54">
            <v>10</v>
          </cell>
          <cell r="CH54">
            <v>10</v>
          </cell>
          <cell r="CI54">
            <v>10</v>
          </cell>
        </row>
        <row r="55">
          <cell r="E55">
            <v>0.05</v>
          </cell>
          <cell r="F55">
            <v>0.05</v>
          </cell>
          <cell r="G55">
            <v>0.05</v>
          </cell>
          <cell r="H55">
            <v>0.05</v>
          </cell>
          <cell r="I55">
            <v>0.05</v>
          </cell>
          <cell r="J55">
            <v>0.05</v>
          </cell>
          <cell r="K55">
            <v>0.05</v>
          </cell>
          <cell r="L55">
            <v>0.05</v>
          </cell>
          <cell r="M55">
            <v>0.05</v>
          </cell>
          <cell r="N55">
            <v>0.05</v>
          </cell>
          <cell r="O55">
            <v>0.05</v>
          </cell>
          <cell r="P55">
            <v>0.05</v>
          </cell>
          <cell r="Q55">
            <v>0.05</v>
          </cell>
          <cell r="R55">
            <v>0.05</v>
          </cell>
          <cell r="S55">
            <v>0.05</v>
          </cell>
          <cell r="T55">
            <v>0.05</v>
          </cell>
          <cell r="U55">
            <v>0.05</v>
          </cell>
          <cell r="V55">
            <v>0.05</v>
          </cell>
          <cell r="W55">
            <v>0.05</v>
          </cell>
          <cell r="X55">
            <v>0.05</v>
          </cell>
          <cell r="Y55">
            <v>0.05</v>
          </cell>
          <cell r="Z55">
            <v>0.05</v>
          </cell>
          <cell r="AA55">
            <v>0.05</v>
          </cell>
          <cell r="AB55">
            <v>0.05</v>
          </cell>
          <cell r="AC55">
            <v>0.05</v>
          </cell>
          <cell r="AD55">
            <v>0.05</v>
          </cell>
          <cell r="AE55">
            <v>0.05</v>
          </cell>
          <cell r="AF55">
            <v>0.05</v>
          </cell>
          <cell r="AG55">
            <v>0.05</v>
          </cell>
          <cell r="AH55">
            <v>0.05</v>
          </cell>
          <cell r="AI55">
            <v>0.05</v>
          </cell>
          <cell r="AJ55">
            <v>0.05</v>
          </cell>
          <cell r="AK55">
            <v>0.05</v>
          </cell>
          <cell r="AL55">
            <v>0.05</v>
          </cell>
          <cell r="AM55">
            <v>0.05</v>
          </cell>
          <cell r="AN55">
            <v>0.05</v>
          </cell>
          <cell r="AO55">
            <v>0.05</v>
          </cell>
          <cell r="AP55">
            <v>0.05</v>
          </cell>
          <cell r="AQ55">
            <v>0.05</v>
          </cell>
          <cell r="AR55">
            <v>0.05</v>
          </cell>
          <cell r="AS55">
            <v>0.05</v>
          </cell>
          <cell r="AT55">
            <v>0.05</v>
          </cell>
          <cell r="AU55">
            <v>0.05</v>
          </cell>
          <cell r="AV55">
            <v>0.05</v>
          </cell>
          <cell r="AW55">
            <v>0.05</v>
          </cell>
          <cell r="AX55">
            <v>0.05</v>
          </cell>
          <cell r="AY55">
            <v>0.05</v>
          </cell>
          <cell r="AZ55">
            <v>0.05</v>
          </cell>
          <cell r="BA55">
            <v>0.05</v>
          </cell>
          <cell r="BB55">
            <v>0.05</v>
          </cell>
          <cell r="BC55">
            <v>0.05</v>
          </cell>
          <cell r="BD55">
            <v>0.05</v>
          </cell>
          <cell r="BE55">
            <v>0.05</v>
          </cell>
          <cell r="BF55">
            <v>0.05</v>
          </cell>
          <cell r="BG55">
            <v>0.05</v>
          </cell>
          <cell r="BH55">
            <v>0.05</v>
          </cell>
          <cell r="BI55">
            <v>0.05</v>
          </cell>
          <cell r="BJ55">
            <v>0.05</v>
          </cell>
          <cell r="BK55">
            <v>0.05</v>
          </cell>
          <cell r="BL55">
            <v>0.05</v>
          </cell>
          <cell r="BM55">
            <v>0.05</v>
          </cell>
          <cell r="BN55">
            <v>0.05</v>
          </cell>
          <cell r="BO55">
            <v>0.05</v>
          </cell>
          <cell r="BP55">
            <v>0.05</v>
          </cell>
          <cell r="BQ55">
            <v>0.05</v>
          </cell>
          <cell r="BR55">
            <v>0.05</v>
          </cell>
          <cell r="BS55">
            <v>0.05</v>
          </cell>
          <cell r="BT55">
            <v>0.05</v>
          </cell>
          <cell r="BU55">
            <v>0.05</v>
          </cell>
          <cell r="BV55">
            <v>0.05</v>
          </cell>
          <cell r="BW55">
            <v>0.05</v>
          </cell>
          <cell r="BX55">
            <v>0.05</v>
          </cell>
          <cell r="BY55">
            <v>0.05</v>
          </cell>
          <cell r="BZ55">
            <v>0.05</v>
          </cell>
          <cell r="CA55">
            <v>0.05</v>
          </cell>
          <cell r="CB55">
            <v>0.05</v>
          </cell>
          <cell r="CC55">
            <v>0.05</v>
          </cell>
          <cell r="CD55">
            <v>0.05</v>
          </cell>
          <cell r="CE55">
            <v>0.05</v>
          </cell>
          <cell r="CF55">
            <v>0.05</v>
          </cell>
          <cell r="CG55">
            <v>0.05</v>
          </cell>
          <cell r="CH55">
            <v>0.05</v>
          </cell>
          <cell r="CI55">
            <v>0.05</v>
          </cell>
        </row>
        <row r="56">
          <cell r="E56">
            <v>0</v>
          </cell>
          <cell r="F56">
            <v>6500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3000</v>
          </cell>
          <cell r="AC56">
            <v>3000</v>
          </cell>
          <cell r="AD56">
            <v>3000</v>
          </cell>
          <cell r="AE56">
            <v>4900</v>
          </cell>
          <cell r="AF56">
            <v>4900</v>
          </cell>
          <cell r="AG56">
            <v>4900</v>
          </cell>
          <cell r="AH56">
            <v>4900</v>
          </cell>
          <cell r="AI56">
            <v>4900</v>
          </cell>
          <cell r="AJ56">
            <v>4900</v>
          </cell>
          <cell r="AK56">
            <v>4900</v>
          </cell>
          <cell r="AL56">
            <v>4900</v>
          </cell>
          <cell r="AM56">
            <v>4900</v>
          </cell>
          <cell r="AN56">
            <v>4900</v>
          </cell>
          <cell r="AO56">
            <v>4900</v>
          </cell>
          <cell r="AP56">
            <v>4900</v>
          </cell>
          <cell r="AQ56">
            <v>4900</v>
          </cell>
          <cell r="AR56">
            <v>5770</v>
          </cell>
          <cell r="AS56">
            <v>5770</v>
          </cell>
          <cell r="AT56">
            <v>5770</v>
          </cell>
          <cell r="AU56">
            <v>5770</v>
          </cell>
          <cell r="AV56">
            <v>5770</v>
          </cell>
          <cell r="AW56">
            <v>5770</v>
          </cell>
          <cell r="AX56">
            <v>5770</v>
          </cell>
          <cell r="AY56">
            <v>5770</v>
          </cell>
          <cell r="AZ56">
            <v>5770</v>
          </cell>
          <cell r="BA56">
            <v>5770</v>
          </cell>
          <cell r="BB56">
            <v>5770</v>
          </cell>
          <cell r="BC56">
            <v>5770</v>
          </cell>
          <cell r="BD56">
            <v>4000</v>
          </cell>
          <cell r="BE56">
            <v>4000</v>
          </cell>
          <cell r="BF56">
            <v>4000</v>
          </cell>
          <cell r="BG56">
            <v>4000</v>
          </cell>
          <cell r="BH56">
            <v>4000</v>
          </cell>
          <cell r="BI56">
            <v>4000</v>
          </cell>
          <cell r="BJ56">
            <v>4000</v>
          </cell>
          <cell r="BK56">
            <v>7100</v>
          </cell>
          <cell r="BL56">
            <v>7100</v>
          </cell>
          <cell r="BM56">
            <v>7100</v>
          </cell>
          <cell r="BN56">
            <v>3050</v>
          </cell>
          <cell r="BO56">
            <v>3050</v>
          </cell>
          <cell r="BP56">
            <v>3050</v>
          </cell>
          <cell r="BQ56">
            <v>3050</v>
          </cell>
          <cell r="BR56">
            <v>4900</v>
          </cell>
          <cell r="BS56">
            <v>4900</v>
          </cell>
          <cell r="BT56">
            <v>4900</v>
          </cell>
          <cell r="BU56">
            <v>4900</v>
          </cell>
          <cell r="BV56">
            <v>4900</v>
          </cell>
          <cell r="BW56">
            <v>4900</v>
          </cell>
          <cell r="BX56">
            <v>4900</v>
          </cell>
          <cell r="BY56">
            <v>4900</v>
          </cell>
          <cell r="BZ56">
            <v>4295</v>
          </cell>
          <cell r="CA56">
            <v>4295</v>
          </cell>
          <cell r="CB56">
            <v>4295</v>
          </cell>
          <cell r="CC56">
            <v>4295</v>
          </cell>
          <cell r="CD56">
            <v>4295</v>
          </cell>
          <cell r="CE56">
            <v>5450</v>
          </cell>
          <cell r="CF56">
            <v>5450</v>
          </cell>
          <cell r="CG56">
            <v>5450</v>
          </cell>
          <cell r="CH56">
            <v>5450</v>
          </cell>
          <cell r="CI56">
            <v>0</v>
          </cell>
        </row>
        <row r="57">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2400</v>
          </cell>
          <cell r="AC57">
            <v>3000</v>
          </cell>
          <cell r="AD57">
            <v>1180</v>
          </cell>
          <cell r="AE57">
            <v>1900</v>
          </cell>
          <cell r="AF57">
            <v>1700</v>
          </cell>
          <cell r="AG57">
            <v>1000</v>
          </cell>
          <cell r="AH57">
            <v>2200</v>
          </cell>
          <cell r="AI57">
            <v>2100</v>
          </cell>
          <cell r="AJ57">
            <v>2000</v>
          </cell>
          <cell r="AK57">
            <v>1900</v>
          </cell>
          <cell r="AL57">
            <v>1700</v>
          </cell>
          <cell r="AM57">
            <v>1000</v>
          </cell>
          <cell r="AN57">
            <v>2200</v>
          </cell>
          <cell r="AO57">
            <v>2100</v>
          </cell>
          <cell r="AP57">
            <v>3500</v>
          </cell>
          <cell r="AQ57">
            <v>5000</v>
          </cell>
          <cell r="AR57">
            <v>2100</v>
          </cell>
          <cell r="AS57">
            <v>2300</v>
          </cell>
          <cell r="AT57">
            <v>1300</v>
          </cell>
          <cell r="AU57">
            <v>2200</v>
          </cell>
          <cell r="AV57">
            <v>4000</v>
          </cell>
          <cell r="AW57">
            <v>2100</v>
          </cell>
          <cell r="AX57">
            <v>2300</v>
          </cell>
          <cell r="AY57">
            <v>1300</v>
          </cell>
          <cell r="AZ57">
            <v>2600</v>
          </cell>
          <cell r="BA57">
            <v>2200</v>
          </cell>
          <cell r="BB57">
            <v>4000</v>
          </cell>
          <cell r="BC57">
            <v>5800</v>
          </cell>
          <cell r="BD57">
            <v>1200</v>
          </cell>
          <cell r="BE57">
            <v>1800</v>
          </cell>
          <cell r="BF57">
            <v>800</v>
          </cell>
          <cell r="BG57">
            <v>1200</v>
          </cell>
          <cell r="BH57">
            <v>1800</v>
          </cell>
          <cell r="BI57">
            <v>800</v>
          </cell>
          <cell r="BJ57">
            <v>2200</v>
          </cell>
          <cell r="BK57">
            <v>2000</v>
          </cell>
          <cell r="BL57">
            <v>2300</v>
          </cell>
          <cell r="BM57">
            <v>1400</v>
          </cell>
          <cell r="BN57">
            <v>1300</v>
          </cell>
          <cell r="BO57">
            <v>1900</v>
          </cell>
          <cell r="BP57">
            <v>1000</v>
          </cell>
          <cell r="BQ57">
            <v>2300</v>
          </cell>
          <cell r="BR57">
            <v>1900</v>
          </cell>
          <cell r="BS57">
            <v>1700</v>
          </cell>
          <cell r="BT57">
            <v>1000</v>
          </cell>
          <cell r="BU57">
            <v>1900</v>
          </cell>
          <cell r="BV57">
            <v>1700</v>
          </cell>
          <cell r="BW57">
            <v>1000</v>
          </cell>
          <cell r="BX57">
            <v>2200</v>
          </cell>
          <cell r="BY57">
            <v>2100</v>
          </cell>
          <cell r="BZ57">
            <v>1200</v>
          </cell>
          <cell r="CA57">
            <v>1800</v>
          </cell>
          <cell r="CB57">
            <v>800</v>
          </cell>
          <cell r="CC57">
            <v>1800</v>
          </cell>
          <cell r="CD57">
            <v>2900</v>
          </cell>
          <cell r="CE57">
            <v>1200</v>
          </cell>
          <cell r="CF57">
            <v>1800</v>
          </cell>
          <cell r="CG57">
            <v>800</v>
          </cell>
          <cell r="CH57">
            <v>2900</v>
          </cell>
          <cell r="CI57">
            <v>0</v>
          </cell>
        </row>
        <row r="58">
          <cell r="E58">
            <v>0</v>
          </cell>
          <cell r="F58">
            <v>6500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5400</v>
          </cell>
          <cell r="AC58">
            <v>6000</v>
          </cell>
          <cell r="AD58">
            <v>4180</v>
          </cell>
          <cell r="AE58">
            <v>6800</v>
          </cell>
          <cell r="AF58">
            <v>6600</v>
          </cell>
          <cell r="AG58">
            <v>5900</v>
          </cell>
          <cell r="AH58">
            <v>7100</v>
          </cell>
          <cell r="AI58">
            <v>7000</v>
          </cell>
          <cell r="AJ58">
            <v>6900</v>
          </cell>
          <cell r="AK58">
            <v>6800</v>
          </cell>
          <cell r="AL58">
            <v>6600</v>
          </cell>
          <cell r="AM58">
            <v>5900</v>
          </cell>
          <cell r="AN58">
            <v>7100</v>
          </cell>
          <cell r="AO58">
            <v>7000</v>
          </cell>
          <cell r="AP58">
            <v>8400</v>
          </cell>
          <cell r="AQ58">
            <v>9900</v>
          </cell>
          <cell r="AR58">
            <v>7870</v>
          </cell>
          <cell r="AS58">
            <v>8070</v>
          </cell>
          <cell r="AT58">
            <v>7070</v>
          </cell>
          <cell r="AU58">
            <v>7970</v>
          </cell>
          <cell r="AV58">
            <v>9770</v>
          </cell>
          <cell r="AW58">
            <v>7870</v>
          </cell>
          <cell r="AX58">
            <v>8070</v>
          </cell>
          <cell r="AY58">
            <v>7070</v>
          </cell>
          <cell r="AZ58">
            <v>8370</v>
          </cell>
          <cell r="BA58">
            <v>7970</v>
          </cell>
          <cell r="BB58">
            <v>9770</v>
          </cell>
          <cell r="BC58">
            <v>11570</v>
          </cell>
          <cell r="BD58">
            <v>5200</v>
          </cell>
          <cell r="BE58">
            <v>5800</v>
          </cell>
          <cell r="BF58">
            <v>4800</v>
          </cell>
          <cell r="BG58">
            <v>5200</v>
          </cell>
          <cell r="BH58">
            <v>5800</v>
          </cell>
          <cell r="BI58">
            <v>4800</v>
          </cell>
          <cell r="BJ58">
            <v>6200</v>
          </cell>
          <cell r="BK58">
            <v>9100</v>
          </cell>
          <cell r="BL58">
            <v>9400</v>
          </cell>
          <cell r="BM58">
            <v>8500</v>
          </cell>
          <cell r="BN58">
            <v>4350</v>
          </cell>
          <cell r="BO58">
            <v>4950</v>
          </cell>
          <cell r="BP58">
            <v>4050</v>
          </cell>
          <cell r="BQ58">
            <v>5350</v>
          </cell>
          <cell r="BR58">
            <v>6800</v>
          </cell>
          <cell r="BS58">
            <v>6600</v>
          </cell>
          <cell r="BT58">
            <v>5900</v>
          </cell>
          <cell r="BU58">
            <v>6800</v>
          </cell>
          <cell r="BV58">
            <v>6600</v>
          </cell>
          <cell r="BW58">
            <v>5900</v>
          </cell>
          <cell r="BX58">
            <v>7100</v>
          </cell>
          <cell r="BY58">
            <v>7000</v>
          </cell>
          <cell r="BZ58">
            <v>5495</v>
          </cell>
          <cell r="CA58">
            <v>6095</v>
          </cell>
          <cell r="CB58">
            <v>5095</v>
          </cell>
          <cell r="CC58">
            <v>6095</v>
          </cell>
          <cell r="CD58">
            <v>7195</v>
          </cell>
          <cell r="CE58">
            <v>6650</v>
          </cell>
          <cell r="CF58">
            <v>7250</v>
          </cell>
          <cell r="CG58">
            <v>6250</v>
          </cell>
          <cell r="CH58">
            <v>8350</v>
          </cell>
          <cell r="CI58">
            <v>0</v>
          </cell>
        </row>
        <row r="59">
          <cell r="E59">
            <v>0</v>
          </cell>
          <cell r="F59">
            <v>2678</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2040</v>
          </cell>
          <cell r="AC59">
            <v>2340</v>
          </cell>
          <cell r="AD59">
            <v>1362</v>
          </cell>
          <cell r="AE59">
            <v>3000</v>
          </cell>
          <cell r="AF59">
            <v>2838</v>
          </cell>
          <cell r="AG59">
            <v>2340</v>
          </cell>
          <cell r="AH59">
            <v>3168</v>
          </cell>
          <cell r="AI59">
            <v>3000</v>
          </cell>
          <cell r="AJ59">
            <v>3000</v>
          </cell>
          <cell r="AK59">
            <v>3000</v>
          </cell>
          <cell r="AL59">
            <v>2838</v>
          </cell>
          <cell r="AM59">
            <v>2340</v>
          </cell>
          <cell r="AN59">
            <v>3168</v>
          </cell>
          <cell r="AO59">
            <v>3000</v>
          </cell>
          <cell r="AP59">
            <v>4194</v>
          </cell>
          <cell r="AQ59">
            <v>5556</v>
          </cell>
          <cell r="AR59">
            <v>3708</v>
          </cell>
          <cell r="AS59">
            <v>4194</v>
          </cell>
          <cell r="AT59">
            <v>3168</v>
          </cell>
          <cell r="AU59">
            <v>3708</v>
          </cell>
          <cell r="AV59">
            <v>5556</v>
          </cell>
          <cell r="AW59">
            <v>3708</v>
          </cell>
          <cell r="AX59">
            <v>4194</v>
          </cell>
          <cell r="AY59">
            <v>3168</v>
          </cell>
          <cell r="AZ59">
            <v>4194</v>
          </cell>
          <cell r="BA59">
            <v>3708</v>
          </cell>
          <cell r="BB59">
            <v>5556</v>
          </cell>
          <cell r="BC59">
            <v>8028</v>
          </cell>
          <cell r="BD59">
            <v>1880</v>
          </cell>
          <cell r="BE59">
            <v>2340</v>
          </cell>
          <cell r="BF59">
            <v>1740</v>
          </cell>
          <cell r="BG59">
            <v>1880</v>
          </cell>
          <cell r="BH59">
            <v>2340</v>
          </cell>
          <cell r="BI59">
            <v>1740</v>
          </cell>
          <cell r="BJ59">
            <v>2508</v>
          </cell>
          <cell r="BK59">
            <v>5112</v>
          </cell>
          <cell r="BL59">
            <v>5112</v>
          </cell>
          <cell r="BM59">
            <v>4194</v>
          </cell>
          <cell r="BN59">
            <v>1494</v>
          </cell>
          <cell r="BO59">
            <v>1740</v>
          </cell>
          <cell r="BP59">
            <v>1362</v>
          </cell>
          <cell r="BQ59">
            <v>2040</v>
          </cell>
          <cell r="BR59">
            <v>3000</v>
          </cell>
          <cell r="BS59">
            <v>2838</v>
          </cell>
          <cell r="BT59">
            <v>2340</v>
          </cell>
          <cell r="BU59">
            <v>3000</v>
          </cell>
          <cell r="BV59">
            <v>2838</v>
          </cell>
          <cell r="BW59">
            <v>2340</v>
          </cell>
          <cell r="BX59">
            <v>3168</v>
          </cell>
          <cell r="BY59">
            <v>3000</v>
          </cell>
          <cell r="BZ59">
            <v>2040</v>
          </cell>
          <cell r="CA59">
            <v>2508</v>
          </cell>
          <cell r="CB59">
            <v>1880</v>
          </cell>
          <cell r="CC59">
            <v>2508</v>
          </cell>
          <cell r="CD59">
            <v>3168</v>
          </cell>
          <cell r="CE59">
            <v>2838</v>
          </cell>
          <cell r="CF59">
            <v>3168</v>
          </cell>
          <cell r="CG59">
            <v>2508</v>
          </cell>
          <cell r="CH59">
            <v>4194</v>
          </cell>
          <cell r="CI59">
            <v>0</v>
          </cell>
        </row>
        <row r="60">
          <cell r="E60">
            <v>0</v>
          </cell>
          <cell r="F60">
            <v>5600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3950</v>
          </cell>
          <cell r="BO60">
            <v>3950</v>
          </cell>
          <cell r="BP60">
            <v>3950</v>
          </cell>
          <cell r="BQ60">
            <v>3950</v>
          </cell>
          <cell r="BR60">
            <v>4000</v>
          </cell>
          <cell r="BS60">
            <v>4000</v>
          </cell>
          <cell r="BT60">
            <v>4000</v>
          </cell>
          <cell r="BU60">
            <v>4000</v>
          </cell>
          <cell r="BV60">
            <v>4000</v>
          </cell>
          <cell r="BW60">
            <v>4000</v>
          </cell>
          <cell r="BX60">
            <v>4000</v>
          </cell>
          <cell r="BY60">
            <v>4000</v>
          </cell>
          <cell r="BZ60">
            <v>5000</v>
          </cell>
          <cell r="CA60">
            <v>5000</v>
          </cell>
          <cell r="CB60">
            <v>5000</v>
          </cell>
          <cell r="CC60">
            <v>5000</v>
          </cell>
          <cell r="CD60">
            <v>5000</v>
          </cell>
          <cell r="CE60">
            <v>5000</v>
          </cell>
          <cell r="CF60">
            <v>5000</v>
          </cell>
          <cell r="CG60">
            <v>5000</v>
          </cell>
          <cell r="CH60">
            <v>5000</v>
          </cell>
          <cell r="CI60">
            <v>0</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1300</v>
          </cell>
          <cell r="BO61">
            <v>1900</v>
          </cell>
          <cell r="BP61">
            <v>1000</v>
          </cell>
          <cell r="BQ61">
            <v>2300</v>
          </cell>
          <cell r="BR61">
            <v>1200</v>
          </cell>
          <cell r="BS61">
            <v>1800</v>
          </cell>
          <cell r="BT61">
            <v>800</v>
          </cell>
          <cell r="BU61">
            <v>1200</v>
          </cell>
          <cell r="BV61">
            <v>1800</v>
          </cell>
          <cell r="BW61">
            <v>800</v>
          </cell>
          <cell r="BX61">
            <v>1500</v>
          </cell>
          <cell r="BY61">
            <v>1800</v>
          </cell>
          <cell r="BZ61">
            <v>1900</v>
          </cell>
          <cell r="CA61">
            <v>1700</v>
          </cell>
          <cell r="CB61">
            <v>1000</v>
          </cell>
          <cell r="CC61">
            <v>2200</v>
          </cell>
          <cell r="CD61">
            <v>3400</v>
          </cell>
          <cell r="CE61">
            <v>1800</v>
          </cell>
          <cell r="CF61">
            <v>2100</v>
          </cell>
          <cell r="CG61">
            <v>1000</v>
          </cell>
          <cell r="CH61">
            <v>3400</v>
          </cell>
          <cell r="CI61">
            <v>0</v>
          </cell>
        </row>
        <row r="62">
          <cell r="E62">
            <v>0</v>
          </cell>
          <cell r="F62">
            <v>5600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5250</v>
          </cell>
          <cell r="BO62">
            <v>5850</v>
          </cell>
          <cell r="BP62">
            <v>4950</v>
          </cell>
          <cell r="BQ62">
            <v>6250</v>
          </cell>
          <cell r="BR62">
            <v>5200</v>
          </cell>
          <cell r="BS62">
            <v>5800</v>
          </cell>
          <cell r="BT62">
            <v>4800</v>
          </cell>
          <cell r="BU62">
            <v>5200</v>
          </cell>
          <cell r="BV62">
            <v>5800</v>
          </cell>
          <cell r="BW62">
            <v>4800</v>
          </cell>
          <cell r="BX62">
            <v>5500</v>
          </cell>
          <cell r="BY62">
            <v>5800</v>
          </cell>
          <cell r="BZ62">
            <v>6900</v>
          </cell>
          <cell r="CA62">
            <v>6700</v>
          </cell>
          <cell r="CB62">
            <v>6000</v>
          </cell>
          <cell r="CC62">
            <v>7200</v>
          </cell>
          <cell r="CD62">
            <v>8400</v>
          </cell>
          <cell r="CE62">
            <v>6800</v>
          </cell>
          <cell r="CF62">
            <v>7100</v>
          </cell>
          <cell r="CG62">
            <v>6000</v>
          </cell>
          <cell r="CH62">
            <v>8400</v>
          </cell>
          <cell r="CI62">
            <v>0</v>
          </cell>
        </row>
        <row r="63">
          <cell r="E63">
            <v>0</v>
          </cell>
          <cell r="F63">
            <v>2184</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1880</v>
          </cell>
          <cell r="BO63">
            <v>2340</v>
          </cell>
          <cell r="BP63">
            <v>1740</v>
          </cell>
          <cell r="BQ63">
            <v>2508</v>
          </cell>
          <cell r="BR63">
            <v>1880</v>
          </cell>
          <cell r="BS63">
            <v>2340</v>
          </cell>
          <cell r="BT63">
            <v>1740</v>
          </cell>
          <cell r="BU63">
            <v>1880</v>
          </cell>
          <cell r="BV63">
            <v>2340</v>
          </cell>
          <cell r="BW63">
            <v>1740</v>
          </cell>
          <cell r="BX63">
            <v>2040</v>
          </cell>
          <cell r="BY63">
            <v>2340</v>
          </cell>
          <cell r="BZ63">
            <v>3000</v>
          </cell>
          <cell r="CA63">
            <v>2838</v>
          </cell>
          <cell r="CB63">
            <v>2340</v>
          </cell>
          <cell r="CC63">
            <v>3168</v>
          </cell>
          <cell r="CD63">
            <v>4194</v>
          </cell>
          <cell r="CE63">
            <v>3000</v>
          </cell>
          <cell r="CF63">
            <v>3168</v>
          </cell>
          <cell r="CG63">
            <v>2340</v>
          </cell>
          <cell r="CH63">
            <v>4194</v>
          </cell>
          <cell r="CI63">
            <v>0</v>
          </cell>
        </row>
        <row r="64">
          <cell r="E64">
            <v>0</v>
          </cell>
          <cell r="F64">
            <v>4</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1</v>
          </cell>
          <cell r="AC64">
            <v>1</v>
          </cell>
          <cell r="AD64">
            <v>1</v>
          </cell>
          <cell r="AE64">
            <v>2</v>
          </cell>
          <cell r="AF64">
            <v>2</v>
          </cell>
          <cell r="AG64">
            <v>2</v>
          </cell>
          <cell r="AH64">
            <v>2</v>
          </cell>
          <cell r="AI64">
            <v>2</v>
          </cell>
          <cell r="AJ64">
            <v>2</v>
          </cell>
          <cell r="AK64">
            <v>2</v>
          </cell>
          <cell r="AL64">
            <v>2</v>
          </cell>
          <cell r="AM64">
            <v>2</v>
          </cell>
          <cell r="AN64">
            <v>2</v>
          </cell>
          <cell r="AO64">
            <v>2</v>
          </cell>
          <cell r="AP64">
            <v>2</v>
          </cell>
          <cell r="AQ64">
            <v>2</v>
          </cell>
          <cell r="AR64">
            <v>3</v>
          </cell>
          <cell r="AS64">
            <v>3</v>
          </cell>
          <cell r="AT64">
            <v>3</v>
          </cell>
          <cell r="AU64">
            <v>3</v>
          </cell>
          <cell r="AV64">
            <v>3</v>
          </cell>
          <cell r="AW64">
            <v>3</v>
          </cell>
          <cell r="AX64">
            <v>3</v>
          </cell>
          <cell r="AY64">
            <v>3</v>
          </cell>
          <cell r="AZ64">
            <v>3</v>
          </cell>
          <cell r="BA64">
            <v>3</v>
          </cell>
          <cell r="BB64">
            <v>3</v>
          </cell>
          <cell r="BC64">
            <v>3</v>
          </cell>
          <cell r="BD64">
            <v>2</v>
          </cell>
          <cell r="BE64">
            <v>2</v>
          </cell>
          <cell r="BF64">
            <v>2</v>
          </cell>
          <cell r="BG64">
            <v>2</v>
          </cell>
          <cell r="BH64">
            <v>2</v>
          </cell>
          <cell r="BI64">
            <v>2</v>
          </cell>
          <cell r="BJ64">
            <v>2</v>
          </cell>
          <cell r="BK64">
            <v>4</v>
          </cell>
          <cell r="BL64">
            <v>4</v>
          </cell>
          <cell r="BM64">
            <v>4</v>
          </cell>
          <cell r="BN64">
            <v>3</v>
          </cell>
          <cell r="BO64">
            <v>3</v>
          </cell>
          <cell r="BP64">
            <v>3</v>
          </cell>
          <cell r="BQ64">
            <v>3</v>
          </cell>
          <cell r="BR64">
            <v>4</v>
          </cell>
          <cell r="BS64">
            <v>4</v>
          </cell>
          <cell r="BT64">
            <v>4</v>
          </cell>
          <cell r="BU64">
            <v>4</v>
          </cell>
          <cell r="BV64">
            <v>4</v>
          </cell>
          <cell r="BW64">
            <v>4</v>
          </cell>
          <cell r="BX64">
            <v>4</v>
          </cell>
          <cell r="BY64">
            <v>4</v>
          </cell>
          <cell r="BZ64">
            <v>4</v>
          </cell>
          <cell r="CA64">
            <v>4</v>
          </cell>
          <cell r="CB64">
            <v>4</v>
          </cell>
          <cell r="CC64">
            <v>4</v>
          </cell>
          <cell r="CD64">
            <v>4</v>
          </cell>
          <cell r="CE64">
            <v>5</v>
          </cell>
          <cell r="CF64">
            <v>5</v>
          </cell>
          <cell r="CG64">
            <v>5</v>
          </cell>
          <cell r="CH64">
            <v>5</v>
          </cell>
          <cell r="CI64">
            <v>0</v>
          </cell>
        </row>
        <row r="65">
          <cell r="E65">
            <v>0</v>
          </cell>
          <cell r="F65">
            <v>16</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4</v>
          </cell>
          <cell r="AC65">
            <v>4</v>
          </cell>
          <cell r="AD65">
            <v>4</v>
          </cell>
          <cell r="AE65">
            <v>8</v>
          </cell>
          <cell r="AF65">
            <v>8</v>
          </cell>
          <cell r="AG65">
            <v>8</v>
          </cell>
          <cell r="AH65">
            <v>8</v>
          </cell>
          <cell r="AI65">
            <v>8</v>
          </cell>
          <cell r="AJ65">
            <v>8</v>
          </cell>
          <cell r="AK65">
            <v>8</v>
          </cell>
          <cell r="AL65">
            <v>8</v>
          </cell>
          <cell r="AM65">
            <v>8</v>
          </cell>
          <cell r="AN65">
            <v>8</v>
          </cell>
          <cell r="AO65">
            <v>8</v>
          </cell>
          <cell r="AP65">
            <v>8</v>
          </cell>
          <cell r="AQ65">
            <v>8</v>
          </cell>
          <cell r="AR65">
            <v>12</v>
          </cell>
          <cell r="AS65">
            <v>12</v>
          </cell>
          <cell r="AT65">
            <v>12</v>
          </cell>
          <cell r="AU65">
            <v>12</v>
          </cell>
          <cell r="AV65">
            <v>12</v>
          </cell>
          <cell r="AW65">
            <v>12</v>
          </cell>
          <cell r="AX65">
            <v>12</v>
          </cell>
          <cell r="AY65">
            <v>12</v>
          </cell>
          <cell r="AZ65">
            <v>12</v>
          </cell>
          <cell r="BA65">
            <v>12</v>
          </cell>
          <cell r="BB65">
            <v>12</v>
          </cell>
          <cell r="BC65">
            <v>12</v>
          </cell>
          <cell r="BD65">
            <v>8</v>
          </cell>
          <cell r="BE65">
            <v>8</v>
          </cell>
          <cell r="BF65">
            <v>8</v>
          </cell>
          <cell r="BG65">
            <v>8</v>
          </cell>
          <cell r="BH65">
            <v>8</v>
          </cell>
          <cell r="BI65">
            <v>8</v>
          </cell>
          <cell r="BJ65">
            <v>8</v>
          </cell>
          <cell r="BK65">
            <v>16</v>
          </cell>
          <cell r="BL65">
            <v>16</v>
          </cell>
          <cell r="BM65">
            <v>16</v>
          </cell>
          <cell r="BN65">
            <v>12</v>
          </cell>
          <cell r="BO65">
            <v>12</v>
          </cell>
          <cell r="BP65">
            <v>12</v>
          </cell>
          <cell r="BQ65">
            <v>12</v>
          </cell>
          <cell r="BR65">
            <v>16</v>
          </cell>
          <cell r="BS65">
            <v>16</v>
          </cell>
          <cell r="BT65">
            <v>16</v>
          </cell>
          <cell r="BU65">
            <v>16</v>
          </cell>
          <cell r="BV65">
            <v>16</v>
          </cell>
          <cell r="BW65">
            <v>16</v>
          </cell>
          <cell r="BX65">
            <v>16</v>
          </cell>
          <cell r="BY65">
            <v>16</v>
          </cell>
          <cell r="BZ65">
            <v>16</v>
          </cell>
          <cell r="CA65">
            <v>16</v>
          </cell>
          <cell r="CB65">
            <v>16</v>
          </cell>
          <cell r="CC65">
            <v>16</v>
          </cell>
          <cell r="CD65">
            <v>16</v>
          </cell>
          <cell r="CE65">
            <v>20</v>
          </cell>
          <cell r="CF65">
            <v>20</v>
          </cell>
          <cell r="CG65">
            <v>20</v>
          </cell>
          <cell r="CH65">
            <v>20</v>
          </cell>
          <cell r="CI65">
            <v>0</v>
          </cell>
        </row>
        <row r="66">
          <cell r="E66" t="str">
            <v>GY</v>
          </cell>
          <cell r="F66" t="str">
            <v>GY</v>
          </cell>
          <cell r="G66" t="str">
            <v>GY</v>
          </cell>
          <cell r="H66" t="str">
            <v>GY</v>
          </cell>
          <cell r="I66" t="str">
            <v>GY</v>
          </cell>
          <cell r="J66" t="str">
            <v>GY</v>
          </cell>
          <cell r="K66" t="str">
            <v>GY</v>
          </cell>
          <cell r="L66" t="str">
            <v>GY</v>
          </cell>
          <cell r="M66" t="str">
            <v>GY</v>
          </cell>
          <cell r="N66" t="str">
            <v>GY</v>
          </cell>
          <cell r="O66" t="str">
            <v>GY</v>
          </cell>
          <cell r="P66" t="str">
            <v>GY</v>
          </cell>
          <cell r="Q66" t="str">
            <v>GY</v>
          </cell>
          <cell r="R66" t="str">
            <v>GY</v>
          </cell>
          <cell r="S66" t="str">
            <v>GY</v>
          </cell>
          <cell r="T66" t="str">
            <v>GY</v>
          </cell>
          <cell r="U66" t="str">
            <v>GY</v>
          </cell>
          <cell r="V66" t="str">
            <v>GY</v>
          </cell>
          <cell r="W66" t="str">
            <v>GY</v>
          </cell>
          <cell r="X66" t="str">
            <v>GY</v>
          </cell>
          <cell r="Y66" t="str">
            <v>GY</v>
          </cell>
          <cell r="Z66" t="str">
            <v>GY</v>
          </cell>
          <cell r="AA66" t="str">
            <v>GY</v>
          </cell>
          <cell r="AB66" t="str">
            <v>GY</v>
          </cell>
          <cell r="AC66" t="str">
            <v>GY</v>
          </cell>
          <cell r="AD66" t="str">
            <v>GY</v>
          </cell>
          <cell r="AE66" t="str">
            <v>GY</v>
          </cell>
          <cell r="AF66" t="str">
            <v>GY</v>
          </cell>
          <cell r="AG66" t="str">
            <v>GY</v>
          </cell>
          <cell r="AH66" t="str">
            <v>GY</v>
          </cell>
          <cell r="AI66" t="str">
            <v>GY</v>
          </cell>
          <cell r="AJ66" t="str">
            <v>GY</v>
          </cell>
          <cell r="AK66" t="str">
            <v>GY</v>
          </cell>
          <cell r="AL66" t="str">
            <v>GY</v>
          </cell>
          <cell r="AM66" t="str">
            <v>GY</v>
          </cell>
          <cell r="AN66" t="str">
            <v>GY</v>
          </cell>
          <cell r="AO66" t="str">
            <v>GY</v>
          </cell>
          <cell r="AP66" t="str">
            <v>GY</v>
          </cell>
          <cell r="AQ66" t="str">
            <v>GY</v>
          </cell>
          <cell r="AR66" t="str">
            <v>GY</v>
          </cell>
          <cell r="AS66" t="str">
            <v>GY</v>
          </cell>
          <cell r="AT66" t="str">
            <v>GY</v>
          </cell>
          <cell r="AU66" t="str">
            <v>GY</v>
          </cell>
          <cell r="AV66" t="str">
            <v>GY</v>
          </cell>
          <cell r="AW66" t="str">
            <v>GY</v>
          </cell>
          <cell r="AX66" t="str">
            <v>GY</v>
          </cell>
          <cell r="AY66" t="str">
            <v>GY</v>
          </cell>
          <cell r="AZ66" t="str">
            <v>GY</v>
          </cell>
          <cell r="BA66" t="str">
            <v>GY</v>
          </cell>
          <cell r="BB66" t="str">
            <v>GY</v>
          </cell>
          <cell r="BC66" t="str">
            <v>GY</v>
          </cell>
          <cell r="BD66" t="str">
            <v>GY</v>
          </cell>
          <cell r="BE66" t="str">
            <v>GY</v>
          </cell>
          <cell r="BF66" t="str">
            <v>GY</v>
          </cell>
          <cell r="BG66" t="str">
            <v>GY</v>
          </cell>
          <cell r="BH66" t="str">
            <v>GY</v>
          </cell>
          <cell r="BI66" t="str">
            <v>GY</v>
          </cell>
          <cell r="BJ66" t="str">
            <v>GY</v>
          </cell>
          <cell r="BK66" t="str">
            <v>GY</v>
          </cell>
          <cell r="BL66" t="str">
            <v>GY</v>
          </cell>
          <cell r="BM66" t="str">
            <v>GY</v>
          </cell>
          <cell r="BN66" t="str">
            <v>GY</v>
          </cell>
          <cell r="BO66" t="str">
            <v>GY</v>
          </cell>
          <cell r="BP66" t="str">
            <v>GY</v>
          </cell>
          <cell r="BQ66" t="str">
            <v>GY</v>
          </cell>
          <cell r="BR66" t="str">
            <v>GY</v>
          </cell>
          <cell r="BS66" t="str">
            <v>GY</v>
          </cell>
          <cell r="BT66" t="str">
            <v>GY</v>
          </cell>
          <cell r="BU66" t="str">
            <v>GY</v>
          </cell>
          <cell r="BV66" t="str">
            <v>GY</v>
          </cell>
          <cell r="BW66" t="str">
            <v>GY</v>
          </cell>
          <cell r="BX66" t="str">
            <v>GY</v>
          </cell>
          <cell r="BY66" t="str">
            <v>GY</v>
          </cell>
          <cell r="BZ66" t="str">
            <v>GY</v>
          </cell>
          <cell r="CA66" t="str">
            <v>GY</v>
          </cell>
          <cell r="CB66" t="str">
            <v>GY</v>
          </cell>
          <cell r="CC66" t="str">
            <v>GY</v>
          </cell>
          <cell r="CD66" t="str">
            <v>GY</v>
          </cell>
          <cell r="CE66" t="str">
            <v>GY</v>
          </cell>
          <cell r="CF66" t="str">
            <v>GY</v>
          </cell>
          <cell r="CG66" t="str">
            <v>GY</v>
          </cell>
          <cell r="CH66" t="str">
            <v>GY</v>
          </cell>
          <cell r="CI66" t="str">
            <v>GY</v>
          </cell>
        </row>
        <row r="67">
          <cell r="E67" t="str">
            <v>Size</v>
          </cell>
          <cell r="F67" t="str">
            <v>Tyre Size</v>
          </cell>
          <cell r="G67" t="str">
            <v>Size</v>
          </cell>
          <cell r="H67" t="str">
            <v>Size</v>
          </cell>
          <cell r="I67" t="str">
            <v>Size</v>
          </cell>
          <cell r="J67" t="str">
            <v>Size</v>
          </cell>
          <cell r="K67" t="str">
            <v>Size</v>
          </cell>
          <cell r="L67" t="str">
            <v>Size</v>
          </cell>
          <cell r="M67" t="str">
            <v>Size</v>
          </cell>
          <cell r="N67" t="str">
            <v>Size</v>
          </cell>
          <cell r="O67" t="str">
            <v>Size</v>
          </cell>
          <cell r="P67" t="str">
            <v>Size</v>
          </cell>
          <cell r="Q67" t="str">
            <v>Size</v>
          </cell>
          <cell r="R67" t="str">
            <v>Size</v>
          </cell>
          <cell r="S67" t="str">
            <v>Size</v>
          </cell>
          <cell r="T67" t="str">
            <v>Size</v>
          </cell>
          <cell r="U67" t="str">
            <v>Size</v>
          </cell>
          <cell r="V67" t="str">
            <v>Size</v>
          </cell>
          <cell r="W67" t="str">
            <v>Size</v>
          </cell>
          <cell r="X67" t="str">
            <v>Size</v>
          </cell>
          <cell r="Y67" t="str">
            <v>Size</v>
          </cell>
          <cell r="Z67" t="str">
            <v>Size</v>
          </cell>
          <cell r="AA67" t="str">
            <v>Size</v>
          </cell>
          <cell r="AB67" t="str">
            <v>315/80R22.5</v>
          </cell>
          <cell r="AC67" t="str">
            <v>315/80R22.5</v>
          </cell>
          <cell r="AD67" t="str">
            <v>315/80R22.5</v>
          </cell>
          <cell r="AE67" t="str">
            <v>315/80R22.5</v>
          </cell>
          <cell r="AF67" t="str">
            <v>315/80R22.5</v>
          </cell>
          <cell r="AG67" t="str">
            <v>315/80R22.5</v>
          </cell>
          <cell r="AH67" t="str">
            <v>315/80R22.5</v>
          </cell>
          <cell r="AI67" t="str">
            <v>315/80R22.5</v>
          </cell>
          <cell r="AJ67" t="str">
            <v>315/80R22.5</v>
          </cell>
          <cell r="AK67" t="str">
            <v>315/80R22.5</v>
          </cell>
          <cell r="AL67" t="str">
            <v>315/80R22.5</v>
          </cell>
          <cell r="AM67" t="str">
            <v>315/80R22.5</v>
          </cell>
          <cell r="AN67" t="str">
            <v>315/80R22.5</v>
          </cell>
          <cell r="AO67" t="str">
            <v>315/80R22.5</v>
          </cell>
          <cell r="AP67" t="str">
            <v>315/80R22.5</v>
          </cell>
          <cell r="AQ67" t="str">
            <v>1000x20</v>
          </cell>
          <cell r="AR67" t="str">
            <v>315/80R22.5</v>
          </cell>
          <cell r="AS67" t="str">
            <v>315/80R22.5</v>
          </cell>
          <cell r="AT67" t="str">
            <v>315/80R22.5</v>
          </cell>
          <cell r="AU67" t="str">
            <v>315/80R22.5</v>
          </cell>
          <cell r="AV67" t="str">
            <v>315/80R22.5</v>
          </cell>
          <cell r="AW67" t="str">
            <v>315/80R22.5</v>
          </cell>
          <cell r="AX67" t="str">
            <v>315/80R22.5</v>
          </cell>
          <cell r="AY67" t="str">
            <v>315/80R22.5</v>
          </cell>
          <cell r="AZ67" t="str">
            <v>315/80R22.5</v>
          </cell>
          <cell r="BA67" t="str">
            <v>315/80R22.5</v>
          </cell>
          <cell r="BB67" t="str">
            <v>315/80R22.5</v>
          </cell>
          <cell r="BC67" t="str">
            <v>1000x20</v>
          </cell>
          <cell r="BD67" t="str">
            <v>11R22.5</v>
          </cell>
          <cell r="BE67" t="str">
            <v>11R22.5</v>
          </cell>
          <cell r="BF67" t="str">
            <v>11R22.5</v>
          </cell>
          <cell r="BG67" t="str">
            <v>315/80R22.5</v>
          </cell>
          <cell r="BH67" t="str">
            <v>315/80R22.5</v>
          </cell>
          <cell r="BI67" t="str">
            <v>315/80R22.5</v>
          </cell>
          <cell r="BJ67" t="str">
            <v>315/80R22.5</v>
          </cell>
          <cell r="BK67" t="str">
            <v>315/80R22.5</v>
          </cell>
          <cell r="BL67" t="str">
            <v>315/80R22.5</v>
          </cell>
          <cell r="BM67" t="str">
            <v>315/80R22.5</v>
          </cell>
          <cell r="BN67" t="str">
            <v>315/80R22.5</v>
          </cell>
          <cell r="BO67" t="str">
            <v>315/80R22.5</v>
          </cell>
          <cell r="BP67" t="str">
            <v>315/80R22.5</v>
          </cell>
          <cell r="BQ67" t="str">
            <v>315/80R22.5</v>
          </cell>
          <cell r="BR67" t="str">
            <v>315/80R22.5</v>
          </cell>
          <cell r="BS67" t="str">
            <v>315/80R22.5</v>
          </cell>
          <cell r="BT67" t="str">
            <v>315/80R22.5</v>
          </cell>
          <cell r="BU67" t="str">
            <v>315/80R22.5</v>
          </cell>
          <cell r="BV67" t="str">
            <v>315/80R22.5</v>
          </cell>
          <cell r="BW67" t="str">
            <v>315/80R22.5</v>
          </cell>
          <cell r="BX67" t="str">
            <v>315/80R22.5</v>
          </cell>
          <cell r="BY67" t="str">
            <v>315/80R22.5</v>
          </cell>
          <cell r="BZ67" t="str">
            <v>315/80R22.5</v>
          </cell>
          <cell r="CA67" t="str">
            <v>315/80R22.5</v>
          </cell>
          <cell r="CB67" t="str">
            <v>315/80R22.5</v>
          </cell>
          <cell r="CC67" t="str">
            <v>315/80R22.5</v>
          </cell>
          <cell r="CD67" t="str">
            <v>315/80R22.5</v>
          </cell>
          <cell r="CE67" t="str">
            <v>315/80R22.5</v>
          </cell>
          <cell r="CF67" t="str">
            <v>315/80R22.5</v>
          </cell>
          <cell r="CG67" t="str">
            <v>315/80R22.5</v>
          </cell>
          <cell r="CH67" t="str">
            <v>315/80R22.5</v>
          </cell>
          <cell r="CI67" t="str">
            <v>Size</v>
          </cell>
        </row>
        <row r="68">
          <cell r="E68">
            <v>0</v>
          </cell>
          <cell r="F68">
            <v>2400.0000000003001</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3554.2000000000003</v>
          </cell>
          <cell r="AC68">
            <v>3554.2000000000003</v>
          </cell>
          <cell r="AD68">
            <v>3554.2000000000003</v>
          </cell>
          <cell r="AE68">
            <v>3554.2000000000003</v>
          </cell>
          <cell r="AF68">
            <v>3554.2000000000003</v>
          </cell>
          <cell r="AG68">
            <v>3554.2000000000003</v>
          </cell>
          <cell r="AH68">
            <v>3554.2000000000003</v>
          </cell>
          <cell r="AI68">
            <v>3554.2000000000003</v>
          </cell>
          <cell r="AJ68">
            <v>3554.2000000000003</v>
          </cell>
          <cell r="AK68">
            <v>3554.2000000000003</v>
          </cell>
          <cell r="AL68">
            <v>3554.2000000000003</v>
          </cell>
          <cell r="AM68">
            <v>3554.2000000000003</v>
          </cell>
          <cell r="AN68">
            <v>3554.2000000000003</v>
          </cell>
          <cell r="AO68">
            <v>3554.2000000000003</v>
          </cell>
          <cell r="AP68">
            <v>3554.2000000000003</v>
          </cell>
          <cell r="AQ68">
            <v>2161.25</v>
          </cell>
          <cell r="AR68">
            <v>3554.2000000000003</v>
          </cell>
          <cell r="AS68">
            <v>3554.2000000000003</v>
          </cell>
          <cell r="AT68">
            <v>3554.2000000000003</v>
          </cell>
          <cell r="AU68">
            <v>3554.2000000000003</v>
          </cell>
          <cell r="AV68">
            <v>3554.2000000000003</v>
          </cell>
          <cell r="AW68">
            <v>3554.2000000000003</v>
          </cell>
          <cell r="AX68">
            <v>3554.2000000000003</v>
          </cell>
          <cell r="AY68">
            <v>3554.2000000000003</v>
          </cell>
          <cell r="AZ68">
            <v>3554.2000000000003</v>
          </cell>
          <cell r="BA68">
            <v>3554.2000000000003</v>
          </cell>
          <cell r="BB68">
            <v>3554.2000000000003</v>
          </cell>
          <cell r="BC68">
            <v>2161.25</v>
          </cell>
          <cell r="BD68">
            <v>3107</v>
          </cell>
          <cell r="BE68">
            <v>3107</v>
          </cell>
          <cell r="BF68">
            <v>3107</v>
          </cell>
          <cell r="BG68">
            <v>3554.2000000000003</v>
          </cell>
          <cell r="BH68">
            <v>3554.2000000000003</v>
          </cell>
          <cell r="BI68">
            <v>3554.2000000000003</v>
          </cell>
          <cell r="BJ68">
            <v>3554.2000000000003</v>
          </cell>
          <cell r="BK68">
            <v>3554.2000000000003</v>
          </cell>
          <cell r="BL68">
            <v>3554.2000000000003</v>
          </cell>
          <cell r="BM68">
            <v>3554.2000000000003</v>
          </cell>
          <cell r="BN68">
            <v>3554.2000000000003</v>
          </cell>
          <cell r="BO68">
            <v>3554.2000000000003</v>
          </cell>
          <cell r="BP68">
            <v>3554.2000000000003</v>
          </cell>
          <cell r="BQ68">
            <v>3554.2000000000003</v>
          </cell>
          <cell r="BR68">
            <v>3554.2000000000003</v>
          </cell>
          <cell r="BS68">
            <v>3554.2000000000003</v>
          </cell>
          <cell r="BT68">
            <v>3554.2000000000003</v>
          </cell>
          <cell r="BU68">
            <v>3554.2000000000003</v>
          </cell>
          <cell r="BV68">
            <v>3554.2000000000003</v>
          </cell>
          <cell r="BW68">
            <v>3554.2000000000003</v>
          </cell>
          <cell r="BX68">
            <v>3554.2000000000003</v>
          </cell>
          <cell r="BY68">
            <v>3554.2000000000003</v>
          </cell>
          <cell r="BZ68">
            <v>3554.2000000000003</v>
          </cell>
          <cell r="CA68">
            <v>3554.2000000000003</v>
          </cell>
          <cell r="CB68">
            <v>3554.2000000000003</v>
          </cell>
          <cell r="CC68">
            <v>3554.2000000000003</v>
          </cell>
          <cell r="CD68">
            <v>3554.2000000000003</v>
          </cell>
          <cell r="CE68">
            <v>3554.2000000000003</v>
          </cell>
          <cell r="CF68">
            <v>3554.2000000000003</v>
          </cell>
          <cell r="CG68">
            <v>3554.2000000000003</v>
          </cell>
          <cell r="CH68">
            <v>3554.2000000000003</v>
          </cell>
          <cell r="CI68">
            <v>0</v>
          </cell>
        </row>
        <row r="69">
          <cell r="E69">
            <v>0</v>
          </cell>
          <cell r="F69">
            <v>756</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802.1</v>
          </cell>
          <cell r="AC69">
            <v>802.1</v>
          </cell>
          <cell r="AD69">
            <v>802.1</v>
          </cell>
          <cell r="AE69">
            <v>802.1</v>
          </cell>
          <cell r="AF69">
            <v>802.1</v>
          </cell>
          <cell r="AG69">
            <v>802.1</v>
          </cell>
          <cell r="AH69">
            <v>802.1</v>
          </cell>
          <cell r="AI69">
            <v>802.1</v>
          </cell>
          <cell r="AJ69">
            <v>802.1</v>
          </cell>
          <cell r="AK69">
            <v>802.1</v>
          </cell>
          <cell r="AL69">
            <v>802.1</v>
          </cell>
          <cell r="AM69">
            <v>802.1</v>
          </cell>
          <cell r="AN69">
            <v>802.1</v>
          </cell>
          <cell r="AO69">
            <v>802.1</v>
          </cell>
          <cell r="AP69">
            <v>802.1</v>
          </cell>
          <cell r="AQ69">
            <v>663</v>
          </cell>
          <cell r="AR69">
            <v>802.1</v>
          </cell>
          <cell r="AS69">
            <v>802.1</v>
          </cell>
          <cell r="AT69">
            <v>802.1</v>
          </cell>
          <cell r="AU69">
            <v>802.1</v>
          </cell>
          <cell r="AV69">
            <v>802.1</v>
          </cell>
          <cell r="AW69">
            <v>802.1</v>
          </cell>
          <cell r="AX69">
            <v>802.1</v>
          </cell>
          <cell r="AY69">
            <v>802.1</v>
          </cell>
          <cell r="AZ69">
            <v>802.1</v>
          </cell>
          <cell r="BA69">
            <v>802.1</v>
          </cell>
          <cell r="BB69">
            <v>802.1</v>
          </cell>
          <cell r="BC69">
            <v>663</v>
          </cell>
          <cell r="BD69">
            <v>711.1</v>
          </cell>
          <cell r="BE69">
            <v>711.1</v>
          </cell>
          <cell r="BF69">
            <v>711.1</v>
          </cell>
          <cell r="BG69">
            <v>802.1</v>
          </cell>
          <cell r="BH69">
            <v>802.1</v>
          </cell>
          <cell r="BI69">
            <v>802.1</v>
          </cell>
          <cell r="BJ69">
            <v>802.1</v>
          </cell>
          <cell r="BK69">
            <v>802.1</v>
          </cell>
          <cell r="BL69">
            <v>802.1</v>
          </cell>
          <cell r="BM69">
            <v>802.1</v>
          </cell>
          <cell r="BN69">
            <v>802.1</v>
          </cell>
          <cell r="BO69">
            <v>802.1</v>
          </cell>
          <cell r="BP69">
            <v>802.1</v>
          </cell>
          <cell r="BQ69">
            <v>802.1</v>
          </cell>
          <cell r="BR69">
            <v>802.1</v>
          </cell>
          <cell r="BS69">
            <v>802.1</v>
          </cell>
          <cell r="BT69">
            <v>802.1</v>
          </cell>
          <cell r="BU69">
            <v>802.1</v>
          </cell>
          <cell r="BV69">
            <v>802.1</v>
          </cell>
          <cell r="BW69">
            <v>802.1</v>
          </cell>
          <cell r="BX69">
            <v>802.1</v>
          </cell>
          <cell r="BY69">
            <v>802.1</v>
          </cell>
          <cell r="BZ69">
            <v>802.1</v>
          </cell>
          <cell r="CA69">
            <v>802.1</v>
          </cell>
          <cell r="CB69">
            <v>802.1</v>
          </cell>
          <cell r="CC69">
            <v>802.1</v>
          </cell>
          <cell r="CD69">
            <v>802.1</v>
          </cell>
          <cell r="CE69">
            <v>802.1</v>
          </cell>
          <cell r="CF69">
            <v>802.1</v>
          </cell>
          <cell r="CG69">
            <v>802.1</v>
          </cell>
          <cell r="CH69">
            <v>802.1</v>
          </cell>
          <cell r="CI69">
            <v>0</v>
          </cell>
        </row>
        <row r="70">
          <cell r="E70">
            <v>0</v>
          </cell>
          <cell r="F70">
            <v>120000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120000</v>
          </cell>
          <cell r="AC70">
            <v>120000</v>
          </cell>
          <cell r="AD70">
            <v>120000</v>
          </cell>
          <cell r="AE70">
            <v>120000</v>
          </cell>
          <cell r="AF70">
            <v>120000</v>
          </cell>
          <cell r="AG70">
            <v>120000</v>
          </cell>
          <cell r="AH70">
            <v>120000</v>
          </cell>
          <cell r="AI70">
            <v>120000</v>
          </cell>
          <cell r="AJ70">
            <v>120000</v>
          </cell>
          <cell r="AK70">
            <v>120000</v>
          </cell>
          <cell r="AL70">
            <v>120000</v>
          </cell>
          <cell r="AM70">
            <v>120000</v>
          </cell>
          <cell r="AN70">
            <v>120000</v>
          </cell>
          <cell r="AO70">
            <v>120000</v>
          </cell>
          <cell r="AP70">
            <v>120000</v>
          </cell>
          <cell r="AQ70">
            <v>120000</v>
          </cell>
          <cell r="AR70">
            <v>120000</v>
          </cell>
          <cell r="AS70">
            <v>120000</v>
          </cell>
          <cell r="AT70">
            <v>120000</v>
          </cell>
          <cell r="AU70">
            <v>120000</v>
          </cell>
          <cell r="AV70">
            <v>120000</v>
          </cell>
          <cell r="AW70">
            <v>120000</v>
          </cell>
          <cell r="AX70">
            <v>120000</v>
          </cell>
          <cell r="AY70">
            <v>120000</v>
          </cell>
          <cell r="AZ70">
            <v>120000</v>
          </cell>
          <cell r="BA70">
            <v>120000</v>
          </cell>
          <cell r="BB70">
            <v>120000</v>
          </cell>
          <cell r="BC70">
            <v>120000</v>
          </cell>
          <cell r="BD70">
            <v>120000</v>
          </cell>
          <cell r="BE70">
            <v>120000</v>
          </cell>
          <cell r="BF70">
            <v>120000</v>
          </cell>
          <cell r="BG70">
            <v>120000</v>
          </cell>
          <cell r="BH70">
            <v>120000</v>
          </cell>
          <cell r="BI70">
            <v>120000</v>
          </cell>
          <cell r="BJ70">
            <v>120000</v>
          </cell>
          <cell r="BK70">
            <v>120000</v>
          </cell>
          <cell r="BL70">
            <v>120000</v>
          </cell>
          <cell r="BM70">
            <v>120000</v>
          </cell>
          <cell r="BN70">
            <v>120000</v>
          </cell>
          <cell r="BO70">
            <v>120000</v>
          </cell>
          <cell r="BP70">
            <v>120000</v>
          </cell>
          <cell r="BQ70">
            <v>120000</v>
          </cell>
          <cell r="BR70">
            <v>120000</v>
          </cell>
          <cell r="BS70">
            <v>120000</v>
          </cell>
          <cell r="BT70">
            <v>120000</v>
          </cell>
          <cell r="BU70">
            <v>120000</v>
          </cell>
          <cell r="BV70">
            <v>120000</v>
          </cell>
          <cell r="BW70">
            <v>120000</v>
          </cell>
          <cell r="BX70">
            <v>120000</v>
          </cell>
          <cell r="BY70">
            <v>120000</v>
          </cell>
          <cell r="BZ70">
            <v>120000</v>
          </cell>
          <cell r="CA70">
            <v>120000</v>
          </cell>
          <cell r="CB70">
            <v>120000</v>
          </cell>
          <cell r="CC70">
            <v>120000</v>
          </cell>
          <cell r="CD70">
            <v>120000</v>
          </cell>
          <cell r="CE70">
            <v>120000</v>
          </cell>
          <cell r="CF70">
            <v>120000</v>
          </cell>
          <cell r="CG70">
            <v>120000</v>
          </cell>
          <cell r="CH70">
            <v>120000</v>
          </cell>
          <cell r="CI70">
            <v>0</v>
          </cell>
        </row>
        <row r="71">
          <cell r="E71">
            <v>0</v>
          </cell>
          <cell r="F71">
            <v>120000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120000</v>
          </cell>
          <cell r="AC71">
            <v>120000</v>
          </cell>
          <cell r="AD71">
            <v>120000</v>
          </cell>
          <cell r="AE71">
            <v>120000</v>
          </cell>
          <cell r="AF71">
            <v>120000</v>
          </cell>
          <cell r="AG71">
            <v>120000</v>
          </cell>
          <cell r="AH71">
            <v>120000</v>
          </cell>
          <cell r="AI71">
            <v>120000</v>
          </cell>
          <cell r="AJ71">
            <v>120000</v>
          </cell>
          <cell r="AK71">
            <v>120000</v>
          </cell>
          <cell r="AL71">
            <v>120000</v>
          </cell>
          <cell r="AM71">
            <v>120000</v>
          </cell>
          <cell r="AN71">
            <v>120000</v>
          </cell>
          <cell r="AO71">
            <v>120000</v>
          </cell>
          <cell r="AP71">
            <v>120000</v>
          </cell>
          <cell r="AQ71">
            <v>120000</v>
          </cell>
          <cell r="AR71">
            <v>120000</v>
          </cell>
          <cell r="AS71">
            <v>120000</v>
          </cell>
          <cell r="AT71">
            <v>120000</v>
          </cell>
          <cell r="AU71">
            <v>120000</v>
          </cell>
          <cell r="AV71">
            <v>120000</v>
          </cell>
          <cell r="AW71">
            <v>120000</v>
          </cell>
          <cell r="AX71">
            <v>120000</v>
          </cell>
          <cell r="AY71">
            <v>120000</v>
          </cell>
          <cell r="AZ71">
            <v>120000</v>
          </cell>
          <cell r="BA71">
            <v>120000</v>
          </cell>
          <cell r="BB71">
            <v>120000</v>
          </cell>
          <cell r="BC71">
            <v>120000</v>
          </cell>
          <cell r="BD71">
            <v>120000</v>
          </cell>
          <cell r="BE71">
            <v>120000</v>
          </cell>
          <cell r="BF71">
            <v>120000</v>
          </cell>
          <cell r="BG71">
            <v>120000</v>
          </cell>
          <cell r="BH71">
            <v>120000</v>
          </cell>
          <cell r="BI71">
            <v>120000</v>
          </cell>
          <cell r="BJ71">
            <v>120000</v>
          </cell>
          <cell r="BK71">
            <v>120000</v>
          </cell>
          <cell r="BL71">
            <v>120000</v>
          </cell>
          <cell r="BM71">
            <v>120000</v>
          </cell>
          <cell r="BN71">
            <v>120000</v>
          </cell>
          <cell r="BO71">
            <v>120000</v>
          </cell>
          <cell r="BP71">
            <v>120000</v>
          </cell>
          <cell r="BQ71">
            <v>120000</v>
          </cell>
          <cell r="BR71">
            <v>120000</v>
          </cell>
          <cell r="BS71">
            <v>120000</v>
          </cell>
          <cell r="BT71">
            <v>120000</v>
          </cell>
          <cell r="BU71">
            <v>120000</v>
          </cell>
          <cell r="BV71">
            <v>120000</v>
          </cell>
          <cell r="BW71">
            <v>120000</v>
          </cell>
          <cell r="BX71">
            <v>120000</v>
          </cell>
          <cell r="BY71">
            <v>120000</v>
          </cell>
          <cell r="BZ71">
            <v>120000</v>
          </cell>
          <cell r="CA71">
            <v>120000</v>
          </cell>
          <cell r="CB71">
            <v>120000</v>
          </cell>
          <cell r="CC71">
            <v>120000</v>
          </cell>
          <cell r="CD71">
            <v>120000</v>
          </cell>
          <cell r="CE71">
            <v>120000</v>
          </cell>
          <cell r="CF71">
            <v>120000</v>
          </cell>
          <cell r="CG71">
            <v>120000</v>
          </cell>
          <cell r="CH71">
            <v>120000</v>
          </cell>
          <cell r="CI71">
            <v>0</v>
          </cell>
        </row>
        <row r="72">
          <cell r="E72">
            <v>2</v>
          </cell>
          <cell r="F72">
            <v>2</v>
          </cell>
          <cell r="G72">
            <v>2</v>
          </cell>
          <cell r="H72">
            <v>2</v>
          </cell>
          <cell r="I72">
            <v>2</v>
          </cell>
          <cell r="J72">
            <v>2</v>
          </cell>
          <cell r="K72">
            <v>2</v>
          </cell>
          <cell r="L72">
            <v>2</v>
          </cell>
          <cell r="M72">
            <v>2</v>
          </cell>
          <cell r="N72">
            <v>2</v>
          </cell>
          <cell r="O72">
            <v>2</v>
          </cell>
          <cell r="P72">
            <v>2</v>
          </cell>
          <cell r="Q72">
            <v>2</v>
          </cell>
          <cell r="R72">
            <v>2</v>
          </cell>
          <cell r="S72">
            <v>2</v>
          </cell>
          <cell r="T72">
            <v>2</v>
          </cell>
          <cell r="U72">
            <v>2</v>
          </cell>
          <cell r="V72">
            <v>2</v>
          </cell>
          <cell r="W72">
            <v>2</v>
          </cell>
          <cell r="X72">
            <v>2</v>
          </cell>
          <cell r="Y72">
            <v>2</v>
          </cell>
          <cell r="Z72">
            <v>2</v>
          </cell>
          <cell r="AA72">
            <v>2</v>
          </cell>
          <cell r="AB72">
            <v>2</v>
          </cell>
          <cell r="AC72">
            <v>2</v>
          </cell>
          <cell r="AD72">
            <v>2</v>
          </cell>
          <cell r="AE72">
            <v>2</v>
          </cell>
          <cell r="AF72">
            <v>2</v>
          </cell>
          <cell r="AG72">
            <v>2</v>
          </cell>
          <cell r="AH72">
            <v>2</v>
          </cell>
          <cell r="AI72">
            <v>2</v>
          </cell>
          <cell r="AJ72">
            <v>2</v>
          </cell>
          <cell r="AK72">
            <v>2</v>
          </cell>
          <cell r="AL72">
            <v>2</v>
          </cell>
          <cell r="AM72">
            <v>2</v>
          </cell>
          <cell r="AN72">
            <v>2</v>
          </cell>
          <cell r="AO72">
            <v>2</v>
          </cell>
          <cell r="AP72">
            <v>2</v>
          </cell>
          <cell r="AQ72">
            <v>2</v>
          </cell>
          <cell r="AR72">
            <v>2</v>
          </cell>
          <cell r="AS72">
            <v>2</v>
          </cell>
          <cell r="AT72">
            <v>2</v>
          </cell>
          <cell r="AU72">
            <v>2</v>
          </cell>
          <cell r="AV72">
            <v>2</v>
          </cell>
          <cell r="AW72">
            <v>2</v>
          </cell>
          <cell r="AX72">
            <v>2</v>
          </cell>
          <cell r="AY72">
            <v>2</v>
          </cell>
          <cell r="AZ72">
            <v>2</v>
          </cell>
          <cell r="BA72">
            <v>2</v>
          </cell>
          <cell r="BB72">
            <v>2</v>
          </cell>
          <cell r="BC72">
            <v>2</v>
          </cell>
          <cell r="BD72">
            <v>2</v>
          </cell>
          <cell r="BE72">
            <v>2</v>
          </cell>
          <cell r="BF72">
            <v>2</v>
          </cell>
          <cell r="BG72">
            <v>2</v>
          </cell>
          <cell r="BH72">
            <v>2</v>
          </cell>
          <cell r="BI72">
            <v>2</v>
          </cell>
          <cell r="BJ72">
            <v>2</v>
          </cell>
          <cell r="BK72">
            <v>2</v>
          </cell>
          <cell r="BL72">
            <v>2</v>
          </cell>
          <cell r="BM72">
            <v>2</v>
          </cell>
          <cell r="BN72">
            <v>2</v>
          </cell>
          <cell r="BO72">
            <v>2</v>
          </cell>
          <cell r="BP72">
            <v>2</v>
          </cell>
          <cell r="BQ72">
            <v>2</v>
          </cell>
          <cell r="BR72">
            <v>2</v>
          </cell>
          <cell r="BS72">
            <v>2</v>
          </cell>
          <cell r="BT72">
            <v>2</v>
          </cell>
          <cell r="BU72">
            <v>2</v>
          </cell>
          <cell r="BV72">
            <v>2</v>
          </cell>
          <cell r="BW72">
            <v>2</v>
          </cell>
          <cell r="BX72">
            <v>2</v>
          </cell>
          <cell r="BY72">
            <v>2</v>
          </cell>
          <cell r="BZ72">
            <v>2</v>
          </cell>
          <cell r="CA72">
            <v>2</v>
          </cell>
          <cell r="CB72">
            <v>2</v>
          </cell>
          <cell r="CC72">
            <v>2</v>
          </cell>
          <cell r="CD72">
            <v>2</v>
          </cell>
          <cell r="CE72">
            <v>2</v>
          </cell>
          <cell r="CF72">
            <v>2</v>
          </cell>
          <cell r="CG72">
            <v>2</v>
          </cell>
          <cell r="CH72">
            <v>2</v>
          </cell>
          <cell r="CI72">
            <v>2</v>
          </cell>
        </row>
        <row r="73">
          <cell r="E73" t="str">
            <v>----</v>
          </cell>
          <cell r="F73" t="str">
            <v>----</v>
          </cell>
          <cell r="G73" t="str">
            <v>----</v>
          </cell>
          <cell r="H73" t="str">
            <v>----</v>
          </cell>
          <cell r="I73" t="str">
            <v>----</v>
          </cell>
          <cell r="J73" t="str">
            <v>----</v>
          </cell>
          <cell r="K73" t="str">
            <v>----</v>
          </cell>
          <cell r="L73" t="str">
            <v>----</v>
          </cell>
          <cell r="M73" t="str">
            <v>----</v>
          </cell>
          <cell r="N73" t="str">
            <v>----</v>
          </cell>
          <cell r="O73" t="str">
            <v>----</v>
          </cell>
          <cell r="P73" t="str">
            <v>----</v>
          </cell>
          <cell r="Q73" t="str">
            <v>----</v>
          </cell>
          <cell r="R73" t="str">
            <v>----</v>
          </cell>
          <cell r="S73" t="str">
            <v>----</v>
          </cell>
          <cell r="T73" t="str">
            <v>----</v>
          </cell>
          <cell r="U73" t="str">
            <v>----</v>
          </cell>
          <cell r="V73" t="str">
            <v>----</v>
          </cell>
          <cell r="W73" t="str">
            <v>----</v>
          </cell>
          <cell r="X73" t="str">
            <v>----</v>
          </cell>
          <cell r="Y73" t="str">
            <v>----</v>
          </cell>
          <cell r="Z73" t="str">
            <v>----</v>
          </cell>
          <cell r="AA73" t="str">
            <v>----</v>
          </cell>
          <cell r="AB73" t="str">
            <v>----</v>
          </cell>
          <cell r="AC73" t="str">
            <v>----</v>
          </cell>
          <cell r="AD73" t="str">
            <v>----</v>
          </cell>
          <cell r="AE73" t="str">
            <v>----</v>
          </cell>
          <cell r="AF73" t="str">
            <v>----</v>
          </cell>
          <cell r="AG73" t="str">
            <v>----</v>
          </cell>
          <cell r="AH73" t="str">
            <v>----</v>
          </cell>
          <cell r="AI73" t="str">
            <v>----</v>
          </cell>
          <cell r="AJ73" t="str">
            <v>----</v>
          </cell>
          <cell r="AK73" t="str">
            <v>----</v>
          </cell>
          <cell r="AL73" t="str">
            <v>----</v>
          </cell>
          <cell r="AM73" t="str">
            <v>----</v>
          </cell>
          <cell r="AN73" t="str">
            <v>----</v>
          </cell>
          <cell r="AO73" t="str">
            <v>----</v>
          </cell>
          <cell r="AP73" t="str">
            <v>----</v>
          </cell>
          <cell r="AQ73" t="str">
            <v>----</v>
          </cell>
          <cell r="AR73" t="str">
            <v>----</v>
          </cell>
          <cell r="AS73" t="str">
            <v>----</v>
          </cell>
          <cell r="AT73" t="str">
            <v>----</v>
          </cell>
          <cell r="AU73" t="str">
            <v>----</v>
          </cell>
          <cell r="AV73" t="str">
            <v>----</v>
          </cell>
          <cell r="AW73" t="str">
            <v>----</v>
          </cell>
          <cell r="AX73" t="str">
            <v>----</v>
          </cell>
          <cell r="AY73" t="str">
            <v>----</v>
          </cell>
          <cell r="AZ73" t="str">
            <v>----</v>
          </cell>
          <cell r="BA73" t="str">
            <v>----</v>
          </cell>
          <cell r="BB73" t="str">
            <v>----</v>
          </cell>
          <cell r="BC73" t="str">
            <v>----</v>
          </cell>
          <cell r="BD73" t="str">
            <v>----</v>
          </cell>
          <cell r="BE73" t="str">
            <v>----</v>
          </cell>
          <cell r="BF73" t="str">
            <v>----</v>
          </cell>
          <cell r="BG73" t="str">
            <v>----</v>
          </cell>
          <cell r="BH73" t="str">
            <v>----</v>
          </cell>
          <cell r="BI73" t="str">
            <v>----</v>
          </cell>
          <cell r="BJ73" t="str">
            <v>----</v>
          </cell>
          <cell r="BK73" t="str">
            <v>----</v>
          </cell>
          <cell r="BL73" t="str">
            <v>----</v>
          </cell>
          <cell r="BM73" t="str">
            <v>----</v>
          </cell>
          <cell r="BN73" t="str">
            <v>----</v>
          </cell>
          <cell r="BO73" t="str">
            <v>----</v>
          </cell>
          <cell r="BP73" t="str">
            <v>----</v>
          </cell>
          <cell r="BQ73" t="str">
            <v>----</v>
          </cell>
          <cell r="BR73" t="str">
            <v>----</v>
          </cell>
          <cell r="BS73" t="str">
            <v>----</v>
          </cell>
          <cell r="BT73" t="str">
            <v>----</v>
          </cell>
          <cell r="BU73" t="str">
            <v>----</v>
          </cell>
          <cell r="BV73" t="str">
            <v>----</v>
          </cell>
          <cell r="BW73" t="str">
            <v>----</v>
          </cell>
          <cell r="BX73" t="str">
            <v>----</v>
          </cell>
          <cell r="BY73" t="str">
            <v>----</v>
          </cell>
          <cell r="BZ73" t="str">
            <v>----</v>
          </cell>
          <cell r="CA73" t="str">
            <v>----</v>
          </cell>
          <cell r="CB73" t="str">
            <v>----</v>
          </cell>
          <cell r="CC73" t="str">
            <v>----</v>
          </cell>
          <cell r="CD73" t="str">
            <v>----</v>
          </cell>
          <cell r="CE73" t="str">
            <v>----</v>
          </cell>
          <cell r="CF73" t="str">
            <v>----</v>
          </cell>
          <cell r="CG73" t="str">
            <v>----</v>
          </cell>
          <cell r="CH73" t="str">
            <v>----</v>
          </cell>
          <cell r="CI73" t="str">
            <v>----</v>
          </cell>
        </row>
        <row r="74">
          <cell r="E74">
            <v>0</v>
          </cell>
          <cell r="F74">
            <v>1</v>
          </cell>
          <cell r="G74">
            <v>1</v>
          </cell>
          <cell r="H74">
            <v>1</v>
          </cell>
          <cell r="I74">
            <v>1</v>
          </cell>
          <cell r="J74">
            <v>1</v>
          </cell>
          <cell r="K74">
            <v>1</v>
          </cell>
          <cell r="L74">
            <v>1</v>
          </cell>
          <cell r="M74">
            <v>1</v>
          </cell>
          <cell r="N74">
            <v>1</v>
          </cell>
          <cell r="O74">
            <v>1</v>
          </cell>
          <cell r="P74">
            <v>1</v>
          </cell>
          <cell r="Q74">
            <v>1</v>
          </cell>
          <cell r="R74">
            <v>1</v>
          </cell>
          <cell r="S74">
            <v>1</v>
          </cell>
          <cell r="T74">
            <v>1</v>
          </cell>
          <cell r="U74">
            <v>1</v>
          </cell>
          <cell r="V74">
            <v>1</v>
          </cell>
          <cell r="W74">
            <v>1</v>
          </cell>
          <cell r="X74">
            <v>1</v>
          </cell>
          <cell r="Y74">
            <v>1</v>
          </cell>
          <cell r="Z74">
            <v>1</v>
          </cell>
          <cell r="AA74">
            <v>1</v>
          </cell>
          <cell r="AB74">
            <v>1</v>
          </cell>
          <cell r="AC74">
            <v>1</v>
          </cell>
          <cell r="AD74">
            <v>1</v>
          </cell>
          <cell r="AE74">
            <v>1</v>
          </cell>
          <cell r="AF74">
            <v>1</v>
          </cell>
          <cell r="AG74">
            <v>1</v>
          </cell>
          <cell r="AH74">
            <v>1</v>
          </cell>
          <cell r="AI74">
            <v>1</v>
          </cell>
          <cell r="AJ74">
            <v>1</v>
          </cell>
          <cell r="AK74">
            <v>1</v>
          </cell>
          <cell r="AL74">
            <v>1</v>
          </cell>
          <cell r="AM74">
            <v>1</v>
          </cell>
          <cell r="AN74">
            <v>1</v>
          </cell>
          <cell r="AO74">
            <v>1</v>
          </cell>
          <cell r="AP74">
            <v>1</v>
          </cell>
          <cell r="AQ74">
            <v>1</v>
          </cell>
          <cell r="AR74">
            <v>1</v>
          </cell>
          <cell r="AS74">
            <v>1</v>
          </cell>
          <cell r="AT74">
            <v>1</v>
          </cell>
          <cell r="AU74">
            <v>1</v>
          </cell>
          <cell r="AV74">
            <v>1</v>
          </cell>
          <cell r="AW74">
            <v>1</v>
          </cell>
          <cell r="AX74">
            <v>1</v>
          </cell>
          <cell r="AY74">
            <v>1</v>
          </cell>
          <cell r="AZ74">
            <v>1</v>
          </cell>
          <cell r="BA74">
            <v>1</v>
          </cell>
          <cell r="BB74">
            <v>1</v>
          </cell>
          <cell r="BC74">
            <v>1</v>
          </cell>
          <cell r="BD74">
            <v>1</v>
          </cell>
          <cell r="BE74">
            <v>1</v>
          </cell>
          <cell r="BF74">
            <v>1</v>
          </cell>
          <cell r="BG74">
            <v>1</v>
          </cell>
          <cell r="BH74">
            <v>1</v>
          </cell>
          <cell r="BI74">
            <v>1</v>
          </cell>
          <cell r="BJ74">
            <v>1</v>
          </cell>
          <cell r="BK74">
            <v>1</v>
          </cell>
          <cell r="BL74">
            <v>1</v>
          </cell>
          <cell r="BM74">
            <v>1</v>
          </cell>
          <cell r="BN74">
            <v>1</v>
          </cell>
          <cell r="BO74">
            <v>1</v>
          </cell>
          <cell r="BP74">
            <v>1</v>
          </cell>
          <cell r="BQ74">
            <v>1</v>
          </cell>
          <cell r="BR74">
            <v>1</v>
          </cell>
          <cell r="BS74">
            <v>1</v>
          </cell>
          <cell r="BT74">
            <v>1</v>
          </cell>
          <cell r="BU74">
            <v>1</v>
          </cell>
          <cell r="BV74">
            <v>1</v>
          </cell>
          <cell r="BW74">
            <v>1</v>
          </cell>
          <cell r="BX74">
            <v>1</v>
          </cell>
          <cell r="BY74">
            <v>1</v>
          </cell>
          <cell r="BZ74">
            <v>1</v>
          </cell>
          <cell r="CA74">
            <v>1</v>
          </cell>
          <cell r="CB74">
            <v>1</v>
          </cell>
          <cell r="CC74">
            <v>1</v>
          </cell>
          <cell r="CD74">
            <v>1</v>
          </cell>
          <cell r="CE74">
            <v>1</v>
          </cell>
          <cell r="CF74">
            <v>1</v>
          </cell>
          <cell r="CG74">
            <v>1</v>
          </cell>
          <cell r="CH74">
            <v>1</v>
          </cell>
          <cell r="CI74">
            <v>0</v>
          </cell>
        </row>
        <row r="75">
          <cell r="E75">
            <v>0</v>
          </cell>
          <cell r="F75">
            <v>8405</v>
          </cell>
          <cell r="G75">
            <v>2700</v>
          </cell>
          <cell r="H75">
            <v>2700</v>
          </cell>
          <cell r="I75">
            <v>3360</v>
          </cell>
          <cell r="J75">
            <v>3360</v>
          </cell>
          <cell r="K75">
            <v>3380</v>
          </cell>
          <cell r="L75">
            <v>3380</v>
          </cell>
          <cell r="M75">
            <v>3950</v>
          </cell>
          <cell r="N75">
            <v>3950</v>
          </cell>
          <cell r="O75">
            <v>4135</v>
          </cell>
          <cell r="P75">
            <v>4135</v>
          </cell>
          <cell r="Q75">
            <v>4135</v>
          </cell>
          <cell r="R75">
            <v>4531.96</v>
          </cell>
          <cell r="S75">
            <v>4631.2000000000007</v>
          </cell>
          <cell r="T75">
            <v>4713.9000000000005</v>
          </cell>
          <cell r="U75">
            <v>3514.75</v>
          </cell>
          <cell r="V75">
            <v>4870</v>
          </cell>
          <cell r="W75">
            <v>4870</v>
          </cell>
          <cell r="X75">
            <v>4870</v>
          </cell>
          <cell r="Y75">
            <v>5337.52</v>
          </cell>
          <cell r="Z75">
            <v>5454.4000000000005</v>
          </cell>
          <cell r="AA75">
            <v>5551.8</v>
          </cell>
          <cell r="AB75">
            <v>5260</v>
          </cell>
          <cell r="AC75">
            <v>5260</v>
          </cell>
          <cell r="AD75">
            <v>5260</v>
          </cell>
          <cell r="AE75">
            <v>5750</v>
          </cell>
          <cell r="AF75">
            <v>5750</v>
          </cell>
          <cell r="AG75">
            <v>5750</v>
          </cell>
          <cell r="AH75">
            <v>6302.0000000000009</v>
          </cell>
          <cell r="AI75">
            <v>6440.0000000000009</v>
          </cell>
          <cell r="AJ75">
            <v>4887.5</v>
          </cell>
          <cell r="AK75">
            <v>6550</v>
          </cell>
          <cell r="AL75">
            <v>6550</v>
          </cell>
          <cell r="AM75">
            <v>6550</v>
          </cell>
          <cell r="AN75">
            <v>7178.8</v>
          </cell>
          <cell r="AO75">
            <v>7336.0000000000009</v>
          </cell>
          <cell r="AP75">
            <v>7467.0000000000009</v>
          </cell>
          <cell r="AQ75">
            <v>8056.5</v>
          </cell>
          <cell r="AR75">
            <v>7550</v>
          </cell>
          <cell r="AS75">
            <v>7550</v>
          </cell>
          <cell r="AT75">
            <v>7550</v>
          </cell>
          <cell r="AU75">
            <v>8456</v>
          </cell>
          <cell r="AV75">
            <v>8607.0000000000018</v>
          </cell>
          <cell r="AW75">
            <v>7550</v>
          </cell>
          <cell r="AX75">
            <v>7550</v>
          </cell>
          <cell r="AY75">
            <v>7550</v>
          </cell>
          <cell r="AZ75">
            <v>8274.8000000000011</v>
          </cell>
          <cell r="BA75">
            <v>8456</v>
          </cell>
          <cell r="BB75">
            <v>8607.0000000000018</v>
          </cell>
          <cell r="BC75">
            <v>9286.5</v>
          </cell>
          <cell r="BD75">
            <v>6220</v>
          </cell>
          <cell r="BE75">
            <v>6220</v>
          </cell>
          <cell r="BF75">
            <v>6220</v>
          </cell>
          <cell r="BG75">
            <v>6220</v>
          </cell>
          <cell r="BH75">
            <v>6220</v>
          </cell>
          <cell r="BI75">
            <v>6220</v>
          </cell>
          <cell r="BJ75">
            <v>6966.4000000000005</v>
          </cell>
          <cell r="BK75">
            <v>8150</v>
          </cell>
          <cell r="BL75">
            <v>8150</v>
          </cell>
          <cell r="BM75">
            <v>8150</v>
          </cell>
          <cell r="BN75">
            <v>6570</v>
          </cell>
          <cell r="BO75">
            <v>6570</v>
          </cell>
          <cell r="BP75">
            <v>6570</v>
          </cell>
          <cell r="BQ75">
            <v>5584.5</v>
          </cell>
          <cell r="BR75">
            <v>6570</v>
          </cell>
          <cell r="BS75">
            <v>6570</v>
          </cell>
          <cell r="BT75">
            <v>6570</v>
          </cell>
          <cell r="BU75">
            <v>8150</v>
          </cell>
          <cell r="BV75">
            <v>8150</v>
          </cell>
          <cell r="BW75">
            <v>8150</v>
          </cell>
          <cell r="BX75">
            <v>8932.4000000000015</v>
          </cell>
          <cell r="BY75">
            <v>9128</v>
          </cell>
          <cell r="BZ75">
            <v>8150</v>
          </cell>
          <cell r="CA75">
            <v>8150</v>
          </cell>
          <cell r="CB75">
            <v>8150</v>
          </cell>
          <cell r="CC75">
            <v>9128</v>
          </cell>
          <cell r="CD75">
            <v>9291.0000000000018</v>
          </cell>
          <cell r="CE75">
            <v>8150</v>
          </cell>
          <cell r="CF75">
            <v>8150</v>
          </cell>
          <cell r="CG75">
            <v>8150</v>
          </cell>
          <cell r="CH75">
            <v>9291.0000000000018</v>
          </cell>
          <cell r="CI75">
            <v>0</v>
          </cell>
        </row>
        <row r="76">
          <cell r="E76">
            <v>0</v>
          </cell>
          <cell r="F76">
            <v>1</v>
          </cell>
          <cell r="G76">
            <v>0</v>
          </cell>
          <cell r="H76">
            <v>0</v>
          </cell>
          <cell r="I76">
            <v>1</v>
          </cell>
          <cell r="J76">
            <v>1</v>
          </cell>
          <cell r="K76">
            <v>1</v>
          </cell>
          <cell r="L76">
            <v>1</v>
          </cell>
          <cell r="M76">
            <v>1</v>
          </cell>
          <cell r="N76">
            <v>1</v>
          </cell>
          <cell r="O76">
            <v>1</v>
          </cell>
          <cell r="P76">
            <v>1</v>
          </cell>
          <cell r="Q76">
            <v>1</v>
          </cell>
          <cell r="R76">
            <v>0</v>
          </cell>
          <cell r="S76">
            <v>0</v>
          </cell>
          <cell r="T76">
            <v>1</v>
          </cell>
          <cell r="U76">
            <v>4</v>
          </cell>
          <cell r="V76">
            <v>1</v>
          </cell>
          <cell r="W76">
            <v>1</v>
          </cell>
          <cell r="X76">
            <v>1</v>
          </cell>
          <cell r="Y76">
            <v>0</v>
          </cell>
          <cell r="Z76">
            <v>0</v>
          </cell>
          <cell r="AA76">
            <v>1</v>
          </cell>
          <cell r="AB76">
            <v>1</v>
          </cell>
          <cell r="AC76">
            <v>1</v>
          </cell>
          <cell r="AD76">
            <v>1</v>
          </cell>
          <cell r="AE76">
            <v>1</v>
          </cell>
          <cell r="AF76">
            <v>1</v>
          </cell>
          <cell r="AG76">
            <v>1</v>
          </cell>
          <cell r="AH76">
            <v>0</v>
          </cell>
          <cell r="AI76">
            <v>0</v>
          </cell>
          <cell r="AJ76">
            <v>4</v>
          </cell>
          <cell r="AK76">
            <v>1</v>
          </cell>
          <cell r="AL76">
            <v>1</v>
          </cell>
          <cell r="AM76">
            <v>1</v>
          </cell>
          <cell r="AN76">
            <v>0</v>
          </cell>
          <cell r="AO76">
            <v>1</v>
          </cell>
          <cell r="AP76">
            <v>1</v>
          </cell>
          <cell r="AQ76">
            <v>1</v>
          </cell>
          <cell r="AR76">
            <v>1</v>
          </cell>
          <cell r="AS76">
            <v>1</v>
          </cell>
          <cell r="AT76">
            <v>1</v>
          </cell>
          <cell r="AU76">
            <v>1</v>
          </cell>
          <cell r="AV76">
            <v>1</v>
          </cell>
          <cell r="AW76">
            <v>1</v>
          </cell>
          <cell r="AX76">
            <v>1</v>
          </cell>
          <cell r="AY76">
            <v>1</v>
          </cell>
          <cell r="AZ76">
            <v>0</v>
          </cell>
          <cell r="BA76">
            <v>0</v>
          </cell>
          <cell r="BB76">
            <v>1</v>
          </cell>
          <cell r="BC76">
            <v>1</v>
          </cell>
          <cell r="BD76">
            <v>1</v>
          </cell>
          <cell r="BE76">
            <v>1</v>
          </cell>
          <cell r="BF76">
            <v>1</v>
          </cell>
          <cell r="BG76">
            <v>1</v>
          </cell>
          <cell r="BH76">
            <v>1</v>
          </cell>
          <cell r="BI76">
            <v>1</v>
          </cell>
          <cell r="BJ76">
            <v>1</v>
          </cell>
          <cell r="BK76">
            <v>1</v>
          </cell>
          <cell r="BL76">
            <v>1</v>
          </cell>
          <cell r="BM76">
            <v>1</v>
          </cell>
          <cell r="BN76">
            <v>1</v>
          </cell>
          <cell r="BO76">
            <v>1</v>
          </cell>
          <cell r="BP76">
            <v>1</v>
          </cell>
          <cell r="BQ76">
            <v>3</v>
          </cell>
          <cell r="BR76">
            <v>1</v>
          </cell>
          <cell r="BS76">
            <v>1</v>
          </cell>
          <cell r="BT76">
            <v>1</v>
          </cell>
          <cell r="BU76">
            <v>1</v>
          </cell>
          <cell r="BV76">
            <v>1</v>
          </cell>
          <cell r="BW76">
            <v>1</v>
          </cell>
          <cell r="BX76">
            <v>0</v>
          </cell>
          <cell r="BY76">
            <v>1</v>
          </cell>
          <cell r="BZ76">
            <v>1</v>
          </cell>
          <cell r="CA76">
            <v>1</v>
          </cell>
          <cell r="CB76">
            <v>1</v>
          </cell>
          <cell r="CC76">
            <v>1</v>
          </cell>
          <cell r="CD76">
            <v>1</v>
          </cell>
          <cell r="CE76">
            <v>1</v>
          </cell>
          <cell r="CF76">
            <v>1</v>
          </cell>
          <cell r="CG76">
            <v>1</v>
          </cell>
          <cell r="CH76">
            <v>1</v>
          </cell>
          <cell r="CI76">
            <v>0</v>
          </cell>
        </row>
        <row r="77">
          <cell r="E77">
            <v>0</v>
          </cell>
          <cell r="F77">
            <v>2845</v>
          </cell>
          <cell r="G77">
            <v>0</v>
          </cell>
          <cell r="H77">
            <v>0</v>
          </cell>
          <cell r="I77">
            <v>2275</v>
          </cell>
          <cell r="J77">
            <v>2275</v>
          </cell>
          <cell r="K77">
            <v>2275</v>
          </cell>
          <cell r="L77">
            <v>2275</v>
          </cell>
          <cell r="M77">
            <v>2275</v>
          </cell>
          <cell r="N77">
            <v>2275</v>
          </cell>
          <cell r="O77">
            <v>2275</v>
          </cell>
          <cell r="P77">
            <v>2275</v>
          </cell>
          <cell r="Q77">
            <v>2275</v>
          </cell>
          <cell r="R77">
            <v>0</v>
          </cell>
          <cell r="S77">
            <v>0</v>
          </cell>
          <cell r="T77">
            <v>2684.5</v>
          </cell>
          <cell r="U77">
            <v>2616.25</v>
          </cell>
          <cell r="V77">
            <v>2275</v>
          </cell>
          <cell r="W77">
            <v>2275</v>
          </cell>
          <cell r="X77">
            <v>2275</v>
          </cell>
          <cell r="Y77">
            <v>0</v>
          </cell>
          <cell r="Z77">
            <v>0</v>
          </cell>
          <cell r="AA77">
            <v>2684.5</v>
          </cell>
          <cell r="AB77">
            <v>2275</v>
          </cell>
          <cell r="AC77">
            <v>2275</v>
          </cell>
          <cell r="AD77">
            <v>2275</v>
          </cell>
          <cell r="AE77">
            <v>2275</v>
          </cell>
          <cell r="AF77">
            <v>2275</v>
          </cell>
          <cell r="AG77">
            <v>2275</v>
          </cell>
          <cell r="AH77">
            <v>0</v>
          </cell>
          <cell r="AI77">
            <v>0</v>
          </cell>
          <cell r="AJ77">
            <v>2616.25</v>
          </cell>
          <cell r="AK77">
            <v>2275</v>
          </cell>
          <cell r="AL77">
            <v>2275</v>
          </cell>
          <cell r="AM77">
            <v>2275</v>
          </cell>
          <cell r="AN77">
            <v>0</v>
          </cell>
          <cell r="AO77">
            <v>2684.5</v>
          </cell>
          <cell r="AP77">
            <v>2684.5</v>
          </cell>
          <cell r="AQ77">
            <v>2775.5</v>
          </cell>
          <cell r="AR77">
            <v>2275</v>
          </cell>
          <cell r="AS77">
            <v>2275</v>
          </cell>
          <cell r="AT77">
            <v>2275</v>
          </cell>
          <cell r="AU77">
            <v>2684.5</v>
          </cell>
          <cell r="AV77">
            <v>2684.5</v>
          </cell>
          <cell r="AW77">
            <v>2275</v>
          </cell>
          <cell r="AX77">
            <v>2275</v>
          </cell>
          <cell r="AY77">
            <v>2275</v>
          </cell>
          <cell r="AZ77">
            <v>0</v>
          </cell>
          <cell r="BA77">
            <v>0</v>
          </cell>
          <cell r="BB77">
            <v>2684.5</v>
          </cell>
          <cell r="BC77">
            <v>2775.5</v>
          </cell>
          <cell r="BD77">
            <v>2440</v>
          </cell>
          <cell r="BE77">
            <v>2440</v>
          </cell>
          <cell r="BF77">
            <v>2440</v>
          </cell>
          <cell r="BG77">
            <v>2440</v>
          </cell>
          <cell r="BH77">
            <v>2440</v>
          </cell>
          <cell r="BI77">
            <v>2440</v>
          </cell>
          <cell r="BJ77">
            <v>2879.2</v>
          </cell>
          <cell r="BK77">
            <v>2440</v>
          </cell>
          <cell r="BL77">
            <v>2440</v>
          </cell>
          <cell r="BM77">
            <v>2440</v>
          </cell>
          <cell r="BN77">
            <v>2701</v>
          </cell>
          <cell r="BO77">
            <v>2701</v>
          </cell>
          <cell r="BP77">
            <v>2701</v>
          </cell>
          <cell r="BQ77">
            <v>3106.1499999999996</v>
          </cell>
          <cell r="BR77">
            <v>2701</v>
          </cell>
          <cell r="BS77">
            <v>2701</v>
          </cell>
          <cell r="BT77">
            <v>2701</v>
          </cell>
          <cell r="BU77">
            <v>2701</v>
          </cell>
          <cell r="BV77">
            <v>2701</v>
          </cell>
          <cell r="BW77">
            <v>2701</v>
          </cell>
          <cell r="BX77">
            <v>0</v>
          </cell>
          <cell r="BY77">
            <v>3187.18</v>
          </cell>
          <cell r="BZ77">
            <v>2701</v>
          </cell>
          <cell r="CA77">
            <v>2701</v>
          </cell>
          <cell r="CB77">
            <v>2701</v>
          </cell>
          <cell r="CC77">
            <v>3187.18</v>
          </cell>
          <cell r="CD77">
            <v>3187.18</v>
          </cell>
          <cell r="CE77">
            <v>2701</v>
          </cell>
          <cell r="CF77">
            <v>2701</v>
          </cell>
          <cell r="CG77">
            <v>2701</v>
          </cell>
          <cell r="CH77">
            <v>3187.18</v>
          </cell>
          <cell r="CI77">
            <v>0</v>
          </cell>
        </row>
        <row r="78">
          <cell r="E78" t="str">
            <v>OH % Fixed</v>
          </cell>
          <cell r="F78">
            <v>5.3934127727280588E-2</v>
          </cell>
          <cell r="G78">
            <v>0.10292999746609231</v>
          </cell>
          <cell r="H78">
            <v>9.7951620681777804E-2</v>
          </cell>
          <cell r="I78">
            <v>0.10885070513859621</v>
          </cell>
          <cell r="J78">
            <v>0.10715477347569378</v>
          </cell>
          <cell r="K78">
            <v>0.1212689100736033</v>
          </cell>
          <cell r="L78">
            <v>0.11844679510561396</v>
          </cell>
          <cell r="M78">
            <v>0.11185259918498938</v>
          </cell>
          <cell r="N78">
            <v>0.10896302559766316</v>
          </cell>
          <cell r="O78">
            <v>0.1179830980595817</v>
          </cell>
          <cell r="P78">
            <v>0.11586072604200473</v>
          </cell>
          <cell r="Q78">
            <v>0.12104495524926404</v>
          </cell>
          <cell r="R78">
            <v>0.13120606939640744</v>
          </cell>
          <cell r="S78">
            <v>0.10603423798052702</v>
          </cell>
          <cell r="T78">
            <v>0.12230727195782848</v>
          </cell>
          <cell r="U78">
            <v>0.32277789240643978</v>
          </cell>
          <cell r="V78">
            <v>0.11784609362650267</v>
          </cell>
          <cell r="W78">
            <v>0.11522750356969368</v>
          </cell>
          <cell r="X78">
            <v>0.11940964475716492</v>
          </cell>
          <cell r="Y78">
            <v>0.12116962267013517</v>
          </cell>
          <cell r="Z78">
            <v>0.11430075873113743</v>
          </cell>
          <cell r="AA78">
            <v>0.11864724674310417</v>
          </cell>
          <cell r="AB78">
            <v>0.11635760968135339</v>
          </cell>
          <cell r="AC78">
            <v>0.1123821173201652</v>
          </cell>
          <cell r="AD78">
            <v>0.11874805530512761</v>
          </cell>
          <cell r="AE78">
            <v>0.11613341180562058</v>
          </cell>
          <cell r="AF78">
            <v>0.11287743361393701</v>
          </cell>
          <cell r="AG78">
            <v>0.11816202238780579</v>
          </cell>
          <cell r="AH78">
            <v>0.12141736185677707</v>
          </cell>
          <cell r="AI78">
            <v>0.10524785993548461</v>
          </cell>
          <cell r="AJ78">
            <v>0.33890287345918307</v>
          </cell>
          <cell r="AK78">
            <v>0.11917422327526436</v>
          </cell>
          <cell r="AL78">
            <v>0.11643238313158548</v>
          </cell>
          <cell r="AM78">
            <v>0.12086774285532359</v>
          </cell>
          <cell r="AN78">
            <v>0.1229501341020737</v>
          </cell>
          <cell r="AO78">
            <v>0.11918458222834549</v>
          </cell>
          <cell r="AP78">
            <v>0.11626950480264239</v>
          </cell>
          <cell r="AQ78">
            <v>0.12063362063362063</v>
          </cell>
          <cell r="AR78">
            <v>0.12404246327285144</v>
          </cell>
          <cell r="AS78">
            <v>0.12038898245232792</v>
          </cell>
          <cell r="AT78">
            <v>0.12580830130406889</v>
          </cell>
          <cell r="AU78">
            <v>0.12233975452154126</v>
          </cell>
          <cell r="AV78">
            <v>0.12597774906722115</v>
          </cell>
          <cell r="AW78">
            <v>0.12319646561580125</v>
          </cell>
          <cell r="AX78">
            <v>0.11983544893004064</v>
          </cell>
          <cell r="AY78">
            <v>0.12481589995440084</v>
          </cell>
          <cell r="AZ78">
            <v>0.12196041754661197</v>
          </cell>
          <cell r="BA78">
            <v>0.12299724183112032</v>
          </cell>
          <cell r="BB78">
            <v>0.1118794117527673</v>
          </cell>
          <cell r="BC78">
            <v>0.12221733551026311</v>
          </cell>
          <cell r="BD78">
            <v>0.12185776444884922</v>
          </cell>
          <cell r="BE78">
            <v>0.11620879989600059</v>
          </cell>
          <cell r="BF78">
            <v>0.12489709913978655</v>
          </cell>
          <cell r="BG78">
            <v>0.12117072247789383</v>
          </cell>
          <cell r="BH78">
            <v>0.11577685260510547</v>
          </cell>
          <cell r="BI78">
            <v>0.1228594320406701</v>
          </cell>
          <cell r="BJ78">
            <v>0.11656453393217373</v>
          </cell>
          <cell r="BK78">
            <v>0.13222028802025637</v>
          </cell>
          <cell r="BL78">
            <v>0.12526354257442443</v>
          </cell>
          <cell r="BM78">
            <v>0.13433893246373463</v>
          </cell>
          <cell r="BN78">
            <v>0.11237276696555239</v>
          </cell>
          <cell r="BO78">
            <v>0.10898506274395603</v>
          </cell>
          <cell r="BP78">
            <v>0.11454460705581077</v>
          </cell>
          <cell r="BQ78">
            <v>0.3886577557463633</v>
          </cell>
          <cell r="BR78">
            <v>0.12258980571279068</v>
          </cell>
          <cell r="BS78">
            <v>0.11669996108444675</v>
          </cell>
          <cell r="BT78">
            <v>0.1250764662047181</v>
          </cell>
          <cell r="BU78">
            <v>0.11653091858668041</v>
          </cell>
          <cell r="BV78">
            <v>0.11192845656077907</v>
          </cell>
          <cell r="BW78">
            <v>0.11844965229579571</v>
          </cell>
          <cell r="BX78">
            <v>0.12722897127731445</v>
          </cell>
          <cell r="BY78">
            <v>0.10634173667389463</v>
          </cell>
          <cell r="BZ78">
            <v>0.11576867045864014</v>
          </cell>
          <cell r="CA78">
            <v>0.11379790653052088</v>
          </cell>
          <cell r="CB78">
            <v>0.11783301907594829</v>
          </cell>
          <cell r="CC78">
            <v>0.10778590302955816</v>
          </cell>
          <cell r="CD78">
            <v>0.1140260596398469</v>
          </cell>
          <cell r="CE78">
            <v>0.11785456393833157</v>
          </cell>
          <cell r="CF78">
            <v>0.11582504143270322</v>
          </cell>
          <cell r="CG78">
            <v>0.11997299536079842</v>
          </cell>
          <cell r="CH78">
            <v>0.11477422256275296</v>
          </cell>
          <cell r="CI78" t="str">
            <v>----</v>
          </cell>
        </row>
        <row r="79">
          <cell r="E79">
            <v>0</v>
          </cell>
          <cell r="F79">
            <v>13097.699999999999</v>
          </cell>
          <cell r="G79">
            <v>4630.5</v>
          </cell>
          <cell r="H79">
            <v>4630.5</v>
          </cell>
          <cell r="I79">
            <v>8864.1</v>
          </cell>
          <cell r="J79">
            <v>8864.1</v>
          </cell>
          <cell r="K79">
            <v>10716.3</v>
          </cell>
          <cell r="L79">
            <v>10716.3</v>
          </cell>
          <cell r="M79">
            <v>11907</v>
          </cell>
          <cell r="N79">
            <v>11907</v>
          </cell>
          <cell r="O79">
            <v>13494.6</v>
          </cell>
          <cell r="P79">
            <v>13494.6</v>
          </cell>
          <cell r="Q79">
            <v>13494.6</v>
          </cell>
          <cell r="R79">
            <v>14817.599999999999</v>
          </cell>
          <cell r="S79">
            <v>13891.5</v>
          </cell>
          <cell r="T79">
            <v>17860.5</v>
          </cell>
          <cell r="U79">
            <v>69457.5</v>
          </cell>
          <cell r="V79">
            <v>18786.599999999999</v>
          </cell>
          <cell r="W79">
            <v>18786.599999999999</v>
          </cell>
          <cell r="X79">
            <v>18786.599999999999</v>
          </cell>
          <cell r="Y79">
            <v>19646.55</v>
          </cell>
          <cell r="Z79">
            <v>25137</v>
          </cell>
          <cell r="AA79">
            <v>23152.5</v>
          </cell>
          <cell r="AB79">
            <v>17860.5</v>
          </cell>
          <cell r="AC79">
            <v>17860.5</v>
          </cell>
          <cell r="AD79">
            <v>17860.5</v>
          </cell>
          <cell r="AE79">
            <v>20837.25</v>
          </cell>
          <cell r="AF79">
            <v>20837.25</v>
          </cell>
          <cell r="AG79">
            <v>20837.25</v>
          </cell>
          <cell r="AH79">
            <v>21168</v>
          </cell>
          <cell r="AI79">
            <v>22160.25</v>
          </cell>
          <cell r="AJ79">
            <v>119070</v>
          </cell>
          <cell r="AK79">
            <v>26195.399999999998</v>
          </cell>
          <cell r="AL79">
            <v>26195.399999999998</v>
          </cell>
          <cell r="AM79">
            <v>26195.399999999998</v>
          </cell>
          <cell r="AN79">
            <v>26460</v>
          </cell>
          <cell r="AO79">
            <v>31090.5</v>
          </cell>
          <cell r="AP79">
            <v>33075</v>
          </cell>
          <cell r="AQ79">
            <v>33405.75</v>
          </cell>
          <cell r="AR79">
            <v>26592.3</v>
          </cell>
          <cell r="AS79">
            <v>26592.3</v>
          </cell>
          <cell r="AT79">
            <v>26592.3</v>
          </cell>
          <cell r="AU79">
            <v>31421.25</v>
          </cell>
          <cell r="AV79">
            <v>33405.75</v>
          </cell>
          <cell r="AW79">
            <v>28576.799999999999</v>
          </cell>
          <cell r="AX79">
            <v>28576.799999999999</v>
          </cell>
          <cell r="AY79">
            <v>28576.799999999999</v>
          </cell>
          <cell r="AZ79">
            <v>29106</v>
          </cell>
          <cell r="BA79">
            <v>31090.5</v>
          </cell>
          <cell r="BB79">
            <v>33075</v>
          </cell>
          <cell r="BC79">
            <v>36514.799999999996</v>
          </cell>
          <cell r="BD79">
            <v>19845</v>
          </cell>
          <cell r="BE79">
            <v>19845</v>
          </cell>
          <cell r="BF79">
            <v>19845</v>
          </cell>
          <cell r="BG79">
            <v>26129.25</v>
          </cell>
          <cell r="BH79">
            <v>26129.25</v>
          </cell>
          <cell r="BI79">
            <v>26129.25</v>
          </cell>
          <cell r="BJ79">
            <v>33075</v>
          </cell>
          <cell r="BK79">
            <v>32082.75</v>
          </cell>
          <cell r="BL79">
            <v>32082.75</v>
          </cell>
          <cell r="BM79">
            <v>32082.75</v>
          </cell>
          <cell r="BN79">
            <v>24475.5</v>
          </cell>
          <cell r="BO79">
            <v>24475.5</v>
          </cell>
          <cell r="BP79">
            <v>24475.5</v>
          </cell>
          <cell r="BQ79">
            <v>150160.5</v>
          </cell>
          <cell r="BR79">
            <v>26989.200000000001</v>
          </cell>
          <cell r="BS79">
            <v>26989.200000000001</v>
          </cell>
          <cell r="BT79">
            <v>26989.200000000001</v>
          </cell>
          <cell r="BU79">
            <v>31487.399999999998</v>
          </cell>
          <cell r="BV79">
            <v>31487.399999999998</v>
          </cell>
          <cell r="BW79">
            <v>31487.399999999998</v>
          </cell>
          <cell r="BX79">
            <v>31752</v>
          </cell>
          <cell r="BY79">
            <v>34398</v>
          </cell>
          <cell r="BZ79">
            <v>31421.25</v>
          </cell>
          <cell r="CA79">
            <v>31421.25</v>
          </cell>
          <cell r="CB79">
            <v>31421.25</v>
          </cell>
          <cell r="CC79">
            <v>34728.75</v>
          </cell>
          <cell r="CD79">
            <v>40682.25</v>
          </cell>
          <cell r="CE79">
            <v>32413.5</v>
          </cell>
          <cell r="CF79">
            <v>32413.5</v>
          </cell>
          <cell r="CG79">
            <v>32413.5</v>
          </cell>
          <cell r="CH79">
            <v>41343.75</v>
          </cell>
          <cell r="CI79">
            <v>0</v>
          </cell>
        </row>
        <row r="80">
          <cell r="E80">
            <v>0</v>
          </cell>
          <cell r="F80">
            <v>8731.8000000000011</v>
          </cell>
          <cell r="G80">
            <v>3087</v>
          </cell>
          <cell r="H80">
            <v>3087</v>
          </cell>
          <cell r="I80">
            <v>5909.4000000000005</v>
          </cell>
          <cell r="J80">
            <v>5909.4000000000005</v>
          </cell>
          <cell r="K80">
            <v>7144.2000000000007</v>
          </cell>
          <cell r="L80">
            <v>7144.2000000000007</v>
          </cell>
          <cell r="M80">
            <v>7938</v>
          </cell>
          <cell r="N80">
            <v>7938</v>
          </cell>
          <cell r="O80">
            <v>8996.4</v>
          </cell>
          <cell r="P80">
            <v>8996.4</v>
          </cell>
          <cell r="Q80">
            <v>8996.4</v>
          </cell>
          <cell r="R80">
            <v>9878.4000000000015</v>
          </cell>
          <cell r="S80">
            <v>9261</v>
          </cell>
          <cell r="T80">
            <v>11907</v>
          </cell>
          <cell r="U80">
            <v>46305</v>
          </cell>
          <cell r="V80">
            <v>12524.400000000001</v>
          </cell>
          <cell r="W80">
            <v>12524.400000000001</v>
          </cell>
          <cell r="X80">
            <v>12524.400000000001</v>
          </cell>
          <cell r="Y80">
            <v>13097.7</v>
          </cell>
          <cell r="Z80">
            <v>16758</v>
          </cell>
          <cell r="AA80">
            <v>15435</v>
          </cell>
          <cell r="AB80">
            <v>11907</v>
          </cell>
          <cell r="AC80">
            <v>11907</v>
          </cell>
          <cell r="AD80">
            <v>11907</v>
          </cell>
          <cell r="AE80">
            <v>13891.5</v>
          </cell>
          <cell r="AF80">
            <v>13891.5</v>
          </cell>
          <cell r="AG80">
            <v>13891.5</v>
          </cell>
          <cell r="AH80">
            <v>14112</v>
          </cell>
          <cell r="AI80">
            <v>14773.5</v>
          </cell>
          <cell r="AJ80">
            <v>79380</v>
          </cell>
          <cell r="AK80">
            <v>17463.600000000002</v>
          </cell>
          <cell r="AL80">
            <v>17463.600000000002</v>
          </cell>
          <cell r="AM80">
            <v>17463.600000000002</v>
          </cell>
          <cell r="AN80">
            <v>17640</v>
          </cell>
          <cell r="AO80">
            <v>20727</v>
          </cell>
          <cell r="AP80">
            <v>22050</v>
          </cell>
          <cell r="AQ80">
            <v>22270.5</v>
          </cell>
          <cell r="AR80">
            <v>17728.2</v>
          </cell>
          <cell r="AS80">
            <v>17728.2</v>
          </cell>
          <cell r="AT80">
            <v>17728.2</v>
          </cell>
          <cell r="AU80">
            <v>20947.5</v>
          </cell>
          <cell r="AV80">
            <v>22270.5</v>
          </cell>
          <cell r="AW80">
            <v>19051.2</v>
          </cell>
          <cell r="AX80">
            <v>19051.2</v>
          </cell>
          <cell r="AY80">
            <v>19051.2</v>
          </cell>
          <cell r="AZ80">
            <v>19404</v>
          </cell>
          <cell r="BA80">
            <v>20727</v>
          </cell>
          <cell r="BB80">
            <v>22050</v>
          </cell>
          <cell r="BC80">
            <v>24343.200000000001</v>
          </cell>
          <cell r="BD80">
            <v>13230</v>
          </cell>
          <cell r="BE80">
            <v>13230</v>
          </cell>
          <cell r="BF80">
            <v>13230</v>
          </cell>
          <cell r="BG80">
            <v>17419.5</v>
          </cell>
          <cell r="BH80">
            <v>17419.5</v>
          </cell>
          <cell r="BI80">
            <v>17419.5</v>
          </cell>
          <cell r="BJ80">
            <v>22050</v>
          </cell>
          <cell r="BK80">
            <v>21388.5</v>
          </cell>
          <cell r="BL80">
            <v>21388.5</v>
          </cell>
          <cell r="BM80">
            <v>21388.5</v>
          </cell>
          <cell r="BN80">
            <v>16317</v>
          </cell>
          <cell r="BO80">
            <v>16317</v>
          </cell>
          <cell r="BP80">
            <v>16317</v>
          </cell>
          <cell r="BQ80">
            <v>100107</v>
          </cell>
          <cell r="BR80">
            <v>17992.8</v>
          </cell>
          <cell r="BS80">
            <v>17992.8</v>
          </cell>
          <cell r="BT80">
            <v>17992.8</v>
          </cell>
          <cell r="BU80">
            <v>20991.600000000002</v>
          </cell>
          <cell r="BV80">
            <v>20991.600000000002</v>
          </cell>
          <cell r="BW80">
            <v>20991.600000000002</v>
          </cell>
          <cell r="BX80">
            <v>21168</v>
          </cell>
          <cell r="BY80">
            <v>22932</v>
          </cell>
          <cell r="BZ80">
            <v>20947.5</v>
          </cell>
          <cell r="CA80">
            <v>20947.5</v>
          </cell>
          <cell r="CB80">
            <v>20947.5</v>
          </cell>
          <cell r="CC80">
            <v>23152.5</v>
          </cell>
          <cell r="CD80">
            <v>27121.5</v>
          </cell>
          <cell r="CE80">
            <v>21609</v>
          </cell>
          <cell r="CF80">
            <v>21609</v>
          </cell>
          <cell r="CG80">
            <v>21609</v>
          </cell>
          <cell r="CH80">
            <v>27562.5</v>
          </cell>
          <cell r="CI80">
            <v>0</v>
          </cell>
        </row>
        <row r="81">
          <cell r="E81">
            <v>0</v>
          </cell>
          <cell r="F81">
            <v>21829.5</v>
          </cell>
          <cell r="G81">
            <v>7717.5</v>
          </cell>
          <cell r="H81">
            <v>7717.5</v>
          </cell>
          <cell r="I81">
            <v>14773.5</v>
          </cell>
          <cell r="J81">
            <v>14773.5</v>
          </cell>
          <cell r="K81">
            <v>17860.5</v>
          </cell>
          <cell r="L81">
            <v>17860.5</v>
          </cell>
          <cell r="M81">
            <v>19845</v>
          </cell>
          <cell r="N81">
            <v>19845</v>
          </cell>
          <cell r="O81">
            <v>22491</v>
          </cell>
          <cell r="P81">
            <v>22491</v>
          </cell>
          <cell r="Q81">
            <v>22491</v>
          </cell>
          <cell r="R81">
            <v>24696</v>
          </cell>
          <cell r="S81">
            <v>23152.5</v>
          </cell>
          <cell r="T81">
            <v>29767.5</v>
          </cell>
          <cell r="U81">
            <v>115762.5</v>
          </cell>
          <cell r="V81">
            <v>31311</v>
          </cell>
          <cell r="W81">
            <v>31311</v>
          </cell>
          <cell r="X81">
            <v>31311</v>
          </cell>
          <cell r="Y81">
            <v>32744.25</v>
          </cell>
          <cell r="Z81">
            <v>41895</v>
          </cell>
          <cell r="AA81">
            <v>38587.5</v>
          </cell>
          <cell r="AB81">
            <v>29767.5</v>
          </cell>
          <cell r="AC81">
            <v>29767.5</v>
          </cell>
          <cell r="AD81">
            <v>29767.5</v>
          </cell>
          <cell r="AE81">
            <v>34728.75</v>
          </cell>
          <cell r="AF81">
            <v>34728.75</v>
          </cell>
          <cell r="AG81">
            <v>34728.75</v>
          </cell>
          <cell r="AH81">
            <v>35280</v>
          </cell>
          <cell r="AI81">
            <v>36933.75</v>
          </cell>
          <cell r="AJ81">
            <v>198450</v>
          </cell>
          <cell r="AK81">
            <v>43659</v>
          </cell>
          <cell r="AL81">
            <v>43659</v>
          </cell>
          <cell r="AM81">
            <v>43659</v>
          </cell>
          <cell r="AN81">
            <v>44100</v>
          </cell>
          <cell r="AO81">
            <v>51817.5</v>
          </cell>
          <cell r="AP81">
            <v>55125</v>
          </cell>
          <cell r="AQ81">
            <v>55676.25</v>
          </cell>
          <cell r="AR81">
            <v>44320.5</v>
          </cell>
          <cell r="AS81">
            <v>44320.5</v>
          </cell>
          <cell r="AT81">
            <v>44320.5</v>
          </cell>
          <cell r="AU81">
            <v>52368.75</v>
          </cell>
          <cell r="AV81">
            <v>55676.25</v>
          </cell>
          <cell r="AW81">
            <v>47628</v>
          </cell>
          <cell r="AX81">
            <v>47628</v>
          </cell>
          <cell r="AY81">
            <v>47628</v>
          </cell>
          <cell r="AZ81">
            <v>48510</v>
          </cell>
          <cell r="BA81">
            <v>51817.5</v>
          </cell>
          <cell r="BB81">
            <v>55125</v>
          </cell>
          <cell r="BC81">
            <v>60858</v>
          </cell>
          <cell r="BD81">
            <v>33075</v>
          </cell>
          <cell r="BE81">
            <v>33075</v>
          </cell>
          <cell r="BF81">
            <v>33075</v>
          </cell>
          <cell r="BG81">
            <v>43548.75</v>
          </cell>
          <cell r="BH81">
            <v>43548.75</v>
          </cell>
          <cell r="BI81">
            <v>43548.75</v>
          </cell>
          <cell r="BJ81">
            <v>55125</v>
          </cell>
          <cell r="BK81">
            <v>53471.25</v>
          </cell>
          <cell r="BL81">
            <v>53471.25</v>
          </cell>
          <cell r="BM81">
            <v>53471.25</v>
          </cell>
          <cell r="BN81">
            <v>40792.5</v>
          </cell>
          <cell r="BO81">
            <v>40792.5</v>
          </cell>
          <cell r="BP81">
            <v>40792.5</v>
          </cell>
          <cell r="BQ81">
            <v>250267.5</v>
          </cell>
          <cell r="BR81">
            <v>44982</v>
          </cell>
          <cell r="BS81">
            <v>44982</v>
          </cell>
          <cell r="BT81">
            <v>44982</v>
          </cell>
          <cell r="BU81">
            <v>52479</v>
          </cell>
          <cell r="BV81">
            <v>52479</v>
          </cell>
          <cell r="BW81">
            <v>52479</v>
          </cell>
          <cell r="BX81">
            <v>52920</v>
          </cell>
          <cell r="BY81">
            <v>57330</v>
          </cell>
          <cell r="BZ81">
            <v>52368.75</v>
          </cell>
          <cell r="CA81">
            <v>52368.75</v>
          </cell>
          <cell r="CB81">
            <v>52368.75</v>
          </cell>
          <cell r="CC81">
            <v>57881.25</v>
          </cell>
          <cell r="CD81">
            <v>67803.75</v>
          </cell>
          <cell r="CE81">
            <v>54022.5</v>
          </cell>
          <cell r="CF81">
            <v>54022.5</v>
          </cell>
          <cell r="CG81">
            <v>54022.5</v>
          </cell>
          <cell r="CH81">
            <v>68906.25</v>
          </cell>
          <cell r="CI81">
            <v>0</v>
          </cell>
        </row>
        <row r="82">
          <cell r="E82">
            <v>0</v>
          </cell>
          <cell r="F82">
            <v>12000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row>
        <row r="83">
          <cell r="E83" t="str">
            <v>Maint R/V/M</v>
          </cell>
          <cell r="F83">
            <v>6646.9564979999996</v>
          </cell>
          <cell r="G83">
            <v>687.95999999999992</v>
          </cell>
          <cell r="H83">
            <v>701.71919999999989</v>
          </cell>
          <cell r="I83">
            <v>1067.04</v>
          </cell>
          <cell r="J83">
            <v>1088.3807999999999</v>
          </cell>
          <cell r="K83">
            <v>1413.3599999999997</v>
          </cell>
          <cell r="L83">
            <v>1441.6271999999997</v>
          </cell>
          <cell r="M83">
            <v>1829.8799999999994</v>
          </cell>
          <cell r="N83">
            <v>1866.4775999999995</v>
          </cell>
          <cell r="O83">
            <v>2171.5199999999995</v>
          </cell>
          <cell r="P83">
            <v>2214.9504000000002</v>
          </cell>
          <cell r="Q83">
            <v>2149.8047999999999</v>
          </cell>
          <cell r="R83">
            <v>2388.672</v>
          </cell>
          <cell r="S83">
            <v>2432.1024000000002</v>
          </cell>
          <cell r="T83">
            <v>2475.5328</v>
          </cell>
          <cell r="U83">
            <v>2258.3807999999999</v>
          </cell>
          <cell r="V83">
            <v>3275.9999999999995</v>
          </cell>
          <cell r="W83">
            <v>3341.52</v>
          </cell>
          <cell r="X83">
            <v>3243.24</v>
          </cell>
          <cell r="Y83">
            <v>3603.6000000000008</v>
          </cell>
          <cell r="Z83">
            <v>3669.1200000000003</v>
          </cell>
          <cell r="AA83">
            <v>3734.6400000000008</v>
          </cell>
          <cell r="AB83">
            <v>2722.59</v>
          </cell>
          <cell r="AC83">
            <v>2777.0418000000004</v>
          </cell>
          <cell r="AD83">
            <v>2695.3641000000002</v>
          </cell>
          <cell r="AE83">
            <v>4075.5</v>
          </cell>
          <cell r="AF83">
            <v>4157.01</v>
          </cell>
          <cell r="AG83">
            <v>4034.7450000000008</v>
          </cell>
          <cell r="AH83">
            <v>4483.05</v>
          </cell>
          <cell r="AI83">
            <v>4564.5600000000004</v>
          </cell>
          <cell r="AJ83">
            <v>4238.5200000000013</v>
          </cell>
          <cell r="AK83">
            <v>4815.5250000000005</v>
          </cell>
          <cell r="AL83">
            <v>4911.8355000000001</v>
          </cell>
          <cell r="AM83">
            <v>4767.3697500000007</v>
          </cell>
          <cell r="AN83">
            <v>5297.0775000000003</v>
          </cell>
          <cell r="AO83">
            <v>5393.3879999999999</v>
          </cell>
          <cell r="AP83">
            <v>5489.6984999999995</v>
          </cell>
          <cell r="AQ83">
            <v>5586.0089999999991</v>
          </cell>
          <cell r="AR83">
            <v>4375.8</v>
          </cell>
          <cell r="AS83">
            <v>4463.3159999999998</v>
          </cell>
          <cell r="AT83">
            <v>4332.0420000000004</v>
          </cell>
          <cell r="AU83">
            <v>4900.8959999999997</v>
          </cell>
          <cell r="AV83">
            <v>4988.4120000000012</v>
          </cell>
          <cell r="AW83">
            <v>5158.7249999999995</v>
          </cell>
          <cell r="AX83">
            <v>5261.8995000000004</v>
          </cell>
          <cell r="AY83">
            <v>5107.1377499999999</v>
          </cell>
          <cell r="AZ83">
            <v>5674.5975000000008</v>
          </cell>
          <cell r="BA83">
            <v>5777.7720000000008</v>
          </cell>
          <cell r="BB83">
            <v>5880.9465000000009</v>
          </cell>
          <cell r="BC83">
            <v>5984.1209999999992</v>
          </cell>
          <cell r="BD83">
            <v>2508.48</v>
          </cell>
          <cell r="BE83">
            <v>2558.6496000000002</v>
          </cell>
          <cell r="BF83">
            <v>2483.3951999999999</v>
          </cell>
          <cell r="BG83">
            <v>4007.8349999999996</v>
          </cell>
          <cell r="BH83">
            <v>4087.9917</v>
          </cell>
          <cell r="BI83">
            <v>3967.7566500000007</v>
          </cell>
          <cell r="BJ83">
            <v>4488.7752</v>
          </cell>
          <cell r="BK83">
            <v>7084.3499999999985</v>
          </cell>
          <cell r="BL83">
            <v>7226.0370000000003</v>
          </cell>
          <cell r="BM83">
            <v>7013.5064999999995</v>
          </cell>
          <cell r="BN83">
            <v>4611.75</v>
          </cell>
          <cell r="BO83">
            <v>4703.9849999999997</v>
          </cell>
          <cell r="BP83">
            <v>4565.6324999999997</v>
          </cell>
          <cell r="BQ83">
            <v>4796.22</v>
          </cell>
          <cell r="BR83">
            <v>6238.0499999999984</v>
          </cell>
          <cell r="BS83">
            <v>6362.8109999999988</v>
          </cell>
          <cell r="BT83">
            <v>6175.6694999999972</v>
          </cell>
          <cell r="BU83">
            <v>6811.3499999999995</v>
          </cell>
          <cell r="BV83">
            <v>6947.5770000000002</v>
          </cell>
          <cell r="BW83">
            <v>6743.2365</v>
          </cell>
          <cell r="BX83">
            <v>7492.4850000000015</v>
          </cell>
          <cell r="BY83">
            <v>7628.7120000000004</v>
          </cell>
          <cell r="BZ83">
            <v>6811.3499999999995</v>
          </cell>
          <cell r="CA83">
            <v>6947.5770000000002</v>
          </cell>
          <cell r="CB83">
            <v>6743.2365</v>
          </cell>
          <cell r="CC83">
            <v>7628.7120000000004</v>
          </cell>
          <cell r="CD83">
            <v>7764.9390000000012</v>
          </cell>
          <cell r="CE83">
            <v>6811.3499999999995</v>
          </cell>
          <cell r="CF83">
            <v>6947.5770000000002</v>
          </cell>
          <cell r="CG83">
            <v>6743.2365</v>
          </cell>
          <cell r="CH83">
            <v>7764.9390000000012</v>
          </cell>
          <cell r="CI83">
            <v>0</v>
          </cell>
        </row>
        <row r="84">
          <cell r="E84">
            <v>0</v>
          </cell>
          <cell r="F84">
            <v>63</v>
          </cell>
          <cell r="G84">
            <v>11</v>
          </cell>
          <cell r="H84">
            <v>11</v>
          </cell>
          <cell r="I84">
            <v>15</v>
          </cell>
          <cell r="J84">
            <v>15</v>
          </cell>
          <cell r="K84">
            <v>22</v>
          </cell>
          <cell r="L84">
            <v>22</v>
          </cell>
          <cell r="M84">
            <v>26</v>
          </cell>
          <cell r="N84">
            <v>26</v>
          </cell>
          <cell r="O84">
            <v>32</v>
          </cell>
          <cell r="P84">
            <v>32</v>
          </cell>
          <cell r="Q84">
            <v>32</v>
          </cell>
          <cell r="R84">
            <v>35</v>
          </cell>
          <cell r="S84">
            <v>32</v>
          </cell>
          <cell r="T84">
            <v>32</v>
          </cell>
          <cell r="U84">
            <v>32</v>
          </cell>
          <cell r="V84">
            <v>41</v>
          </cell>
          <cell r="W84">
            <v>41</v>
          </cell>
          <cell r="X84">
            <v>41</v>
          </cell>
          <cell r="Y84">
            <v>45</v>
          </cell>
          <cell r="Z84">
            <v>41</v>
          </cell>
          <cell r="AA84">
            <v>41</v>
          </cell>
          <cell r="AB84">
            <v>41</v>
          </cell>
          <cell r="AC84">
            <v>41</v>
          </cell>
          <cell r="AD84">
            <v>41</v>
          </cell>
          <cell r="AE84">
            <v>47</v>
          </cell>
          <cell r="AF84">
            <v>47</v>
          </cell>
          <cell r="AG84">
            <v>47</v>
          </cell>
          <cell r="AH84">
            <v>52</v>
          </cell>
          <cell r="AI84">
            <v>47</v>
          </cell>
          <cell r="AJ84">
            <v>46</v>
          </cell>
          <cell r="AK84">
            <v>53</v>
          </cell>
          <cell r="AL84">
            <v>53</v>
          </cell>
          <cell r="AM84">
            <v>53</v>
          </cell>
          <cell r="AN84">
            <v>57</v>
          </cell>
          <cell r="AO84">
            <v>53</v>
          </cell>
          <cell r="AP84">
            <v>53</v>
          </cell>
          <cell r="AQ84">
            <v>55</v>
          </cell>
          <cell r="AR84">
            <v>49</v>
          </cell>
          <cell r="AS84">
            <v>49</v>
          </cell>
          <cell r="AT84">
            <v>49</v>
          </cell>
          <cell r="AU84">
            <v>49</v>
          </cell>
          <cell r="AV84">
            <v>49</v>
          </cell>
          <cell r="AW84">
            <v>55</v>
          </cell>
          <cell r="AX84">
            <v>55</v>
          </cell>
          <cell r="AY84">
            <v>55</v>
          </cell>
          <cell r="AZ84">
            <v>59</v>
          </cell>
          <cell r="BA84">
            <v>55</v>
          </cell>
          <cell r="BB84">
            <v>55</v>
          </cell>
          <cell r="BC84">
            <v>57</v>
          </cell>
          <cell r="BD84">
            <v>47</v>
          </cell>
          <cell r="BE84">
            <v>47</v>
          </cell>
          <cell r="BF84">
            <v>47</v>
          </cell>
          <cell r="BG84">
            <v>53</v>
          </cell>
          <cell r="BH84">
            <v>53</v>
          </cell>
          <cell r="BI84">
            <v>53</v>
          </cell>
          <cell r="BJ84">
            <v>53</v>
          </cell>
          <cell r="BK84">
            <v>57</v>
          </cell>
          <cell r="BL84">
            <v>57</v>
          </cell>
          <cell r="BM84">
            <v>57</v>
          </cell>
          <cell r="BN84">
            <v>49</v>
          </cell>
          <cell r="BO84">
            <v>49</v>
          </cell>
          <cell r="BP84">
            <v>49</v>
          </cell>
          <cell r="BQ84">
            <v>47</v>
          </cell>
          <cell r="BR84">
            <v>52</v>
          </cell>
          <cell r="BS84">
            <v>52</v>
          </cell>
          <cell r="BT84">
            <v>52</v>
          </cell>
          <cell r="BU84">
            <v>57</v>
          </cell>
          <cell r="BV84">
            <v>57</v>
          </cell>
          <cell r="BW84">
            <v>57</v>
          </cell>
          <cell r="BX84">
            <v>60</v>
          </cell>
          <cell r="BY84">
            <v>57</v>
          </cell>
          <cell r="BZ84">
            <v>57</v>
          </cell>
          <cell r="CA84">
            <v>57</v>
          </cell>
          <cell r="CB84">
            <v>57</v>
          </cell>
          <cell r="CC84">
            <v>57</v>
          </cell>
          <cell r="CD84">
            <v>57</v>
          </cell>
          <cell r="CE84">
            <v>59</v>
          </cell>
          <cell r="CF84">
            <v>59</v>
          </cell>
          <cell r="CG84">
            <v>59</v>
          </cell>
          <cell r="CH84">
            <v>59</v>
          </cell>
          <cell r="CI84">
            <v>0</v>
          </cell>
        </row>
        <row r="85">
          <cell r="E85">
            <v>0</v>
          </cell>
          <cell r="F85">
            <v>250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row>
        <row r="86">
          <cell r="E86">
            <v>325.63</v>
          </cell>
          <cell r="F86">
            <v>250</v>
          </cell>
          <cell r="G86">
            <v>325.63</v>
          </cell>
          <cell r="H86">
            <v>325.63</v>
          </cell>
          <cell r="I86">
            <v>325.63</v>
          </cell>
          <cell r="J86">
            <v>325.63</v>
          </cell>
          <cell r="K86">
            <v>325.63</v>
          </cell>
          <cell r="L86">
            <v>325.63</v>
          </cell>
          <cell r="M86">
            <v>325.63</v>
          </cell>
          <cell r="N86">
            <v>325.63</v>
          </cell>
          <cell r="O86">
            <v>325.63</v>
          </cell>
          <cell r="P86">
            <v>325.63</v>
          </cell>
          <cell r="Q86">
            <v>325.63</v>
          </cell>
          <cell r="R86">
            <v>325.63</v>
          </cell>
          <cell r="S86">
            <v>325.63</v>
          </cell>
          <cell r="T86">
            <v>325.63</v>
          </cell>
          <cell r="U86">
            <v>325.63</v>
          </cell>
          <cell r="V86">
            <v>325.63</v>
          </cell>
          <cell r="W86">
            <v>325.63</v>
          </cell>
          <cell r="X86">
            <v>325.63</v>
          </cell>
          <cell r="Y86">
            <v>325.63</v>
          </cell>
          <cell r="Z86">
            <v>325.63</v>
          </cell>
          <cell r="AA86">
            <v>325.63</v>
          </cell>
          <cell r="AB86">
            <v>325.63</v>
          </cell>
          <cell r="AC86">
            <v>325.63</v>
          </cell>
          <cell r="AD86">
            <v>325.63</v>
          </cell>
          <cell r="AE86">
            <v>325.63</v>
          </cell>
          <cell r="AF86">
            <v>325.63</v>
          </cell>
          <cell r="AG86">
            <v>325.63</v>
          </cell>
          <cell r="AH86">
            <v>325.63</v>
          </cell>
          <cell r="AI86">
            <v>325.63</v>
          </cell>
          <cell r="AJ86">
            <v>325.63</v>
          </cell>
          <cell r="AK86">
            <v>325.63</v>
          </cell>
          <cell r="AL86">
            <v>325.63</v>
          </cell>
          <cell r="AM86">
            <v>325.63</v>
          </cell>
          <cell r="AN86">
            <v>325.63</v>
          </cell>
          <cell r="AO86">
            <v>325.63</v>
          </cell>
          <cell r="AP86">
            <v>325.63</v>
          </cell>
          <cell r="AQ86">
            <v>325.63</v>
          </cell>
          <cell r="AR86">
            <v>325.63</v>
          </cell>
          <cell r="AS86">
            <v>325.63</v>
          </cell>
          <cell r="AT86">
            <v>325.63</v>
          </cell>
          <cell r="AU86">
            <v>325.63</v>
          </cell>
          <cell r="AV86">
            <v>325.63</v>
          </cell>
          <cell r="AW86">
            <v>325.63</v>
          </cell>
          <cell r="AX86">
            <v>325.63</v>
          </cell>
          <cell r="AY86">
            <v>325.63</v>
          </cell>
          <cell r="AZ86">
            <v>325.63</v>
          </cell>
          <cell r="BA86">
            <v>325.63</v>
          </cell>
          <cell r="BB86">
            <v>325.63</v>
          </cell>
          <cell r="BC86">
            <v>325.63</v>
          </cell>
          <cell r="BD86">
            <v>325.63</v>
          </cell>
          <cell r="BE86">
            <v>325.63</v>
          </cell>
          <cell r="BF86">
            <v>325.63</v>
          </cell>
          <cell r="BG86">
            <v>325.63</v>
          </cell>
          <cell r="BH86">
            <v>325.63</v>
          </cell>
          <cell r="BI86">
            <v>325.63</v>
          </cell>
          <cell r="BJ86">
            <v>325.63</v>
          </cell>
          <cell r="BK86">
            <v>325.63</v>
          </cell>
          <cell r="BL86">
            <v>325.63</v>
          </cell>
          <cell r="BM86">
            <v>325.63</v>
          </cell>
          <cell r="BN86">
            <v>325.63</v>
          </cell>
          <cell r="BO86">
            <v>325.63</v>
          </cell>
          <cell r="BP86">
            <v>325.63</v>
          </cell>
          <cell r="BQ86">
            <v>325.63</v>
          </cell>
          <cell r="BR86">
            <v>325.63</v>
          </cell>
          <cell r="BS86">
            <v>325.63</v>
          </cell>
          <cell r="BT86">
            <v>325.63</v>
          </cell>
          <cell r="BU86">
            <v>325.63</v>
          </cell>
          <cell r="BV86">
            <v>325.63</v>
          </cell>
          <cell r="BW86">
            <v>325.63</v>
          </cell>
          <cell r="BX86">
            <v>325.63</v>
          </cell>
          <cell r="BY86">
            <v>325.63</v>
          </cell>
          <cell r="BZ86">
            <v>325.63</v>
          </cell>
          <cell r="CA86">
            <v>325.63</v>
          </cell>
          <cell r="CB86">
            <v>325.63</v>
          </cell>
          <cell r="CC86">
            <v>325.63</v>
          </cell>
          <cell r="CD86">
            <v>325.63</v>
          </cell>
          <cell r="CE86">
            <v>325.63</v>
          </cell>
          <cell r="CF86">
            <v>325.63</v>
          </cell>
          <cell r="CG86">
            <v>325.63</v>
          </cell>
          <cell r="CH86">
            <v>325.63</v>
          </cell>
          <cell r="CI86">
            <v>325.63</v>
          </cell>
        </row>
        <row r="87">
          <cell r="E87">
            <v>3</v>
          </cell>
          <cell r="F87">
            <v>3</v>
          </cell>
          <cell r="G87">
            <v>3</v>
          </cell>
          <cell r="H87">
            <v>3</v>
          </cell>
          <cell r="I87">
            <v>3</v>
          </cell>
          <cell r="J87">
            <v>3</v>
          </cell>
          <cell r="K87">
            <v>3</v>
          </cell>
          <cell r="L87">
            <v>3</v>
          </cell>
          <cell r="M87">
            <v>3</v>
          </cell>
          <cell r="N87">
            <v>3</v>
          </cell>
          <cell r="O87">
            <v>3</v>
          </cell>
          <cell r="P87">
            <v>3</v>
          </cell>
          <cell r="Q87">
            <v>3</v>
          </cell>
          <cell r="R87">
            <v>3</v>
          </cell>
          <cell r="S87">
            <v>3</v>
          </cell>
          <cell r="T87">
            <v>3</v>
          </cell>
          <cell r="U87">
            <v>3</v>
          </cell>
          <cell r="V87">
            <v>3</v>
          </cell>
          <cell r="W87">
            <v>3</v>
          </cell>
          <cell r="X87">
            <v>3</v>
          </cell>
          <cell r="Y87">
            <v>3</v>
          </cell>
          <cell r="Z87">
            <v>3</v>
          </cell>
          <cell r="AA87">
            <v>3</v>
          </cell>
          <cell r="AB87">
            <v>3</v>
          </cell>
          <cell r="AC87">
            <v>3</v>
          </cell>
          <cell r="AD87">
            <v>3</v>
          </cell>
          <cell r="AE87">
            <v>3</v>
          </cell>
          <cell r="AF87">
            <v>3</v>
          </cell>
          <cell r="AG87">
            <v>3</v>
          </cell>
          <cell r="AH87">
            <v>3</v>
          </cell>
          <cell r="AI87">
            <v>3</v>
          </cell>
          <cell r="AJ87">
            <v>3</v>
          </cell>
          <cell r="AK87">
            <v>3</v>
          </cell>
          <cell r="AL87">
            <v>3</v>
          </cell>
          <cell r="AM87">
            <v>3</v>
          </cell>
          <cell r="AN87">
            <v>3</v>
          </cell>
          <cell r="AO87">
            <v>3</v>
          </cell>
          <cell r="AP87">
            <v>3</v>
          </cell>
          <cell r="AQ87">
            <v>3</v>
          </cell>
          <cell r="AR87">
            <v>3</v>
          </cell>
          <cell r="AS87">
            <v>3</v>
          </cell>
          <cell r="AT87">
            <v>3</v>
          </cell>
          <cell r="AU87">
            <v>3</v>
          </cell>
          <cell r="AV87">
            <v>3</v>
          </cell>
          <cell r="AW87">
            <v>3</v>
          </cell>
          <cell r="AX87">
            <v>3</v>
          </cell>
          <cell r="AY87">
            <v>3</v>
          </cell>
          <cell r="AZ87">
            <v>3</v>
          </cell>
          <cell r="BA87">
            <v>3</v>
          </cell>
          <cell r="BB87">
            <v>3</v>
          </cell>
          <cell r="BC87">
            <v>3</v>
          </cell>
          <cell r="BD87">
            <v>3</v>
          </cell>
          <cell r="BE87">
            <v>3</v>
          </cell>
          <cell r="BF87">
            <v>3</v>
          </cell>
          <cell r="BG87">
            <v>3</v>
          </cell>
          <cell r="BH87">
            <v>3</v>
          </cell>
          <cell r="BI87">
            <v>3</v>
          </cell>
          <cell r="BJ87">
            <v>3</v>
          </cell>
          <cell r="BK87">
            <v>3</v>
          </cell>
          <cell r="BL87">
            <v>3</v>
          </cell>
          <cell r="BM87">
            <v>3</v>
          </cell>
          <cell r="BN87">
            <v>3</v>
          </cell>
          <cell r="BO87">
            <v>3</v>
          </cell>
          <cell r="BP87">
            <v>3</v>
          </cell>
          <cell r="BQ87">
            <v>3</v>
          </cell>
          <cell r="BR87">
            <v>3</v>
          </cell>
          <cell r="BS87">
            <v>3</v>
          </cell>
          <cell r="BT87">
            <v>3</v>
          </cell>
          <cell r="BU87">
            <v>3</v>
          </cell>
          <cell r="BV87">
            <v>3</v>
          </cell>
          <cell r="BW87">
            <v>3</v>
          </cell>
          <cell r="BX87">
            <v>3</v>
          </cell>
          <cell r="BY87">
            <v>3</v>
          </cell>
          <cell r="BZ87">
            <v>3</v>
          </cell>
          <cell r="CA87">
            <v>3</v>
          </cell>
          <cell r="CB87">
            <v>3</v>
          </cell>
          <cell r="CC87">
            <v>3</v>
          </cell>
          <cell r="CD87">
            <v>3</v>
          </cell>
          <cell r="CE87">
            <v>3</v>
          </cell>
          <cell r="CF87">
            <v>3</v>
          </cell>
          <cell r="CG87">
            <v>3</v>
          </cell>
          <cell r="CH87">
            <v>3</v>
          </cell>
          <cell r="CI87">
            <v>3</v>
          </cell>
        </row>
        <row r="88">
          <cell r="E88">
            <v>328.63</v>
          </cell>
          <cell r="F88">
            <v>253</v>
          </cell>
          <cell r="G88">
            <v>328.63</v>
          </cell>
          <cell r="H88">
            <v>328.63</v>
          </cell>
          <cell r="I88">
            <v>328.63</v>
          </cell>
          <cell r="J88">
            <v>328.63</v>
          </cell>
          <cell r="K88">
            <v>328.63</v>
          </cell>
          <cell r="L88">
            <v>328.63</v>
          </cell>
          <cell r="M88">
            <v>328.63</v>
          </cell>
          <cell r="N88">
            <v>328.63</v>
          </cell>
          <cell r="O88">
            <v>328.63</v>
          </cell>
          <cell r="P88">
            <v>328.63</v>
          </cell>
          <cell r="Q88">
            <v>328.63</v>
          </cell>
          <cell r="R88">
            <v>328.63</v>
          </cell>
          <cell r="S88">
            <v>328.63</v>
          </cell>
          <cell r="T88">
            <v>328.63</v>
          </cell>
          <cell r="U88">
            <v>328.63</v>
          </cell>
          <cell r="V88">
            <v>328.63</v>
          </cell>
          <cell r="W88">
            <v>328.63</v>
          </cell>
          <cell r="X88">
            <v>328.63</v>
          </cell>
          <cell r="Y88">
            <v>328.63</v>
          </cell>
          <cell r="Z88">
            <v>328.63</v>
          </cell>
          <cell r="AA88">
            <v>328.63</v>
          </cell>
          <cell r="AB88">
            <v>328.63</v>
          </cell>
          <cell r="AC88">
            <v>328.63</v>
          </cell>
          <cell r="AD88">
            <v>328.63</v>
          </cell>
          <cell r="AE88">
            <v>328.63</v>
          </cell>
          <cell r="AF88">
            <v>328.63</v>
          </cell>
          <cell r="AG88">
            <v>328.63</v>
          </cell>
          <cell r="AH88">
            <v>328.63</v>
          </cell>
          <cell r="AI88">
            <v>328.63</v>
          </cell>
          <cell r="AJ88">
            <v>328.63</v>
          </cell>
          <cell r="AK88">
            <v>328.63</v>
          </cell>
          <cell r="AL88">
            <v>328.63</v>
          </cell>
          <cell r="AM88">
            <v>328.63</v>
          </cell>
          <cell r="AN88">
            <v>328.63</v>
          </cell>
          <cell r="AO88">
            <v>328.63</v>
          </cell>
          <cell r="AP88">
            <v>328.63</v>
          </cell>
          <cell r="AQ88">
            <v>328.63</v>
          </cell>
          <cell r="AR88">
            <v>328.63</v>
          </cell>
          <cell r="AS88">
            <v>328.63</v>
          </cell>
          <cell r="AT88">
            <v>328.63</v>
          </cell>
          <cell r="AU88">
            <v>328.63</v>
          </cell>
          <cell r="AV88">
            <v>328.63</v>
          </cell>
          <cell r="AW88">
            <v>328.63</v>
          </cell>
          <cell r="AX88">
            <v>328.63</v>
          </cell>
          <cell r="AY88">
            <v>328.63</v>
          </cell>
          <cell r="AZ88">
            <v>328.63</v>
          </cell>
          <cell r="BA88">
            <v>328.63</v>
          </cell>
          <cell r="BB88">
            <v>328.63</v>
          </cell>
          <cell r="BC88">
            <v>328.63</v>
          </cell>
          <cell r="BD88">
            <v>328.63</v>
          </cell>
          <cell r="BE88">
            <v>328.63</v>
          </cell>
          <cell r="BF88">
            <v>328.63</v>
          </cell>
          <cell r="BG88">
            <v>328.63</v>
          </cell>
          <cell r="BH88">
            <v>328.63</v>
          </cell>
          <cell r="BI88">
            <v>328.63</v>
          </cell>
          <cell r="BJ88">
            <v>328.63</v>
          </cell>
          <cell r="BK88">
            <v>328.63</v>
          </cell>
          <cell r="BL88">
            <v>328.63</v>
          </cell>
          <cell r="BM88">
            <v>328.63</v>
          </cell>
          <cell r="BN88">
            <v>328.63</v>
          </cell>
          <cell r="BO88">
            <v>328.63</v>
          </cell>
          <cell r="BP88">
            <v>328.63</v>
          </cell>
          <cell r="BQ88">
            <v>328.63</v>
          </cell>
          <cell r="BR88">
            <v>328.63</v>
          </cell>
          <cell r="BS88">
            <v>328.63</v>
          </cell>
          <cell r="BT88">
            <v>328.63</v>
          </cell>
          <cell r="BU88">
            <v>328.63</v>
          </cell>
          <cell r="BV88">
            <v>328.63</v>
          </cell>
          <cell r="BW88">
            <v>328.63</v>
          </cell>
          <cell r="BX88">
            <v>328.63</v>
          </cell>
          <cell r="BY88">
            <v>328.63</v>
          </cell>
          <cell r="BZ88">
            <v>328.63</v>
          </cell>
          <cell r="CA88">
            <v>328.63</v>
          </cell>
          <cell r="CB88">
            <v>328.63</v>
          </cell>
          <cell r="CC88">
            <v>328.63</v>
          </cell>
          <cell r="CD88">
            <v>328.63</v>
          </cell>
          <cell r="CE88">
            <v>328.63</v>
          </cell>
          <cell r="CF88">
            <v>328.63</v>
          </cell>
          <cell r="CG88">
            <v>328.63</v>
          </cell>
          <cell r="CH88">
            <v>328.63</v>
          </cell>
          <cell r="CI88">
            <v>328.63</v>
          </cell>
        </row>
        <row r="89">
          <cell r="E89">
            <v>2.5000000000000001E-2</v>
          </cell>
          <cell r="F89">
            <v>2.5000000000000001E-2</v>
          </cell>
          <cell r="G89">
            <v>2.5000000000000001E-2</v>
          </cell>
          <cell r="H89">
            <v>2.5000000000000001E-2</v>
          </cell>
          <cell r="I89">
            <v>2.5000000000000001E-2</v>
          </cell>
          <cell r="J89">
            <v>2.5000000000000001E-2</v>
          </cell>
          <cell r="K89">
            <v>2.5000000000000001E-2</v>
          </cell>
          <cell r="L89">
            <v>2.5000000000000001E-2</v>
          </cell>
          <cell r="M89">
            <v>2.5000000000000001E-2</v>
          </cell>
          <cell r="N89">
            <v>2.5000000000000001E-2</v>
          </cell>
          <cell r="O89">
            <v>2.5000000000000001E-2</v>
          </cell>
          <cell r="P89">
            <v>2.5000000000000001E-2</v>
          </cell>
          <cell r="Q89">
            <v>2.5000000000000001E-2</v>
          </cell>
          <cell r="R89">
            <v>2.5000000000000001E-2</v>
          </cell>
          <cell r="S89">
            <v>2.5000000000000001E-2</v>
          </cell>
          <cell r="T89">
            <v>2.5000000000000001E-2</v>
          </cell>
          <cell r="U89">
            <v>2.5000000000000001E-2</v>
          </cell>
          <cell r="V89">
            <v>2.5000000000000001E-2</v>
          </cell>
          <cell r="W89">
            <v>2.5000000000000001E-2</v>
          </cell>
          <cell r="X89">
            <v>2.5000000000000001E-2</v>
          </cell>
          <cell r="Y89">
            <v>2.5000000000000001E-2</v>
          </cell>
          <cell r="Z89">
            <v>2.5000000000000001E-2</v>
          </cell>
          <cell r="AA89">
            <v>2.5000000000000001E-2</v>
          </cell>
          <cell r="AB89">
            <v>2.5000000000000001E-2</v>
          </cell>
          <cell r="AC89">
            <v>2.5000000000000001E-2</v>
          </cell>
          <cell r="AD89">
            <v>2.5000000000000001E-2</v>
          </cell>
          <cell r="AE89">
            <v>2.5000000000000001E-2</v>
          </cell>
          <cell r="AF89">
            <v>2.5000000000000001E-2</v>
          </cell>
          <cell r="AG89">
            <v>2.5000000000000001E-2</v>
          </cell>
          <cell r="AH89">
            <v>2.5000000000000001E-2</v>
          </cell>
          <cell r="AI89">
            <v>2.5000000000000001E-2</v>
          </cell>
          <cell r="AJ89">
            <v>2.5000000000000001E-2</v>
          </cell>
          <cell r="AK89">
            <v>2.5000000000000001E-2</v>
          </cell>
          <cell r="AL89">
            <v>2.5000000000000001E-2</v>
          </cell>
          <cell r="AM89">
            <v>2.5000000000000001E-2</v>
          </cell>
          <cell r="AN89">
            <v>2.5000000000000001E-2</v>
          </cell>
          <cell r="AO89">
            <v>2.5000000000000001E-2</v>
          </cell>
          <cell r="AP89">
            <v>2.5000000000000001E-2</v>
          </cell>
          <cell r="AQ89">
            <v>2.5000000000000001E-2</v>
          </cell>
          <cell r="AR89">
            <v>2.5000000000000001E-2</v>
          </cell>
          <cell r="AS89">
            <v>2.5000000000000001E-2</v>
          </cell>
          <cell r="AT89">
            <v>2.5000000000000001E-2</v>
          </cell>
          <cell r="AU89">
            <v>2.5000000000000001E-2</v>
          </cell>
          <cell r="AV89">
            <v>2.5000000000000001E-2</v>
          </cell>
          <cell r="AW89">
            <v>2.5000000000000001E-2</v>
          </cell>
          <cell r="AX89">
            <v>2.5000000000000001E-2</v>
          </cell>
          <cell r="AY89">
            <v>2.5000000000000001E-2</v>
          </cell>
          <cell r="AZ89">
            <v>2.5000000000000001E-2</v>
          </cell>
          <cell r="BA89">
            <v>2.5000000000000001E-2</v>
          </cell>
          <cell r="BB89">
            <v>2.5000000000000001E-2</v>
          </cell>
          <cell r="BC89">
            <v>2.5000000000000001E-2</v>
          </cell>
          <cell r="BD89">
            <v>2.5000000000000001E-2</v>
          </cell>
          <cell r="BE89">
            <v>2.5000000000000001E-2</v>
          </cell>
          <cell r="BF89">
            <v>2.5000000000000001E-2</v>
          </cell>
          <cell r="BG89">
            <v>2.5000000000000001E-2</v>
          </cell>
          <cell r="BH89">
            <v>2.5000000000000001E-2</v>
          </cell>
          <cell r="BI89">
            <v>2.5000000000000001E-2</v>
          </cell>
          <cell r="BJ89">
            <v>2.5000000000000001E-2</v>
          </cell>
          <cell r="BK89">
            <v>2.5000000000000001E-2</v>
          </cell>
          <cell r="BL89">
            <v>2.5000000000000001E-2</v>
          </cell>
          <cell r="BM89">
            <v>2.5000000000000001E-2</v>
          </cell>
          <cell r="BN89">
            <v>2.5000000000000001E-2</v>
          </cell>
          <cell r="BO89">
            <v>2.5000000000000001E-2</v>
          </cell>
          <cell r="BP89">
            <v>2.5000000000000001E-2</v>
          </cell>
          <cell r="BQ89">
            <v>2.5000000000000001E-2</v>
          </cell>
          <cell r="BR89">
            <v>2.5000000000000001E-2</v>
          </cell>
          <cell r="BS89">
            <v>2.5000000000000001E-2</v>
          </cell>
          <cell r="BT89">
            <v>2.5000000000000001E-2</v>
          </cell>
          <cell r="BU89">
            <v>2.5000000000000001E-2</v>
          </cell>
          <cell r="BV89">
            <v>2.5000000000000001E-2</v>
          </cell>
          <cell r="BW89">
            <v>2.5000000000000001E-2</v>
          </cell>
          <cell r="BX89">
            <v>2.5000000000000001E-2</v>
          </cell>
          <cell r="BY89">
            <v>2.5000000000000001E-2</v>
          </cell>
          <cell r="BZ89">
            <v>2.5000000000000001E-2</v>
          </cell>
          <cell r="CA89">
            <v>2.5000000000000001E-2</v>
          </cell>
          <cell r="CB89">
            <v>2.5000000000000001E-2</v>
          </cell>
          <cell r="CC89">
            <v>2.5000000000000001E-2</v>
          </cell>
          <cell r="CD89">
            <v>2.5000000000000001E-2</v>
          </cell>
          <cell r="CE89">
            <v>2.5000000000000001E-2</v>
          </cell>
          <cell r="CF89">
            <v>2.5000000000000001E-2</v>
          </cell>
          <cell r="CG89">
            <v>2.5000000000000001E-2</v>
          </cell>
          <cell r="CH89">
            <v>2.5000000000000001E-2</v>
          </cell>
          <cell r="CI89">
            <v>2.5000000000000001E-2</v>
          </cell>
        </row>
        <row r="90">
          <cell r="E90">
            <v>0</v>
          </cell>
          <cell r="F90">
            <v>56.973912839999997</v>
          </cell>
          <cell r="G90">
            <v>17.198999999999998</v>
          </cell>
          <cell r="H90">
            <v>17.542979999999996</v>
          </cell>
          <cell r="I90">
            <v>26.675999999999998</v>
          </cell>
          <cell r="J90">
            <v>27.209519999999998</v>
          </cell>
          <cell r="K90">
            <v>35.333999999999996</v>
          </cell>
          <cell r="L90">
            <v>36.040679999999995</v>
          </cell>
          <cell r="M90">
            <v>45.746999999999993</v>
          </cell>
          <cell r="N90">
            <v>46.661939999999994</v>
          </cell>
          <cell r="O90">
            <v>54.28799999999999</v>
          </cell>
          <cell r="P90">
            <v>55.373759999999997</v>
          </cell>
          <cell r="Q90">
            <v>53.74512</v>
          </cell>
          <cell r="R90">
            <v>53.081599999999995</v>
          </cell>
          <cell r="S90">
            <v>60.802560000000007</v>
          </cell>
          <cell r="T90">
            <v>61.888319999999993</v>
          </cell>
          <cell r="U90">
            <v>60.223488000000003</v>
          </cell>
          <cell r="V90">
            <v>81.899999999999991</v>
          </cell>
          <cell r="W90">
            <v>83.537999999999997</v>
          </cell>
          <cell r="X90">
            <v>81.080999999999989</v>
          </cell>
          <cell r="Y90">
            <v>80.080000000000013</v>
          </cell>
          <cell r="Z90">
            <v>91.728000000000009</v>
          </cell>
          <cell r="AA90">
            <v>93.366000000000014</v>
          </cell>
          <cell r="AB90">
            <v>41.886000000000003</v>
          </cell>
          <cell r="AC90">
            <v>42.723720000000007</v>
          </cell>
          <cell r="AD90">
            <v>41.467140000000001</v>
          </cell>
          <cell r="AE90">
            <v>44.46</v>
          </cell>
          <cell r="AF90">
            <v>45.349200000000003</v>
          </cell>
          <cell r="AG90">
            <v>44.015400000000007</v>
          </cell>
          <cell r="AH90">
            <v>99.623333333333335</v>
          </cell>
          <cell r="AI90">
            <v>49.795200000000008</v>
          </cell>
          <cell r="AJ90">
            <v>56.513600000000011</v>
          </cell>
          <cell r="AK90">
            <v>52.533000000000008</v>
          </cell>
          <cell r="AL90">
            <v>53.583660000000002</v>
          </cell>
          <cell r="AM90">
            <v>52.007670000000005</v>
          </cell>
          <cell r="AN90">
            <v>117.71283333333335</v>
          </cell>
          <cell r="AO90">
            <v>58.836960000000005</v>
          </cell>
          <cell r="AP90">
            <v>59.887620000000005</v>
          </cell>
          <cell r="AQ90">
            <v>99.306826666666666</v>
          </cell>
          <cell r="AR90">
            <v>47.736000000000004</v>
          </cell>
          <cell r="AS90">
            <v>48.690719999999999</v>
          </cell>
          <cell r="AT90">
            <v>47.25864</v>
          </cell>
          <cell r="AU90">
            <v>53.464320000000001</v>
          </cell>
          <cell r="AV90">
            <v>54.41904000000001</v>
          </cell>
          <cell r="AW90">
            <v>56.277000000000001</v>
          </cell>
          <cell r="AX90">
            <v>57.402540000000002</v>
          </cell>
          <cell r="AY90">
            <v>55.714230000000001</v>
          </cell>
          <cell r="AZ90">
            <v>126.10216666666668</v>
          </cell>
          <cell r="BA90">
            <v>63.030240000000006</v>
          </cell>
          <cell r="BB90">
            <v>64.155780000000007</v>
          </cell>
          <cell r="BC90">
            <v>106.38437333333333</v>
          </cell>
          <cell r="BD90">
            <v>62.712000000000003</v>
          </cell>
          <cell r="BE90">
            <v>63.966239999999999</v>
          </cell>
          <cell r="BF90">
            <v>62.084879999999998</v>
          </cell>
          <cell r="BG90">
            <v>61.658999999999999</v>
          </cell>
          <cell r="BH90">
            <v>62.892179999999996</v>
          </cell>
          <cell r="BI90">
            <v>61.042410000000004</v>
          </cell>
          <cell r="BJ90">
            <v>48.968456727272731</v>
          </cell>
          <cell r="BK90">
            <v>60.722999999999992</v>
          </cell>
          <cell r="BL90">
            <v>61.937460000000002</v>
          </cell>
          <cell r="BM90">
            <v>60.115769999999991</v>
          </cell>
          <cell r="BN90">
            <v>50.31</v>
          </cell>
          <cell r="BO90">
            <v>51.316200000000002</v>
          </cell>
          <cell r="BP90">
            <v>49.806899999999999</v>
          </cell>
          <cell r="BQ90">
            <v>67.711341176470583</v>
          </cell>
          <cell r="BR90">
            <v>53.468999999999987</v>
          </cell>
          <cell r="BS90">
            <v>54.538379999999997</v>
          </cell>
          <cell r="BT90">
            <v>52.934309999999982</v>
          </cell>
          <cell r="BU90">
            <v>58.382999999999996</v>
          </cell>
          <cell r="BV90">
            <v>59.550660000000001</v>
          </cell>
          <cell r="BW90">
            <v>57.799169999999997</v>
          </cell>
          <cell r="BX90">
            <v>107.03550000000001</v>
          </cell>
          <cell r="BY90">
            <v>83.222312727272737</v>
          </cell>
          <cell r="BZ90">
            <v>58.382999999999996</v>
          </cell>
          <cell r="CA90">
            <v>59.550660000000001</v>
          </cell>
          <cell r="CB90">
            <v>57.799169999999997</v>
          </cell>
          <cell r="CC90">
            <v>83.222312727272737</v>
          </cell>
          <cell r="CD90">
            <v>66.556620000000009</v>
          </cell>
          <cell r="CE90">
            <v>58.382999999999996</v>
          </cell>
          <cell r="CF90">
            <v>59.550660000000001</v>
          </cell>
          <cell r="CG90">
            <v>57.799169999999997</v>
          </cell>
          <cell r="CH90">
            <v>66.556620000000009</v>
          </cell>
          <cell r="CI90">
            <v>0</v>
          </cell>
        </row>
        <row r="91">
          <cell r="E91">
            <v>0</v>
          </cell>
          <cell r="F91">
            <v>10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row>
        <row r="92">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cell r="Z92" t="str">
            <v>----</v>
          </cell>
          <cell r="AA92" t="str">
            <v>----</v>
          </cell>
          <cell r="AB92" t="str">
            <v>----</v>
          </cell>
          <cell r="AC92" t="str">
            <v>----</v>
          </cell>
          <cell r="AD92" t="str">
            <v>----</v>
          </cell>
          <cell r="AE92" t="str">
            <v>----</v>
          </cell>
          <cell r="AF92" t="str">
            <v>----</v>
          </cell>
          <cell r="AG92" t="str">
            <v>----</v>
          </cell>
          <cell r="AH92" t="str">
            <v>----</v>
          </cell>
          <cell r="AI92" t="str">
            <v>----</v>
          </cell>
          <cell r="AJ92" t="str">
            <v>----</v>
          </cell>
          <cell r="AK92" t="str">
            <v>----</v>
          </cell>
          <cell r="AL92" t="str">
            <v>----</v>
          </cell>
          <cell r="AM92" t="str">
            <v>----</v>
          </cell>
          <cell r="AN92" t="str">
            <v>----</v>
          </cell>
          <cell r="AO92" t="str">
            <v>----</v>
          </cell>
          <cell r="AP92" t="str">
            <v>----</v>
          </cell>
          <cell r="AQ92" t="str">
            <v>----</v>
          </cell>
          <cell r="AR92" t="str">
            <v>----</v>
          </cell>
          <cell r="AS92" t="str">
            <v>----</v>
          </cell>
          <cell r="AT92" t="str">
            <v>----</v>
          </cell>
          <cell r="AU92" t="str">
            <v>----</v>
          </cell>
          <cell r="AV92" t="str">
            <v>----</v>
          </cell>
          <cell r="AW92" t="str">
            <v>----</v>
          </cell>
          <cell r="AX92" t="str">
            <v>----</v>
          </cell>
          <cell r="AY92" t="str">
            <v>----</v>
          </cell>
          <cell r="AZ92" t="str">
            <v>----</v>
          </cell>
          <cell r="BA92" t="str">
            <v>----</v>
          </cell>
          <cell r="BB92" t="str">
            <v>----</v>
          </cell>
          <cell r="BC92" t="str">
            <v>----</v>
          </cell>
          <cell r="BD92" t="str">
            <v>----</v>
          </cell>
          <cell r="BE92" t="str">
            <v>----</v>
          </cell>
          <cell r="BF92" t="str">
            <v>----</v>
          </cell>
          <cell r="BG92" t="str">
            <v>----</v>
          </cell>
          <cell r="BH92" t="str">
            <v>----</v>
          </cell>
          <cell r="BI92" t="str">
            <v>----</v>
          </cell>
          <cell r="BJ92" t="str">
            <v>----</v>
          </cell>
          <cell r="BK92" t="str">
            <v>----</v>
          </cell>
          <cell r="BL92" t="str">
            <v>----</v>
          </cell>
          <cell r="BM92" t="str">
            <v>----</v>
          </cell>
          <cell r="BN92" t="str">
            <v>----</v>
          </cell>
          <cell r="BO92" t="str">
            <v>----</v>
          </cell>
          <cell r="BP92" t="str">
            <v>----</v>
          </cell>
          <cell r="BQ92" t="str">
            <v>----</v>
          </cell>
          <cell r="BR92" t="str">
            <v>----</v>
          </cell>
          <cell r="BS92" t="str">
            <v>----</v>
          </cell>
          <cell r="BT92" t="str">
            <v>----</v>
          </cell>
          <cell r="BU92" t="str">
            <v>----</v>
          </cell>
          <cell r="BV92" t="str">
            <v>----</v>
          </cell>
          <cell r="BW92" t="str">
            <v>----</v>
          </cell>
          <cell r="BX92" t="str">
            <v>----</v>
          </cell>
          <cell r="BY92" t="str">
            <v>----</v>
          </cell>
          <cell r="BZ92" t="str">
            <v>----</v>
          </cell>
          <cell r="CA92" t="str">
            <v>----</v>
          </cell>
          <cell r="CB92" t="str">
            <v>----</v>
          </cell>
          <cell r="CC92" t="str">
            <v>----</v>
          </cell>
          <cell r="CD92" t="str">
            <v>----</v>
          </cell>
          <cell r="CE92" t="str">
            <v>----</v>
          </cell>
          <cell r="CF92" t="str">
            <v>----</v>
          </cell>
          <cell r="CG92" t="str">
            <v>----</v>
          </cell>
          <cell r="CH92" t="str">
            <v>----</v>
          </cell>
          <cell r="CI92" t="str">
            <v>----</v>
          </cell>
        </row>
        <row r="93">
          <cell r="E93">
            <v>0</v>
          </cell>
          <cell r="F93">
            <v>140000</v>
          </cell>
          <cell r="G93">
            <v>48000</v>
          </cell>
          <cell r="H93">
            <v>48000</v>
          </cell>
          <cell r="I93">
            <v>48000</v>
          </cell>
          <cell r="J93">
            <v>48000</v>
          </cell>
          <cell r="K93">
            <v>48000</v>
          </cell>
          <cell r="L93">
            <v>48000</v>
          </cell>
          <cell r="M93">
            <v>48000</v>
          </cell>
          <cell r="N93">
            <v>48000</v>
          </cell>
          <cell r="O93">
            <v>48000</v>
          </cell>
          <cell r="P93">
            <v>48000</v>
          </cell>
          <cell r="Q93">
            <v>48000</v>
          </cell>
          <cell r="R93">
            <v>54000</v>
          </cell>
          <cell r="S93">
            <v>48000</v>
          </cell>
          <cell r="T93">
            <v>48000</v>
          </cell>
          <cell r="U93">
            <v>45000</v>
          </cell>
          <cell r="V93">
            <v>48000</v>
          </cell>
          <cell r="W93">
            <v>48000</v>
          </cell>
          <cell r="X93">
            <v>48000</v>
          </cell>
          <cell r="Y93">
            <v>54000</v>
          </cell>
          <cell r="Z93">
            <v>48000</v>
          </cell>
          <cell r="AA93">
            <v>48000</v>
          </cell>
          <cell r="AB93">
            <v>78000</v>
          </cell>
          <cell r="AC93">
            <v>78000</v>
          </cell>
          <cell r="AD93">
            <v>78000</v>
          </cell>
          <cell r="AE93">
            <v>110000</v>
          </cell>
          <cell r="AF93">
            <v>110000</v>
          </cell>
          <cell r="AG93">
            <v>110000</v>
          </cell>
          <cell r="AH93">
            <v>54000</v>
          </cell>
          <cell r="AI93">
            <v>110000</v>
          </cell>
          <cell r="AJ93">
            <v>90000</v>
          </cell>
          <cell r="AK93">
            <v>110000</v>
          </cell>
          <cell r="AL93">
            <v>110000</v>
          </cell>
          <cell r="AM93">
            <v>110000</v>
          </cell>
          <cell r="AN93">
            <v>54000</v>
          </cell>
          <cell r="AO93">
            <v>110000</v>
          </cell>
          <cell r="AP93">
            <v>110000</v>
          </cell>
          <cell r="AQ93">
            <v>67500</v>
          </cell>
          <cell r="AR93">
            <v>110000</v>
          </cell>
          <cell r="AS93">
            <v>110000</v>
          </cell>
          <cell r="AT93">
            <v>110000</v>
          </cell>
          <cell r="AU93">
            <v>110000</v>
          </cell>
          <cell r="AV93">
            <v>110000</v>
          </cell>
          <cell r="AW93">
            <v>110000</v>
          </cell>
          <cell r="AX93">
            <v>110000</v>
          </cell>
          <cell r="AY93">
            <v>110000</v>
          </cell>
          <cell r="AZ93">
            <v>54000</v>
          </cell>
          <cell r="BA93">
            <v>110000</v>
          </cell>
          <cell r="BB93">
            <v>110000</v>
          </cell>
          <cell r="BC93">
            <v>67500</v>
          </cell>
          <cell r="BD93">
            <v>48000</v>
          </cell>
          <cell r="BE93">
            <v>48000</v>
          </cell>
          <cell r="BF93">
            <v>48000</v>
          </cell>
          <cell r="BG93">
            <v>78000</v>
          </cell>
          <cell r="BH93">
            <v>78000</v>
          </cell>
          <cell r="BI93">
            <v>78000</v>
          </cell>
          <cell r="BJ93">
            <v>110000</v>
          </cell>
          <cell r="BK93">
            <v>140000</v>
          </cell>
          <cell r="BL93">
            <v>140000</v>
          </cell>
          <cell r="BM93">
            <v>140000</v>
          </cell>
          <cell r="BN93">
            <v>110000</v>
          </cell>
          <cell r="BO93">
            <v>110000</v>
          </cell>
          <cell r="BP93">
            <v>110000</v>
          </cell>
          <cell r="BQ93">
            <v>85000</v>
          </cell>
          <cell r="BR93">
            <v>140000</v>
          </cell>
          <cell r="BS93">
            <v>140000</v>
          </cell>
          <cell r="BT93">
            <v>140000</v>
          </cell>
          <cell r="BU93">
            <v>140000</v>
          </cell>
          <cell r="BV93">
            <v>140000</v>
          </cell>
          <cell r="BW93">
            <v>140000</v>
          </cell>
          <cell r="BX93">
            <v>84000</v>
          </cell>
          <cell r="BY93">
            <v>110000</v>
          </cell>
          <cell r="BZ93">
            <v>140000</v>
          </cell>
          <cell r="CA93">
            <v>140000</v>
          </cell>
          <cell r="CB93">
            <v>140000</v>
          </cell>
          <cell r="CC93">
            <v>110000</v>
          </cell>
          <cell r="CD93">
            <v>140000</v>
          </cell>
          <cell r="CE93">
            <v>140000</v>
          </cell>
          <cell r="CF93">
            <v>140000</v>
          </cell>
          <cell r="CG93">
            <v>140000</v>
          </cell>
          <cell r="CH93">
            <v>140000</v>
          </cell>
          <cell r="CI93">
            <v>0</v>
          </cell>
        </row>
        <row r="94">
          <cell r="E94">
            <v>0.7</v>
          </cell>
          <cell r="F94">
            <v>0.8</v>
          </cell>
          <cell r="G94">
            <v>0.7</v>
          </cell>
          <cell r="H94">
            <v>0.7</v>
          </cell>
          <cell r="I94">
            <v>0.7</v>
          </cell>
          <cell r="J94">
            <v>0.7</v>
          </cell>
          <cell r="K94">
            <v>0.7</v>
          </cell>
          <cell r="L94">
            <v>0.7</v>
          </cell>
          <cell r="M94">
            <v>0.7</v>
          </cell>
          <cell r="N94">
            <v>0.7</v>
          </cell>
          <cell r="O94">
            <v>0.7</v>
          </cell>
          <cell r="P94">
            <v>0.7</v>
          </cell>
          <cell r="Q94">
            <v>0.7</v>
          </cell>
          <cell r="R94">
            <v>0.9</v>
          </cell>
          <cell r="S94">
            <v>0.9</v>
          </cell>
          <cell r="T94">
            <v>0.7</v>
          </cell>
          <cell r="U94">
            <v>0.6</v>
          </cell>
          <cell r="V94">
            <v>0.7</v>
          </cell>
          <cell r="W94">
            <v>0.7</v>
          </cell>
          <cell r="X94">
            <v>0.7</v>
          </cell>
          <cell r="Y94">
            <v>0.9</v>
          </cell>
          <cell r="Z94">
            <v>0.9</v>
          </cell>
          <cell r="AA94">
            <v>0.7</v>
          </cell>
          <cell r="AB94">
            <v>0.7</v>
          </cell>
          <cell r="AC94">
            <v>0.7</v>
          </cell>
          <cell r="AD94">
            <v>0.7</v>
          </cell>
          <cell r="AE94">
            <v>0.7</v>
          </cell>
          <cell r="AF94">
            <v>0.7</v>
          </cell>
          <cell r="AG94">
            <v>0.7</v>
          </cell>
          <cell r="AH94">
            <v>0.9</v>
          </cell>
          <cell r="AI94">
            <v>0.9</v>
          </cell>
          <cell r="AJ94">
            <v>0.6</v>
          </cell>
          <cell r="AK94">
            <v>0.7</v>
          </cell>
          <cell r="AL94">
            <v>0.7</v>
          </cell>
          <cell r="AM94">
            <v>0.7</v>
          </cell>
          <cell r="AN94">
            <v>0.9</v>
          </cell>
          <cell r="AO94">
            <v>0.9</v>
          </cell>
          <cell r="AP94">
            <v>0.7</v>
          </cell>
          <cell r="AQ94">
            <v>0.8</v>
          </cell>
          <cell r="AR94">
            <v>0.7</v>
          </cell>
          <cell r="AS94">
            <v>0.7</v>
          </cell>
          <cell r="AT94">
            <v>0.7</v>
          </cell>
          <cell r="AU94">
            <v>0.9</v>
          </cell>
          <cell r="AV94">
            <v>0.7</v>
          </cell>
          <cell r="AW94">
            <v>0.7</v>
          </cell>
          <cell r="AX94">
            <v>0.7</v>
          </cell>
          <cell r="AY94">
            <v>0.7</v>
          </cell>
          <cell r="AZ94">
            <v>0.9</v>
          </cell>
          <cell r="BA94">
            <v>0.9</v>
          </cell>
          <cell r="BB94">
            <v>0.7</v>
          </cell>
          <cell r="BC94">
            <v>0.8</v>
          </cell>
          <cell r="BD94">
            <v>0.7</v>
          </cell>
          <cell r="BE94">
            <v>0.7</v>
          </cell>
          <cell r="BF94">
            <v>0.7</v>
          </cell>
          <cell r="BG94">
            <v>0.7</v>
          </cell>
          <cell r="BH94">
            <v>0.7</v>
          </cell>
          <cell r="BI94">
            <v>0.7</v>
          </cell>
          <cell r="BJ94">
            <v>0.9</v>
          </cell>
          <cell r="BK94">
            <v>0.7</v>
          </cell>
          <cell r="BL94">
            <v>0.7</v>
          </cell>
          <cell r="BM94">
            <v>0.7</v>
          </cell>
          <cell r="BN94">
            <v>0.7</v>
          </cell>
          <cell r="BO94">
            <v>0.7</v>
          </cell>
          <cell r="BP94">
            <v>0.7</v>
          </cell>
          <cell r="BQ94">
            <v>0.6</v>
          </cell>
          <cell r="BR94">
            <v>0.7</v>
          </cell>
          <cell r="BS94">
            <v>0.7</v>
          </cell>
          <cell r="BT94">
            <v>0.7</v>
          </cell>
          <cell r="BU94">
            <v>0.7</v>
          </cell>
          <cell r="BV94">
            <v>0.7</v>
          </cell>
          <cell r="BW94">
            <v>0.7</v>
          </cell>
          <cell r="BX94">
            <v>0.9</v>
          </cell>
          <cell r="BY94">
            <v>0.9</v>
          </cell>
          <cell r="BZ94">
            <v>0.7</v>
          </cell>
          <cell r="CA94">
            <v>0.7</v>
          </cell>
          <cell r="CB94">
            <v>0.7</v>
          </cell>
          <cell r="CC94">
            <v>0.9</v>
          </cell>
          <cell r="CD94">
            <v>0.7</v>
          </cell>
          <cell r="CE94">
            <v>0.7</v>
          </cell>
          <cell r="CF94">
            <v>0.7</v>
          </cell>
          <cell r="CG94">
            <v>0.7</v>
          </cell>
          <cell r="CH94">
            <v>0.7</v>
          </cell>
          <cell r="CI94">
            <v>0.7</v>
          </cell>
        </row>
        <row r="95">
          <cell r="E95">
            <v>0.75</v>
          </cell>
          <cell r="F95">
            <v>0.65</v>
          </cell>
          <cell r="G95">
            <v>0.75</v>
          </cell>
          <cell r="H95">
            <v>0.75</v>
          </cell>
          <cell r="I95">
            <v>0.75</v>
          </cell>
          <cell r="J95">
            <v>0.75</v>
          </cell>
          <cell r="K95">
            <v>0.75</v>
          </cell>
          <cell r="L95">
            <v>0.75</v>
          </cell>
          <cell r="M95">
            <v>0.75</v>
          </cell>
          <cell r="N95">
            <v>0.75</v>
          </cell>
          <cell r="O95">
            <v>0.75</v>
          </cell>
          <cell r="P95">
            <v>0.75</v>
          </cell>
          <cell r="Q95">
            <v>0.75</v>
          </cell>
          <cell r="R95">
            <v>0.6</v>
          </cell>
          <cell r="S95">
            <v>0.6</v>
          </cell>
          <cell r="T95">
            <v>0.75</v>
          </cell>
          <cell r="U95">
            <v>0.8</v>
          </cell>
          <cell r="V95">
            <v>0.75</v>
          </cell>
          <cell r="W95">
            <v>0.75</v>
          </cell>
          <cell r="X95">
            <v>0.75</v>
          </cell>
          <cell r="Y95">
            <v>0.6</v>
          </cell>
          <cell r="Z95">
            <v>0.6</v>
          </cell>
          <cell r="AA95">
            <v>0.75</v>
          </cell>
          <cell r="AB95">
            <v>0.75</v>
          </cell>
          <cell r="AC95">
            <v>0.75</v>
          </cell>
          <cell r="AD95">
            <v>0.75</v>
          </cell>
          <cell r="AE95">
            <v>0.75</v>
          </cell>
          <cell r="AF95">
            <v>0.75</v>
          </cell>
          <cell r="AG95">
            <v>0.75</v>
          </cell>
          <cell r="AH95">
            <v>0.6</v>
          </cell>
          <cell r="AI95">
            <v>0.6</v>
          </cell>
          <cell r="AJ95">
            <v>0.8</v>
          </cell>
          <cell r="AK95">
            <v>0.75</v>
          </cell>
          <cell r="AL95">
            <v>0.75</v>
          </cell>
          <cell r="AM95">
            <v>0.75</v>
          </cell>
          <cell r="AN95">
            <v>0.6</v>
          </cell>
          <cell r="AO95">
            <v>0.6</v>
          </cell>
          <cell r="AP95">
            <v>0.75</v>
          </cell>
          <cell r="AQ95">
            <v>0.7</v>
          </cell>
          <cell r="AR95">
            <v>0.75</v>
          </cell>
          <cell r="AS95">
            <v>0.75</v>
          </cell>
          <cell r="AT95">
            <v>0.75</v>
          </cell>
          <cell r="AU95">
            <v>0.6</v>
          </cell>
          <cell r="AV95">
            <v>0.75</v>
          </cell>
          <cell r="AW95">
            <v>0.75</v>
          </cell>
          <cell r="AX95">
            <v>0.75</v>
          </cell>
          <cell r="AY95">
            <v>0.75</v>
          </cell>
          <cell r="AZ95">
            <v>0.6</v>
          </cell>
          <cell r="BA95">
            <v>0.6</v>
          </cell>
          <cell r="BB95">
            <v>0.75</v>
          </cell>
          <cell r="BC95">
            <v>0.7</v>
          </cell>
          <cell r="BD95">
            <v>0.75</v>
          </cell>
          <cell r="BE95">
            <v>0.75</v>
          </cell>
          <cell r="BF95">
            <v>0.75</v>
          </cell>
          <cell r="BG95">
            <v>0.75</v>
          </cell>
          <cell r="BH95">
            <v>0.75</v>
          </cell>
          <cell r="BI95">
            <v>0.75</v>
          </cell>
          <cell r="BJ95">
            <v>0.6</v>
          </cell>
          <cell r="BK95">
            <v>0.75</v>
          </cell>
          <cell r="BL95">
            <v>0.75</v>
          </cell>
          <cell r="BM95">
            <v>0.75</v>
          </cell>
          <cell r="BN95">
            <v>0.75</v>
          </cell>
          <cell r="BO95">
            <v>0.75</v>
          </cell>
          <cell r="BP95">
            <v>0.75</v>
          </cell>
          <cell r="BQ95">
            <v>0.8</v>
          </cell>
          <cell r="BR95">
            <v>0.75</v>
          </cell>
          <cell r="BS95">
            <v>0.75</v>
          </cell>
          <cell r="BT95">
            <v>0.75</v>
          </cell>
          <cell r="BU95">
            <v>0.75</v>
          </cell>
          <cell r="BV95">
            <v>0.75</v>
          </cell>
          <cell r="BW95">
            <v>0.75</v>
          </cell>
          <cell r="BX95">
            <v>0.6</v>
          </cell>
          <cell r="BY95">
            <v>0.6</v>
          </cell>
          <cell r="BZ95">
            <v>0.75</v>
          </cell>
          <cell r="CA95">
            <v>0.75</v>
          </cell>
          <cell r="CB95">
            <v>0.75</v>
          </cell>
          <cell r="CC95">
            <v>0.6</v>
          </cell>
          <cell r="CD95">
            <v>0.75</v>
          </cell>
          <cell r="CE95">
            <v>0.75</v>
          </cell>
          <cell r="CF95">
            <v>0.75</v>
          </cell>
          <cell r="CG95">
            <v>0.75</v>
          </cell>
          <cell r="CH95">
            <v>0.75</v>
          </cell>
          <cell r="CI95">
            <v>0.75</v>
          </cell>
        </row>
        <row r="96">
          <cell r="E96">
            <v>225</v>
          </cell>
          <cell r="F96">
            <v>225</v>
          </cell>
          <cell r="G96">
            <v>225</v>
          </cell>
          <cell r="H96">
            <v>225</v>
          </cell>
          <cell r="I96">
            <v>225</v>
          </cell>
          <cell r="J96">
            <v>225</v>
          </cell>
          <cell r="K96">
            <v>225</v>
          </cell>
          <cell r="L96">
            <v>225</v>
          </cell>
          <cell r="M96">
            <v>225</v>
          </cell>
          <cell r="N96">
            <v>225</v>
          </cell>
          <cell r="O96">
            <v>225</v>
          </cell>
          <cell r="P96">
            <v>225</v>
          </cell>
          <cell r="Q96">
            <v>225</v>
          </cell>
          <cell r="R96">
            <v>225</v>
          </cell>
          <cell r="S96">
            <v>225</v>
          </cell>
          <cell r="T96">
            <v>225</v>
          </cell>
          <cell r="U96">
            <v>225</v>
          </cell>
          <cell r="V96">
            <v>225</v>
          </cell>
          <cell r="W96">
            <v>225</v>
          </cell>
          <cell r="X96">
            <v>225</v>
          </cell>
          <cell r="Y96">
            <v>225</v>
          </cell>
          <cell r="Z96">
            <v>225</v>
          </cell>
          <cell r="AA96">
            <v>225</v>
          </cell>
          <cell r="AB96">
            <v>225</v>
          </cell>
          <cell r="AC96">
            <v>225</v>
          </cell>
          <cell r="AD96">
            <v>225</v>
          </cell>
          <cell r="AE96">
            <v>225</v>
          </cell>
          <cell r="AF96">
            <v>225</v>
          </cell>
          <cell r="AG96">
            <v>225</v>
          </cell>
          <cell r="AH96">
            <v>225</v>
          </cell>
          <cell r="AI96">
            <v>225</v>
          </cell>
          <cell r="AJ96">
            <v>225</v>
          </cell>
          <cell r="AK96">
            <v>225</v>
          </cell>
          <cell r="AL96">
            <v>225</v>
          </cell>
          <cell r="AM96">
            <v>225</v>
          </cell>
          <cell r="AN96">
            <v>225</v>
          </cell>
          <cell r="AO96">
            <v>225</v>
          </cell>
          <cell r="AP96">
            <v>225</v>
          </cell>
          <cell r="AQ96">
            <v>225</v>
          </cell>
          <cell r="AR96">
            <v>225</v>
          </cell>
          <cell r="AS96">
            <v>225</v>
          </cell>
          <cell r="AT96">
            <v>225</v>
          </cell>
          <cell r="AU96">
            <v>225</v>
          </cell>
          <cell r="AV96">
            <v>225</v>
          </cell>
          <cell r="AW96">
            <v>225</v>
          </cell>
          <cell r="AX96">
            <v>225</v>
          </cell>
          <cell r="AY96">
            <v>225</v>
          </cell>
          <cell r="AZ96">
            <v>225</v>
          </cell>
          <cell r="BA96">
            <v>225</v>
          </cell>
          <cell r="BB96">
            <v>225</v>
          </cell>
          <cell r="BC96">
            <v>225</v>
          </cell>
          <cell r="BD96">
            <v>225</v>
          </cell>
          <cell r="BE96">
            <v>225</v>
          </cell>
          <cell r="BF96">
            <v>225</v>
          </cell>
          <cell r="BG96">
            <v>225</v>
          </cell>
          <cell r="BH96">
            <v>225</v>
          </cell>
          <cell r="BI96">
            <v>225</v>
          </cell>
          <cell r="BJ96">
            <v>225</v>
          </cell>
          <cell r="BK96">
            <v>225</v>
          </cell>
          <cell r="BL96">
            <v>225</v>
          </cell>
          <cell r="BM96">
            <v>225</v>
          </cell>
          <cell r="BN96">
            <v>225</v>
          </cell>
          <cell r="BO96">
            <v>225</v>
          </cell>
          <cell r="BP96">
            <v>225</v>
          </cell>
          <cell r="BQ96">
            <v>225</v>
          </cell>
          <cell r="BR96">
            <v>225</v>
          </cell>
          <cell r="BS96">
            <v>225</v>
          </cell>
          <cell r="BT96">
            <v>225</v>
          </cell>
          <cell r="BU96">
            <v>225</v>
          </cell>
          <cell r="BV96">
            <v>225</v>
          </cell>
          <cell r="BW96">
            <v>225</v>
          </cell>
          <cell r="BX96">
            <v>225</v>
          </cell>
          <cell r="BY96">
            <v>225</v>
          </cell>
          <cell r="BZ96">
            <v>225</v>
          </cell>
          <cell r="CA96">
            <v>225</v>
          </cell>
          <cell r="CB96">
            <v>225</v>
          </cell>
          <cell r="CC96">
            <v>225</v>
          </cell>
          <cell r="CD96">
            <v>225</v>
          </cell>
          <cell r="CE96">
            <v>225</v>
          </cell>
          <cell r="CF96">
            <v>225</v>
          </cell>
          <cell r="CG96">
            <v>225</v>
          </cell>
          <cell r="CH96">
            <v>225</v>
          </cell>
          <cell r="CI96">
            <v>225</v>
          </cell>
        </row>
        <row r="97">
          <cell r="E97">
            <v>12</v>
          </cell>
          <cell r="F97">
            <v>12</v>
          </cell>
          <cell r="G97">
            <v>12</v>
          </cell>
          <cell r="H97">
            <v>12</v>
          </cell>
          <cell r="I97">
            <v>12</v>
          </cell>
          <cell r="J97">
            <v>12</v>
          </cell>
          <cell r="K97">
            <v>12</v>
          </cell>
          <cell r="L97">
            <v>12</v>
          </cell>
          <cell r="M97">
            <v>12</v>
          </cell>
          <cell r="N97">
            <v>12</v>
          </cell>
          <cell r="O97">
            <v>12</v>
          </cell>
          <cell r="P97">
            <v>12</v>
          </cell>
          <cell r="Q97">
            <v>12</v>
          </cell>
          <cell r="R97">
            <v>12</v>
          </cell>
          <cell r="S97">
            <v>12</v>
          </cell>
          <cell r="T97">
            <v>12</v>
          </cell>
          <cell r="U97">
            <v>12</v>
          </cell>
          <cell r="V97">
            <v>12</v>
          </cell>
          <cell r="W97">
            <v>12</v>
          </cell>
          <cell r="X97">
            <v>12</v>
          </cell>
          <cell r="Y97">
            <v>12</v>
          </cell>
          <cell r="Z97">
            <v>12</v>
          </cell>
          <cell r="AA97">
            <v>12</v>
          </cell>
          <cell r="AB97">
            <v>12</v>
          </cell>
          <cell r="AC97">
            <v>12</v>
          </cell>
          <cell r="AD97">
            <v>12</v>
          </cell>
          <cell r="AE97">
            <v>12</v>
          </cell>
          <cell r="AF97">
            <v>12</v>
          </cell>
          <cell r="AG97">
            <v>12</v>
          </cell>
          <cell r="AH97">
            <v>12</v>
          </cell>
          <cell r="AI97">
            <v>12</v>
          </cell>
          <cell r="AJ97">
            <v>12</v>
          </cell>
          <cell r="AK97">
            <v>12</v>
          </cell>
          <cell r="AL97">
            <v>12</v>
          </cell>
          <cell r="AM97">
            <v>12</v>
          </cell>
          <cell r="AN97">
            <v>12</v>
          </cell>
          <cell r="AO97">
            <v>12</v>
          </cell>
          <cell r="AP97">
            <v>12</v>
          </cell>
          <cell r="AQ97">
            <v>12</v>
          </cell>
          <cell r="AR97">
            <v>12</v>
          </cell>
          <cell r="AS97">
            <v>12</v>
          </cell>
          <cell r="AT97">
            <v>12</v>
          </cell>
          <cell r="AU97">
            <v>12</v>
          </cell>
          <cell r="AV97">
            <v>12</v>
          </cell>
          <cell r="AW97">
            <v>12</v>
          </cell>
          <cell r="AX97">
            <v>12</v>
          </cell>
          <cell r="AY97">
            <v>12</v>
          </cell>
          <cell r="AZ97">
            <v>12</v>
          </cell>
          <cell r="BA97">
            <v>12</v>
          </cell>
          <cell r="BB97">
            <v>12</v>
          </cell>
          <cell r="BC97">
            <v>12</v>
          </cell>
          <cell r="BD97">
            <v>12</v>
          </cell>
          <cell r="BE97">
            <v>12</v>
          </cell>
          <cell r="BF97">
            <v>12</v>
          </cell>
          <cell r="BG97">
            <v>12</v>
          </cell>
          <cell r="BH97">
            <v>12</v>
          </cell>
          <cell r="BI97">
            <v>12</v>
          </cell>
          <cell r="BJ97">
            <v>12</v>
          </cell>
          <cell r="BK97">
            <v>12</v>
          </cell>
          <cell r="BL97">
            <v>12</v>
          </cell>
          <cell r="BM97">
            <v>12</v>
          </cell>
          <cell r="BN97">
            <v>12</v>
          </cell>
          <cell r="BO97">
            <v>12</v>
          </cell>
          <cell r="BP97">
            <v>12</v>
          </cell>
          <cell r="BQ97">
            <v>12</v>
          </cell>
          <cell r="BR97">
            <v>12</v>
          </cell>
          <cell r="BS97">
            <v>12</v>
          </cell>
          <cell r="BT97">
            <v>12</v>
          </cell>
          <cell r="BU97">
            <v>12</v>
          </cell>
          <cell r="BV97">
            <v>12</v>
          </cell>
          <cell r="BW97">
            <v>12</v>
          </cell>
          <cell r="BX97">
            <v>12</v>
          </cell>
          <cell r="BY97">
            <v>12</v>
          </cell>
          <cell r="BZ97">
            <v>12</v>
          </cell>
          <cell r="CA97">
            <v>12</v>
          </cell>
          <cell r="CB97">
            <v>12</v>
          </cell>
          <cell r="CC97">
            <v>12</v>
          </cell>
          <cell r="CD97">
            <v>12</v>
          </cell>
          <cell r="CE97">
            <v>12</v>
          </cell>
          <cell r="CF97">
            <v>12</v>
          </cell>
          <cell r="CG97">
            <v>12</v>
          </cell>
          <cell r="CH97">
            <v>12</v>
          </cell>
          <cell r="CI97">
            <v>12</v>
          </cell>
        </row>
        <row r="98">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cell r="Z98" t="str">
            <v>----</v>
          </cell>
          <cell r="AA98" t="str">
            <v>----</v>
          </cell>
          <cell r="AB98" t="str">
            <v>----</v>
          </cell>
          <cell r="AC98" t="str">
            <v>----</v>
          </cell>
          <cell r="AD98" t="str">
            <v>----</v>
          </cell>
          <cell r="AE98" t="str">
            <v>----</v>
          </cell>
          <cell r="AF98" t="str">
            <v>----</v>
          </cell>
          <cell r="AG98" t="str">
            <v>----</v>
          </cell>
          <cell r="AH98" t="str">
            <v>----</v>
          </cell>
          <cell r="AI98" t="str">
            <v>----</v>
          </cell>
          <cell r="AJ98" t="str">
            <v>----</v>
          </cell>
          <cell r="AK98" t="str">
            <v>----</v>
          </cell>
          <cell r="AL98" t="str">
            <v>----</v>
          </cell>
          <cell r="AM98" t="str">
            <v>----</v>
          </cell>
          <cell r="AN98" t="str">
            <v>----</v>
          </cell>
          <cell r="AO98" t="str">
            <v>----</v>
          </cell>
          <cell r="AP98" t="str">
            <v>----</v>
          </cell>
          <cell r="AQ98" t="str">
            <v>----</v>
          </cell>
          <cell r="AR98" t="str">
            <v>----</v>
          </cell>
          <cell r="AS98" t="str">
            <v>----</v>
          </cell>
          <cell r="AT98" t="str">
            <v>----</v>
          </cell>
          <cell r="AU98" t="str">
            <v>----</v>
          </cell>
          <cell r="AV98" t="str">
            <v>----</v>
          </cell>
          <cell r="AW98" t="str">
            <v>----</v>
          </cell>
          <cell r="AX98" t="str">
            <v>----</v>
          </cell>
          <cell r="AY98" t="str">
            <v>----</v>
          </cell>
          <cell r="AZ98" t="str">
            <v>----</v>
          </cell>
          <cell r="BA98" t="str">
            <v>----</v>
          </cell>
          <cell r="BB98" t="str">
            <v>----</v>
          </cell>
          <cell r="BC98" t="str">
            <v>----</v>
          </cell>
          <cell r="BD98" t="str">
            <v>----</v>
          </cell>
          <cell r="BE98" t="str">
            <v>----</v>
          </cell>
          <cell r="BF98" t="str">
            <v>----</v>
          </cell>
          <cell r="BG98" t="str">
            <v>----</v>
          </cell>
          <cell r="BH98" t="str">
            <v>----</v>
          </cell>
          <cell r="BI98" t="str">
            <v>----</v>
          </cell>
          <cell r="BJ98" t="str">
            <v>----</v>
          </cell>
          <cell r="BK98" t="str">
            <v>----</v>
          </cell>
          <cell r="BL98" t="str">
            <v>----</v>
          </cell>
          <cell r="BM98" t="str">
            <v>----</v>
          </cell>
          <cell r="BN98" t="str">
            <v>----</v>
          </cell>
          <cell r="BO98" t="str">
            <v>----</v>
          </cell>
          <cell r="BP98" t="str">
            <v>----</v>
          </cell>
          <cell r="BQ98" t="str">
            <v>----</v>
          </cell>
          <cell r="BR98" t="str">
            <v>----</v>
          </cell>
          <cell r="BS98" t="str">
            <v>----</v>
          </cell>
          <cell r="BT98" t="str">
            <v>----</v>
          </cell>
          <cell r="BU98" t="str">
            <v>----</v>
          </cell>
          <cell r="BV98" t="str">
            <v>----</v>
          </cell>
          <cell r="BW98" t="str">
            <v>----</v>
          </cell>
          <cell r="BX98" t="str">
            <v>----</v>
          </cell>
          <cell r="BY98" t="str">
            <v>----</v>
          </cell>
          <cell r="BZ98" t="str">
            <v>----</v>
          </cell>
          <cell r="CA98" t="str">
            <v>----</v>
          </cell>
          <cell r="CB98" t="str">
            <v>----</v>
          </cell>
          <cell r="CC98" t="str">
            <v>----</v>
          </cell>
          <cell r="CD98" t="str">
            <v>----</v>
          </cell>
          <cell r="CE98" t="str">
            <v>----</v>
          </cell>
          <cell r="CF98" t="str">
            <v>----</v>
          </cell>
          <cell r="CG98" t="str">
            <v>----</v>
          </cell>
          <cell r="CH98" t="str">
            <v>----</v>
          </cell>
          <cell r="CI98" t="str">
            <v>----</v>
          </cell>
        </row>
        <row r="99">
          <cell r="E99" t="str">
            <v>RFA 20 Base</v>
          </cell>
          <cell r="F99" t="str">
            <v>RFA 20 Base</v>
          </cell>
          <cell r="G99" t="str">
            <v>RFA 20 Base</v>
          </cell>
          <cell r="H99" t="str">
            <v>RFA 20 Base</v>
          </cell>
          <cell r="I99" t="str">
            <v>RFA 20 Base</v>
          </cell>
          <cell r="J99" t="str">
            <v>RFA 20 Base</v>
          </cell>
          <cell r="K99" t="str">
            <v>RFA 20 Base</v>
          </cell>
          <cell r="L99" t="str">
            <v>RFA 20 Base</v>
          </cell>
          <cell r="M99" t="str">
            <v>RFA 20 Base</v>
          </cell>
          <cell r="N99" t="str">
            <v>RFA 20 Base</v>
          </cell>
          <cell r="O99" t="str">
            <v>RFA 20 Base</v>
          </cell>
          <cell r="P99" t="str">
            <v>RFA 20 Base</v>
          </cell>
          <cell r="Q99" t="str">
            <v>RFA 20 Base</v>
          </cell>
          <cell r="R99" t="str">
            <v>RFA 20 Base</v>
          </cell>
          <cell r="S99" t="str">
            <v>RFA 20 Base</v>
          </cell>
          <cell r="T99" t="str">
            <v>RFA 20 Base</v>
          </cell>
          <cell r="U99" t="str">
            <v>RFA 20 Base</v>
          </cell>
          <cell r="V99" t="str">
            <v>RFA 20 Base</v>
          </cell>
          <cell r="W99" t="str">
            <v>RFA 20 Base</v>
          </cell>
          <cell r="X99" t="str">
            <v>RFA 20 Base</v>
          </cell>
          <cell r="Y99" t="str">
            <v>RFA 20 Base</v>
          </cell>
          <cell r="Z99" t="str">
            <v>RFA 20 Base</v>
          </cell>
          <cell r="AA99" t="str">
            <v>RFA 20 Base</v>
          </cell>
          <cell r="AB99" t="str">
            <v>RFA 20 Base</v>
          </cell>
          <cell r="AC99" t="str">
            <v>RFA 20 Base</v>
          </cell>
          <cell r="AD99" t="str">
            <v>RFA 20 Base</v>
          </cell>
          <cell r="AE99" t="str">
            <v>RFA 20 Base</v>
          </cell>
          <cell r="AF99" t="str">
            <v>RFA 20 Base</v>
          </cell>
          <cell r="AG99" t="str">
            <v>RFA 20 Base</v>
          </cell>
          <cell r="AH99" t="str">
            <v>RFA 20 Base</v>
          </cell>
          <cell r="AI99" t="str">
            <v>RFA 20 Base</v>
          </cell>
          <cell r="AJ99" t="str">
            <v>RFA 20 Base</v>
          </cell>
          <cell r="AK99" t="str">
            <v>RFA 20 Base</v>
          </cell>
          <cell r="AL99" t="str">
            <v>RFA 20 Base</v>
          </cell>
          <cell r="AM99" t="str">
            <v>RFA 20 Base</v>
          </cell>
          <cell r="AN99" t="str">
            <v>RFA 20 Base</v>
          </cell>
          <cell r="AO99" t="str">
            <v>RFA 20 Base</v>
          </cell>
          <cell r="AP99" t="str">
            <v>RFA 20 Base</v>
          </cell>
          <cell r="AQ99" t="str">
            <v>RFA 20 Base</v>
          </cell>
          <cell r="AR99" t="str">
            <v>RFA 20 Base</v>
          </cell>
          <cell r="AS99" t="str">
            <v>RFA 20 Base</v>
          </cell>
          <cell r="AT99" t="str">
            <v>RFA 20 Base</v>
          </cell>
          <cell r="AU99" t="str">
            <v>RFA 20 Base</v>
          </cell>
          <cell r="AV99" t="str">
            <v>RFA 20 Base</v>
          </cell>
          <cell r="AW99" t="str">
            <v>RFA 20 Base</v>
          </cell>
          <cell r="AX99" t="str">
            <v>RFA 20 Base</v>
          </cell>
          <cell r="AY99" t="str">
            <v>RFA 20 Base</v>
          </cell>
          <cell r="AZ99" t="str">
            <v>RFA 20 Base</v>
          </cell>
          <cell r="BA99" t="str">
            <v>RFA 20 Base</v>
          </cell>
          <cell r="BB99" t="str">
            <v>RFA 20 Base</v>
          </cell>
          <cell r="BC99" t="str">
            <v>RFA 20 Base</v>
          </cell>
          <cell r="BD99" t="str">
            <v>RFA 20 Base</v>
          </cell>
          <cell r="BE99" t="str">
            <v>RFA 20 Base</v>
          </cell>
          <cell r="BF99" t="str">
            <v>RFA 20 Base</v>
          </cell>
          <cell r="BG99" t="str">
            <v>RFA 20 Base</v>
          </cell>
          <cell r="BH99" t="str">
            <v>RFA 20 Base</v>
          </cell>
          <cell r="BI99" t="str">
            <v>RFA 20 Base</v>
          </cell>
          <cell r="BJ99" t="str">
            <v>RFA 20 Base</v>
          </cell>
          <cell r="BK99" t="str">
            <v>RFA 20 Base</v>
          </cell>
          <cell r="BL99" t="str">
            <v>RFA 20 Base</v>
          </cell>
          <cell r="BM99" t="str">
            <v>RFA 20 Base</v>
          </cell>
          <cell r="BN99" t="str">
            <v>RFA 20 Base</v>
          </cell>
          <cell r="BO99" t="str">
            <v>RFA 20 Base</v>
          </cell>
          <cell r="BP99" t="str">
            <v>RFA 20 Base</v>
          </cell>
          <cell r="BQ99" t="str">
            <v>RFA 20 Base</v>
          </cell>
          <cell r="BR99" t="str">
            <v>RFA 20 Base</v>
          </cell>
          <cell r="BS99" t="str">
            <v>RFA 20 Base</v>
          </cell>
          <cell r="BT99" t="str">
            <v>RFA 20 Base</v>
          </cell>
          <cell r="BU99" t="str">
            <v>RFA 20 Base</v>
          </cell>
          <cell r="BV99" t="str">
            <v>RFA 20 Base</v>
          </cell>
          <cell r="BW99" t="str">
            <v>RFA 20 Base</v>
          </cell>
          <cell r="BX99" t="str">
            <v>RFA 20 Base</v>
          </cell>
          <cell r="BY99" t="str">
            <v>RFA 20 Base</v>
          </cell>
          <cell r="BZ99" t="str">
            <v>RFA 20 Base</v>
          </cell>
          <cell r="CA99" t="str">
            <v>RFA 20 Base</v>
          </cell>
          <cell r="CB99" t="str">
            <v>RFA 20 Base</v>
          </cell>
          <cell r="CC99" t="str">
            <v>RFA 20 Base</v>
          </cell>
          <cell r="CD99" t="str">
            <v>RFA 20 Base</v>
          </cell>
          <cell r="CE99" t="str">
            <v>RFA 20 Base</v>
          </cell>
          <cell r="CF99" t="str">
            <v>RFA 20 Base</v>
          </cell>
          <cell r="CG99" t="str">
            <v>RFA 20 Base</v>
          </cell>
          <cell r="CH99" t="str">
            <v>RFA 20 Base</v>
          </cell>
          <cell r="CI99" t="str">
            <v>RFA 20 Base</v>
          </cell>
        </row>
        <row r="100">
          <cell r="E100">
            <v>36220</v>
          </cell>
          <cell r="F100">
            <v>36220</v>
          </cell>
          <cell r="G100">
            <v>36220</v>
          </cell>
          <cell r="H100">
            <v>36220</v>
          </cell>
          <cell r="I100">
            <v>36220</v>
          </cell>
          <cell r="J100">
            <v>36220</v>
          </cell>
          <cell r="K100">
            <v>36220</v>
          </cell>
          <cell r="L100">
            <v>36220</v>
          </cell>
          <cell r="M100">
            <v>36220</v>
          </cell>
          <cell r="N100">
            <v>36220</v>
          </cell>
          <cell r="O100">
            <v>36220</v>
          </cell>
          <cell r="P100">
            <v>36220</v>
          </cell>
          <cell r="Q100">
            <v>36220</v>
          </cell>
          <cell r="R100">
            <v>36220</v>
          </cell>
          <cell r="S100">
            <v>36220</v>
          </cell>
          <cell r="T100">
            <v>36220</v>
          </cell>
          <cell r="U100">
            <v>36220</v>
          </cell>
          <cell r="V100">
            <v>36220</v>
          </cell>
          <cell r="W100">
            <v>36220</v>
          </cell>
          <cell r="X100">
            <v>36220</v>
          </cell>
          <cell r="Y100">
            <v>36220</v>
          </cell>
          <cell r="Z100">
            <v>36220</v>
          </cell>
          <cell r="AA100">
            <v>36220</v>
          </cell>
          <cell r="AB100">
            <v>36220</v>
          </cell>
          <cell r="AC100">
            <v>36220</v>
          </cell>
          <cell r="AD100">
            <v>36220</v>
          </cell>
          <cell r="AE100">
            <v>36220</v>
          </cell>
          <cell r="AF100">
            <v>36220</v>
          </cell>
          <cell r="AG100">
            <v>36220</v>
          </cell>
          <cell r="AH100">
            <v>36220</v>
          </cell>
          <cell r="AI100">
            <v>36220</v>
          </cell>
          <cell r="AJ100">
            <v>36220</v>
          </cell>
          <cell r="AK100">
            <v>36220</v>
          </cell>
          <cell r="AL100">
            <v>36220</v>
          </cell>
          <cell r="AM100">
            <v>36220</v>
          </cell>
          <cell r="AN100">
            <v>36220</v>
          </cell>
          <cell r="AO100">
            <v>36220</v>
          </cell>
          <cell r="AP100">
            <v>36220</v>
          </cell>
          <cell r="AQ100">
            <v>36220</v>
          </cell>
          <cell r="AR100">
            <v>36220</v>
          </cell>
          <cell r="AS100">
            <v>36220</v>
          </cell>
          <cell r="AT100">
            <v>36220</v>
          </cell>
          <cell r="AU100">
            <v>36220</v>
          </cell>
          <cell r="AV100">
            <v>36220</v>
          </cell>
          <cell r="AW100">
            <v>36220</v>
          </cell>
          <cell r="AX100">
            <v>36220</v>
          </cell>
          <cell r="AY100">
            <v>36220</v>
          </cell>
          <cell r="AZ100">
            <v>36220</v>
          </cell>
          <cell r="BA100">
            <v>36220</v>
          </cell>
          <cell r="BB100">
            <v>36220</v>
          </cell>
          <cell r="BC100">
            <v>36220</v>
          </cell>
          <cell r="BD100">
            <v>36220</v>
          </cell>
          <cell r="BE100">
            <v>36220</v>
          </cell>
          <cell r="BF100">
            <v>36220</v>
          </cell>
          <cell r="BG100">
            <v>36220</v>
          </cell>
          <cell r="BH100">
            <v>36220</v>
          </cell>
          <cell r="BI100">
            <v>36220</v>
          </cell>
          <cell r="BJ100">
            <v>36220</v>
          </cell>
          <cell r="BK100">
            <v>36220</v>
          </cell>
          <cell r="BL100">
            <v>36220</v>
          </cell>
          <cell r="BM100">
            <v>36220</v>
          </cell>
          <cell r="BN100">
            <v>36220</v>
          </cell>
          <cell r="BO100">
            <v>36220</v>
          </cell>
          <cell r="BP100">
            <v>36220</v>
          </cell>
          <cell r="BQ100">
            <v>36220</v>
          </cell>
          <cell r="BR100">
            <v>36220</v>
          </cell>
          <cell r="BS100">
            <v>36220</v>
          </cell>
          <cell r="BT100">
            <v>36220</v>
          </cell>
          <cell r="BU100">
            <v>36220</v>
          </cell>
          <cell r="BV100">
            <v>36220</v>
          </cell>
          <cell r="BW100">
            <v>36220</v>
          </cell>
          <cell r="BX100">
            <v>36220</v>
          </cell>
          <cell r="BY100">
            <v>36220</v>
          </cell>
          <cell r="BZ100">
            <v>36220</v>
          </cell>
          <cell r="CA100">
            <v>36220</v>
          </cell>
          <cell r="CB100">
            <v>36220</v>
          </cell>
          <cell r="CC100">
            <v>36220</v>
          </cell>
          <cell r="CD100">
            <v>36220</v>
          </cell>
          <cell r="CE100">
            <v>36220</v>
          </cell>
          <cell r="CF100">
            <v>36220</v>
          </cell>
          <cell r="CG100">
            <v>36220</v>
          </cell>
          <cell r="CH100">
            <v>36220</v>
          </cell>
          <cell r="CI100">
            <v>36220</v>
          </cell>
        </row>
        <row r="101">
          <cell r="E101">
            <v>0</v>
          </cell>
          <cell r="F101">
            <v>305809.40999999997</v>
          </cell>
          <cell r="G101">
            <v>64783</v>
          </cell>
          <cell r="H101">
            <v>66687</v>
          </cell>
          <cell r="I101">
            <v>120507</v>
          </cell>
          <cell r="J101">
            <v>125767</v>
          </cell>
          <cell r="K101">
            <v>130546</v>
          </cell>
          <cell r="L101">
            <v>135737</v>
          </cell>
          <cell r="M101">
            <v>160304</v>
          </cell>
          <cell r="N101">
            <v>167624</v>
          </cell>
          <cell r="O101">
            <v>170888</v>
          </cell>
          <cell r="P101">
            <v>178375</v>
          </cell>
          <cell r="Q101">
            <v>167768</v>
          </cell>
          <cell r="R101">
            <v>179266</v>
          </cell>
          <cell r="S101">
            <v>173905</v>
          </cell>
          <cell r="T101">
            <v>216318</v>
          </cell>
          <cell r="U101">
            <v>324861</v>
          </cell>
          <cell r="V101">
            <v>239187</v>
          </cell>
          <cell r="W101">
            <v>247803</v>
          </cell>
          <cell r="X101">
            <v>235875</v>
          </cell>
          <cell r="Y101">
            <v>253956</v>
          </cell>
          <cell r="Z101">
            <v>334835</v>
          </cell>
          <cell r="AA101">
            <v>313149</v>
          </cell>
          <cell r="AB101">
            <v>220107</v>
          </cell>
          <cell r="AC101">
            <v>227729</v>
          </cell>
          <cell r="AD101">
            <v>217088</v>
          </cell>
          <cell r="AE101">
            <v>269169</v>
          </cell>
          <cell r="AF101">
            <v>274719</v>
          </cell>
          <cell r="AG101">
            <v>264017</v>
          </cell>
          <cell r="AH101">
            <v>263196</v>
          </cell>
          <cell r="AI101">
            <v>280349</v>
          </cell>
          <cell r="AJ101">
            <v>504332</v>
          </cell>
          <cell r="AK101">
            <v>326824</v>
          </cell>
          <cell r="AL101">
            <v>333914</v>
          </cell>
          <cell r="AM101">
            <v>323212</v>
          </cell>
          <cell r="AN101">
            <v>322858</v>
          </cell>
          <cell r="AO101">
            <v>383563</v>
          </cell>
          <cell r="AP101">
            <v>408452</v>
          </cell>
          <cell r="AQ101">
            <v>410704</v>
          </cell>
          <cell r="AR101">
            <v>330415</v>
          </cell>
          <cell r="AS101">
            <v>339977</v>
          </cell>
          <cell r="AT101">
            <v>326916</v>
          </cell>
          <cell r="AU101">
            <v>381446</v>
          </cell>
          <cell r="AV101">
            <v>407301</v>
          </cell>
          <cell r="AW101">
            <v>355731</v>
          </cell>
          <cell r="AX101">
            <v>365291</v>
          </cell>
          <cell r="AY101">
            <v>352232</v>
          </cell>
          <cell r="AZ101">
            <v>353771</v>
          </cell>
          <cell r="BA101">
            <v>374092</v>
          </cell>
          <cell r="BB101">
            <v>429116</v>
          </cell>
          <cell r="BC101">
            <v>472819</v>
          </cell>
          <cell r="BD101">
            <v>246591</v>
          </cell>
          <cell r="BE101">
            <v>259616</v>
          </cell>
          <cell r="BF101">
            <v>241896</v>
          </cell>
          <cell r="BG101">
            <v>326836</v>
          </cell>
          <cell r="BH101">
            <v>340905</v>
          </cell>
          <cell r="BI101">
            <v>321898</v>
          </cell>
          <cell r="BJ101">
            <v>429938</v>
          </cell>
          <cell r="BK101">
            <v>399755</v>
          </cell>
          <cell r="BL101">
            <v>419116</v>
          </cell>
          <cell r="BM101">
            <v>392167</v>
          </cell>
          <cell r="BN101">
            <v>305855</v>
          </cell>
          <cell r="BO101">
            <v>318886</v>
          </cell>
          <cell r="BP101">
            <v>301100</v>
          </cell>
          <cell r="BQ101">
            <v>550604</v>
          </cell>
          <cell r="BR101">
            <v>337053</v>
          </cell>
          <cell r="BS101">
            <v>349595</v>
          </cell>
          <cell r="BT101">
            <v>331817</v>
          </cell>
          <cell r="BU101">
            <v>385127</v>
          </cell>
          <cell r="BV101">
            <v>397670</v>
          </cell>
          <cell r="BW101">
            <v>379891</v>
          </cell>
          <cell r="BX101">
            <v>379656</v>
          </cell>
          <cell r="BY101">
            <v>452766</v>
          </cell>
          <cell r="BZ101">
            <v>388950</v>
          </cell>
          <cell r="CA101">
            <v>401818</v>
          </cell>
          <cell r="CB101">
            <v>383363</v>
          </cell>
          <cell r="CC101">
            <v>459394</v>
          </cell>
          <cell r="CD101">
            <v>524062</v>
          </cell>
          <cell r="CE101">
            <v>395665</v>
          </cell>
          <cell r="CF101">
            <v>408689</v>
          </cell>
          <cell r="CG101">
            <v>389928</v>
          </cell>
          <cell r="CH101">
            <v>530443</v>
          </cell>
          <cell r="CI101">
            <v>0</v>
          </cell>
        </row>
        <row r="102">
          <cell r="E102">
            <v>0</v>
          </cell>
          <cell r="F102">
            <v>49459.8</v>
          </cell>
          <cell r="G102">
            <v>8806</v>
          </cell>
          <cell r="H102">
            <v>9380</v>
          </cell>
          <cell r="I102">
            <v>14105</v>
          </cell>
          <cell r="J102">
            <v>15723</v>
          </cell>
          <cell r="K102">
            <v>16258</v>
          </cell>
          <cell r="L102">
            <v>17855</v>
          </cell>
          <cell r="M102">
            <v>22760</v>
          </cell>
          <cell r="N102">
            <v>24993</v>
          </cell>
          <cell r="O102">
            <v>24655</v>
          </cell>
          <cell r="P102">
            <v>26908</v>
          </cell>
          <cell r="Q102">
            <v>23788</v>
          </cell>
          <cell r="R102">
            <v>32761</v>
          </cell>
          <cell r="S102">
            <v>31074</v>
          </cell>
          <cell r="T102">
            <v>32938</v>
          </cell>
          <cell r="U102">
            <v>24681</v>
          </cell>
          <cell r="V102">
            <v>40511</v>
          </cell>
          <cell r="W102">
            <v>43007</v>
          </cell>
          <cell r="X102">
            <v>39492</v>
          </cell>
          <cell r="Y102">
            <v>50438</v>
          </cell>
          <cell r="Z102">
            <v>70991</v>
          </cell>
          <cell r="AA102">
            <v>56900</v>
          </cell>
          <cell r="AB102">
            <v>35064</v>
          </cell>
          <cell r="AC102">
            <v>38007</v>
          </cell>
          <cell r="AD102">
            <v>34089</v>
          </cell>
          <cell r="AE102">
            <v>47777</v>
          </cell>
          <cell r="AF102">
            <v>50054</v>
          </cell>
          <cell r="AG102">
            <v>45939</v>
          </cell>
          <cell r="AH102">
            <v>52439</v>
          </cell>
          <cell r="AI102">
            <v>58239</v>
          </cell>
          <cell r="AJ102">
            <v>50719</v>
          </cell>
          <cell r="AK102">
            <v>60052</v>
          </cell>
          <cell r="AL102">
            <v>62944</v>
          </cell>
          <cell r="AM102">
            <v>58829</v>
          </cell>
          <cell r="AN102">
            <v>65329</v>
          </cell>
          <cell r="AO102">
            <v>73923</v>
          </cell>
          <cell r="AP102">
            <v>81693</v>
          </cell>
          <cell r="AQ102">
            <v>76014</v>
          </cell>
          <cell r="AR102">
            <v>57793</v>
          </cell>
          <cell r="AS102">
            <v>61457</v>
          </cell>
          <cell r="AT102">
            <v>56570</v>
          </cell>
          <cell r="AU102">
            <v>69370</v>
          </cell>
          <cell r="AV102">
            <v>77183</v>
          </cell>
          <cell r="AW102">
            <v>65023</v>
          </cell>
          <cell r="AX102">
            <v>68686</v>
          </cell>
          <cell r="AY102">
            <v>63800</v>
          </cell>
          <cell r="AZ102">
            <v>70200</v>
          </cell>
          <cell r="BA102">
            <v>76600</v>
          </cell>
          <cell r="BB102">
            <v>84413</v>
          </cell>
          <cell r="BC102">
            <v>90629</v>
          </cell>
          <cell r="BD102">
            <v>38755</v>
          </cell>
          <cell r="BE102">
            <v>43032</v>
          </cell>
          <cell r="BF102">
            <v>37311</v>
          </cell>
          <cell r="BG102">
            <v>60636</v>
          </cell>
          <cell r="BH102">
            <v>65157</v>
          </cell>
          <cell r="BI102">
            <v>59017</v>
          </cell>
          <cell r="BJ102">
            <v>85237</v>
          </cell>
          <cell r="BK102">
            <v>74305</v>
          </cell>
          <cell r="BL102">
            <v>81094</v>
          </cell>
          <cell r="BM102">
            <v>71889</v>
          </cell>
          <cell r="BN102">
            <v>54574</v>
          </cell>
          <cell r="BO102">
            <v>59544</v>
          </cell>
          <cell r="BP102">
            <v>52768</v>
          </cell>
          <cell r="BQ102">
            <v>59544</v>
          </cell>
          <cell r="BR102">
            <v>62887</v>
          </cell>
          <cell r="BS102">
            <v>67804</v>
          </cell>
          <cell r="BT102">
            <v>61065</v>
          </cell>
          <cell r="BU102">
            <v>70117</v>
          </cell>
          <cell r="BV102">
            <v>75034</v>
          </cell>
          <cell r="BW102">
            <v>68295</v>
          </cell>
          <cell r="BX102">
            <v>75832</v>
          </cell>
          <cell r="BY102">
            <v>88632</v>
          </cell>
          <cell r="BZ102">
            <v>71635</v>
          </cell>
          <cell r="CA102">
            <v>76678</v>
          </cell>
          <cell r="CB102">
            <v>69673</v>
          </cell>
          <cell r="CC102">
            <v>90973</v>
          </cell>
          <cell r="CD102">
            <v>111934</v>
          </cell>
          <cell r="CE102">
            <v>73855</v>
          </cell>
          <cell r="CF102">
            <v>78898</v>
          </cell>
          <cell r="CG102">
            <v>71893</v>
          </cell>
          <cell r="CH102">
            <v>114154</v>
          </cell>
          <cell r="CI102">
            <v>0</v>
          </cell>
        </row>
        <row r="103">
          <cell r="E103">
            <v>0</v>
          </cell>
          <cell r="F103">
            <v>82273.62</v>
          </cell>
          <cell r="G103">
            <v>12942</v>
          </cell>
          <cell r="H103">
            <v>13803</v>
          </cell>
          <cell r="I103">
            <v>20497</v>
          </cell>
          <cell r="J103">
            <v>22925</v>
          </cell>
          <cell r="K103">
            <v>23629</v>
          </cell>
          <cell r="L103">
            <v>26025</v>
          </cell>
          <cell r="M103">
            <v>32964</v>
          </cell>
          <cell r="N103">
            <v>36313</v>
          </cell>
          <cell r="O103">
            <v>35234</v>
          </cell>
          <cell r="P103">
            <v>38613</v>
          </cell>
          <cell r="Q103">
            <v>33934</v>
          </cell>
          <cell r="R103">
            <v>47283</v>
          </cell>
          <cell r="S103">
            <v>44863</v>
          </cell>
          <cell r="T103">
            <v>47658</v>
          </cell>
          <cell r="U103">
            <v>22046</v>
          </cell>
          <cell r="V103">
            <v>56196</v>
          </cell>
          <cell r="W103">
            <v>59940</v>
          </cell>
          <cell r="X103">
            <v>54667</v>
          </cell>
          <cell r="Y103">
            <v>71085</v>
          </cell>
          <cell r="Z103">
            <v>101424</v>
          </cell>
          <cell r="AA103">
            <v>80779</v>
          </cell>
          <cell r="AB103">
            <v>46136</v>
          </cell>
          <cell r="AC103">
            <v>49079</v>
          </cell>
          <cell r="AD103">
            <v>45161</v>
          </cell>
          <cell r="AE103">
            <v>61883</v>
          </cell>
          <cell r="AF103">
            <v>64159</v>
          </cell>
          <cell r="AG103">
            <v>60044</v>
          </cell>
          <cell r="AH103">
            <v>66544</v>
          </cell>
          <cell r="AI103">
            <v>72344</v>
          </cell>
          <cell r="AJ103">
            <v>64825</v>
          </cell>
          <cell r="AK103">
            <v>78578</v>
          </cell>
          <cell r="AL103">
            <v>81470</v>
          </cell>
          <cell r="AM103">
            <v>77355</v>
          </cell>
          <cell r="AN103">
            <v>83855</v>
          </cell>
          <cell r="AO103">
            <v>93846</v>
          </cell>
          <cell r="AP103">
            <v>101616</v>
          </cell>
          <cell r="AQ103">
            <v>99479</v>
          </cell>
          <cell r="AR103">
            <v>75113</v>
          </cell>
          <cell r="AS103">
            <v>78777</v>
          </cell>
          <cell r="AT103">
            <v>73890</v>
          </cell>
          <cell r="AU103">
            <v>86690</v>
          </cell>
          <cell r="AV103">
            <v>94503</v>
          </cell>
          <cell r="AW103">
            <v>83933</v>
          </cell>
          <cell r="AX103">
            <v>87597</v>
          </cell>
          <cell r="AY103">
            <v>82710</v>
          </cell>
          <cell r="AZ103">
            <v>89110</v>
          </cell>
          <cell r="BA103">
            <v>95510</v>
          </cell>
          <cell r="BB103">
            <v>103323</v>
          </cell>
          <cell r="BC103">
            <v>117280</v>
          </cell>
          <cell r="BD103">
            <v>49906</v>
          </cell>
          <cell r="BE103">
            <v>55310</v>
          </cell>
          <cell r="BF103">
            <v>48041</v>
          </cell>
          <cell r="BG103">
            <v>79977</v>
          </cell>
          <cell r="BH103">
            <v>85746</v>
          </cell>
          <cell r="BI103">
            <v>77848</v>
          </cell>
          <cell r="BJ103">
            <v>113160</v>
          </cell>
          <cell r="BK103">
            <v>94530</v>
          </cell>
          <cell r="BL103">
            <v>102567</v>
          </cell>
          <cell r="BM103">
            <v>91604</v>
          </cell>
          <cell r="BN103">
            <v>67667</v>
          </cell>
          <cell r="BO103">
            <v>72637</v>
          </cell>
          <cell r="BP103">
            <v>65861</v>
          </cell>
          <cell r="BQ103">
            <v>52213</v>
          </cell>
          <cell r="BR103">
            <v>79195</v>
          </cell>
          <cell r="BS103">
            <v>84112</v>
          </cell>
          <cell r="BT103">
            <v>77373</v>
          </cell>
          <cell r="BU103">
            <v>88014</v>
          </cell>
          <cell r="BV103">
            <v>92932</v>
          </cell>
          <cell r="BW103">
            <v>86192</v>
          </cell>
          <cell r="BX103">
            <v>93730</v>
          </cell>
          <cell r="BY103">
            <v>106530</v>
          </cell>
          <cell r="BZ103">
            <v>89533</v>
          </cell>
          <cell r="CA103">
            <v>94576</v>
          </cell>
          <cell r="CB103">
            <v>87571</v>
          </cell>
          <cell r="CC103">
            <v>108871</v>
          </cell>
          <cell r="CD103">
            <v>129832</v>
          </cell>
          <cell r="CE103">
            <v>90740</v>
          </cell>
          <cell r="CF103">
            <v>95783</v>
          </cell>
          <cell r="CG103">
            <v>88778</v>
          </cell>
          <cell r="CH103">
            <v>131040</v>
          </cell>
          <cell r="CI103">
            <v>0</v>
          </cell>
        </row>
        <row r="104">
          <cell r="E104">
            <v>0</v>
          </cell>
          <cell r="F104">
            <v>112500</v>
          </cell>
          <cell r="G104">
            <v>29280</v>
          </cell>
          <cell r="H104">
            <v>29280</v>
          </cell>
          <cell r="I104">
            <v>61560</v>
          </cell>
          <cell r="J104">
            <v>61560</v>
          </cell>
          <cell r="K104">
            <v>61800</v>
          </cell>
          <cell r="L104">
            <v>61800</v>
          </cell>
          <cell r="M104">
            <v>68640</v>
          </cell>
          <cell r="N104">
            <v>68640</v>
          </cell>
          <cell r="O104">
            <v>70080</v>
          </cell>
          <cell r="P104">
            <v>70080</v>
          </cell>
          <cell r="Q104">
            <v>70080</v>
          </cell>
          <cell r="R104">
            <v>49896</v>
          </cell>
          <cell r="S104">
            <v>50803</v>
          </cell>
          <cell r="T104">
            <v>80880</v>
          </cell>
          <cell r="U104">
            <v>152268</v>
          </cell>
          <cell r="V104">
            <v>78960</v>
          </cell>
          <cell r="W104">
            <v>78960</v>
          </cell>
          <cell r="X104">
            <v>78960</v>
          </cell>
          <cell r="Y104">
            <v>59664</v>
          </cell>
          <cell r="Z104">
            <v>60749</v>
          </cell>
          <cell r="AA104">
            <v>91003</v>
          </cell>
          <cell r="AB104">
            <v>83640</v>
          </cell>
          <cell r="AC104">
            <v>83640</v>
          </cell>
          <cell r="AD104">
            <v>83640</v>
          </cell>
          <cell r="AE104">
            <v>89280</v>
          </cell>
          <cell r="AF104">
            <v>89280</v>
          </cell>
          <cell r="AG104">
            <v>89280</v>
          </cell>
          <cell r="AH104">
            <v>71016</v>
          </cell>
          <cell r="AI104">
            <v>72307</v>
          </cell>
          <cell r="AJ104">
            <v>168588</v>
          </cell>
          <cell r="AK104">
            <v>98880</v>
          </cell>
          <cell r="AL104">
            <v>98880</v>
          </cell>
          <cell r="AM104">
            <v>98880</v>
          </cell>
          <cell r="AN104">
            <v>81576</v>
          </cell>
          <cell r="AO104">
            <v>112229</v>
          </cell>
          <cell r="AP104">
            <v>113712</v>
          </cell>
          <cell r="AQ104">
            <v>121375</v>
          </cell>
          <cell r="AR104">
            <v>110880</v>
          </cell>
          <cell r="AS104">
            <v>110880</v>
          </cell>
          <cell r="AT104">
            <v>110880</v>
          </cell>
          <cell r="AU104">
            <v>125669</v>
          </cell>
          <cell r="AV104">
            <v>127392</v>
          </cell>
          <cell r="AW104">
            <v>110880</v>
          </cell>
          <cell r="AX104">
            <v>110880</v>
          </cell>
          <cell r="AY104">
            <v>110880</v>
          </cell>
          <cell r="AZ104">
            <v>94776</v>
          </cell>
          <cell r="BA104">
            <v>96499</v>
          </cell>
          <cell r="BB104">
            <v>127392</v>
          </cell>
          <cell r="BC104">
            <v>136135</v>
          </cell>
          <cell r="BD104">
            <v>96840</v>
          </cell>
          <cell r="BE104">
            <v>96840</v>
          </cell>
          <cell r="BF104">
            <v>96840</v>
          </cell>
          <cell r="BG104">
            <v>96840</v>
          </cell>
          <cell r="BH104">
            <v>96840</v>
          </cell>
          <cell r="BI104">
            <v>96840</v>
          </cell>
          <cell r="BJ104">
            <v>110059</v>
          </cell>
          <cell r="BK104">
            <v>120000</v>
          </cell>
          <cell r="BL104">
            <v>120000</v>
          </cell>
          <cell r="BM104">
            <v>120000</v>
          </cell>
          <cell r="BN104">
            <v>104160</v>
          </cell>
          <cell r="BO104">
            <v>104160</v>
          </cell>
          <cell r="BP104">
            <v>104160</v>
          </cell>
          <cell r="BQ104">
            <v>165912</v>
          </cell>
          <cell r="BR104">
            <v>104160</v>
          </cell>
          <cell r="BS104">
            <v>104160</v>
          </cell>
          <cell r="BT104">
            <v>104160</v>
          </cell>
          <cell r="BU104">
            <v>123120</v>
          </cell>
          <cell r="BV104">
            <v>123120</v>
          </cell>
          <cell r="BW104">
            <v>123120</v>
          </cell>
          <cell r="BX104">
            <v>102696</v>
          </cell>
          <cell r="BY104">
            <v>139680</v>
          </cell>
          <cell r="BZ104">
            <v>123120</v>
          </cell>
          <cell r="CA104">
            <v>123120</v>
          </cell>
          <cell r="CB104">
            <v>123120</v>
          </cell>
          <cell r="CC104">
            <v>139680</v>
          </cell>
          <cell r="CD104">
            <v>141547</v>
          </cell>
          <cell r="CE104">
            <v>123120</v>
          </cell>
          <cell r="CF104">
            <v>123120</v>
          </cell>
          <cell r="CG104">
            <v>123120</v>
          </cell>
          <cell r="CH104">
            <v>141547</v>
          </cell>
          <cell r="CI104">
            <v>0</v>
          </cell>
        </row>
        <row r="105">
          <cell r="E105">
            <v>0</v>
          </cell>
          <cell r="F105">
            <v>183.595</v>
          </cell>
          <cell r="G105">
            <v>40.212499999999999</v>
          </cell>
          <cell r="H105">
            <v>40.510416666666664</v>
          </cell>
          <cell r="I105">
            <v>59.170833333333334</v>
          </cell>
          <cell r="J105">
            <v>59.637500000000003</v>
          </cell>
          <cell r="K105">
            <v>81.810416666666669</v>
          </cell>
          <cell r="L105">
            <v>82.424999999999997</v>
          </cell>
          <cell r="M105">
            <v>100.76666666666667</v>
          </cell>
          <cell r="N105">
            <v>101.56041666666667</v>
          </cell>
          <cell r="O105">
            <v>124.3</v>
          </cell>
          <cell r="P105">
            <v>125.24375000000001</v>
          </cell>
          <cell r="Q105">
            <v>123.82708333333333</v>
          </cell>
          <cell r="R105">
            <v>131.50925925925927</v>
          </cell>
          <cell r="S105">
            <v>129.96250000000001</v>
          </cell>
          <cell r="T105">
            <v>130.90625</v>
          </cell>
          <cell r="U105">
            <v>129.31555555555556</v>
          </cell>
          <cell r="V105">
            <v>177.05208333333334</v>
          </cell>
          <cell r="W105">
            <v>178.47499999999999</v>
          </cell>
          <cell r="X105">
            <v>176.33958333333334</v>
          </cell>
          <cell r="Y105">
            <v>185.83703703703705</v>
          </cell>
          <cell r="Z105">
            <v>187.12291666666667</v>
          </cell>
          <cell r="AA105">
            <v>187.02083333333334</v>
          </cell>
          <cell r="AB105">
            <v>138.36923076923077</v>
          </cell>
          <cell r="AC105">
            <v>139.0974358974359</v>
          </cell>
          <cell r="AD105">
            <v>138.00512820512822</v>
          </cell>
          <cell r="AE105">
            <v>158.90181818181819</v>
          </cell>
          <cell r="AF105">
            <v>159.67636363636365</v>
          </cell>
          <cell r="AG105">
            <v>158.51454545454544</v>
          </cell>
          <cell r="AH105">
            <v>218.61296296296297</v>
          </cell>
          <cell r="AI105">
            <v>163.54818181818183</v>
          </cell>
          <cell r="AJ105">
            <v>168.57666666666665</v>
          </cell>
          <cell r="AK105">
            <v>183.92272727272729</v>
          </cell>
          <cell r="AL105">
            <v>184.83727272727273</v>
          </cell>
          <cell r="AM105">
            <v>183.46545454545455</v>
          </cell>
          <cell r="AN105">
            <v>250.25555555555556</v>
          </cell>
          <cell r="AO105">
            <v>189.40727272727273</v>
          </cell>
          <cell r="AP105">
            <v>190.32181818181817</v>
          </cell>
          <cell r="AQ105">
            <v>225.08444444444444</v>
          </cell>
          <cell r="AR105">
            <v>170.79818181818183</v>
          </cell>
          <cell r="AS105">
            <v>171.62727272727273</v>
          </cell>
          <cell r="AT105">
            <v>170.38363636363636</v>
          </cell>
          <cell r="AU105">
            <v>175.77454545454546</v>
          </cell>
          <cell r="AV105">
            <v>176.60454545454544</v>
          </cell>
          <cell r="AW105">
            <v>196.24363636363637</v>
          </cell>
          <cell r="AX105">
            <v>197.22090909090909</v>
          </cell>
          <cell r="AY105">
            <v>195.75454545454545</v>
          </cell>
          <cell r="AZ105">
            <v>266.56111111111113</v>
          </cell>
          <cell r="BA105">
            <v>202.1090909090909</v>
          </cell>
          <cell r="BB105">
            <v>203.08636363636364</v>
          </cell>
          <cell r="BC105">
            <v>238.10962962962964</v>
          </cell>
          <cell r="BD105">
            <v>172.10208333333333</v>
          </cell>
          <cell r="BE105">
            <v>173.19374999999999</v>
          </cell>
          <cell r="BF105">
            <v>171.55416666666667</v>
          </cell>
          <cell r="BG105">
            <v>193.5871794871795</v>
          </cell>
          <cell r="BH105">
            <v>194.65897435897435</v>
          </cell>
          <cell r="BI105">
            <v>193.05</v>
          </cell>
          <cell r="BJ105">
            <v>180.81727272727272</v>
          </cell>
          <cell r="BK105">
            <v>208.00928571428571</v>
          </cell>
          <cell r="BL105">
            <v>209.065</v>
          </cell>
          <cell r="BM105">
            <v>207.48142857142858</v>
          </cell>
          <cell r="BN105">
            <v>173.02</v>
          </cell>
          <cell r="BO105">
            <v>173.89363636363638</v>
          </cell>
          <cell r="BP105">
            <v>172.58272727272728</v>
          </cell>
          <cell r="BQ105">
            <v>184.4435294117647</v>
          </cell>
          <cell r="BR105">
            <v>185.34714285714287</v>
          </cell>
          <cell r="BS105">
            <v>186.27785714285713</v>
          </cell>
          <cell r="BT105">
            <v>184.88142857142856</v>
          </cell>
          <cell r="BU105">
            <v>206.10499999999999</v>
          </cell>
          <cell r="BV105">
            <v>207.12285714285716</v>
          </cell>
          <cell r="BW105">
            <v>205.59571428571428</v>
          </cell>
          <cell r="BX105">
            <v>258.3202380952381</v>
          </cell>
          <cell r="BY105">
            <v>229.05</v>
          </cell>
          <cell r="BZ105">
            <v>206.10499999999999</v>
          </cell>
          <cell r="CA105">
            <v>207.12285714285716</v>
          </cell>
          <cell r="CB105">
            <v>205.59571428571428</v>
          </cell>
          <cell r="CC105">
            <v>229.05</v>
          </cell>
          <cell r="CD105">
            <v>213.22928571428571</v>
          </cell>
          <cell r="CE105">
            <v>214.67500000000001</v>
          </cell>
          <cell r="CF105">
            <v>215.69285714285715</v>
          </cell>
          <cell r="CG105">
            <v>214.16571428571427</v>
          </cell>
          <cell r="CH105">
            <v>221.7992857142857</v>
          </cell>
          <cell r="CI105">
            <v>0</v>
          </cell>
        </row>
        <row r="106">
          <cell r="E106">
            <v>0</v>
          </cell>
          <cell r="F106">
            <v>122.85</v>
          </cell>
          <cell r="G106">
            <v>22.45</v>
          </cell>
          <cell r="H106">
            <v>22.45</v>
          </cell>
          <cell r="I106">
            <v>30.614583333333332</v>
          </cell>
          <cell r="J106">
            <v>30.614583333333332</v>
          </cell>
          <cell r="K106">
            <v>44.90208333333333</v>
          </cell>
          <cell r="L106">
            <v>44.90208333333333</v>
          </cell>
          <cell r="M106">
            <v>53.06666666666667</v>
          </cell>
          <cell r="N106">
            <v>53.06666666666667</v>
          </cell>
          <cell r="O106">
            <v>65.3125</v>
          </cell>
          <cell r="P106">
            <v>65.3125</v>
          </cell>
          <cell r="Q106">
            <v>65.3125</v>
          </cell>
          <cell r="R106">
            <v>71.43518518518519</v>
          </cell>
          <cell r="S106">
            <v>65.3125</v>
          </cell>
          <cell r="T106">
            <v>65.3125</v>
          </cell>
          <cell r="U106">
            <v>65.311111111111117</v>
          </cell>
          <cell r="V106">
            <v>83.681250000000006</v>
          </cell>
          <cell r="W106">
            <v>83.681250000000006</v>
          </cell>
          <cell r="X106">
            <v>83.681250000000006</v>
          </cell>
          <cell r="Y106">
            <v>91.844444444444449</v>
          </cell>
          <cell r="Z106">
            <v>83.681250000000006</v>
          </cell>
          <cell r="AA106">
            <v>83.681250000000006</v>
          </cell>
          <cell r="AB106">
            <v>83.680769230769229</v>
          </cell>
          <cell r="AC106">
            <v>83.680769230769229</v>
          </cell>
          <cell r="AD106">
            <v>83.680769230769229</v>
          </cell>
          <cell r="AE106">
            <v>95.927272727272722</v>
          </cell>
          <cell r="AF106">
            <v>95.927272727272722</v>
          </cell>
          <cell r="AG106">
            <v>95.927272727272722</v>
          </cell>
          <cell r="AH106">
            <v>106.13148148148149</v>
          </cell>
          <cell r="AI106">
            <v>95.927272727272722</v>
          </cell>
          <cell r="AJ106">
            <v>93.885555555555555</v>
          </cell>
          <cell r="AK106">
            <v>108.17272727272727</v>
          </cell>
          <cell r="AL106">
            <v>108.17272727272727</v>
          </cell>
          <cell r="AM106">
            <v>108.17272727272727</v>
          </cell>
          <cell r="AN106">
            <v>116.33703703703704</v>
          </cell>
          <cell r="AO106">
            <v>108.17272727272727</v>
          </cell>
          <cell r="AP106">
            <v>108.17272727272727</v>
          </cell>
          <cell r="AQ106">
            <v>112.25481481481482</v>
          </cell>
          <cell r="AR106">
            <v>100.00909090909092</v>
          </cell>
          <cell r="AS106">
            <v>100.00909090909092</v>
          </cell>
          <cell r="AT106">
            <v>100.00909090909092</v>
          </cell>
          <cell r="AU106">
            <v>100.00909090909092</v>
          </cell>
          <cell r="AV106">
            <v>100.00909090909092</v>
          </cell>
          <cell r="AW106">
            <v>112.25545454545454</v>
          </cell>
          <cell r="AX106">
            <v>112.25545454545454</v>
          </cell>
          <cell r="AY106">
            <v>112.25545454545454</v>
          </cell>
          <cell r="AZ106">
            <v>120.41851851851852</v>
          </cell>
          <cell r="BA106">
            <v>112.25545454545454</v>
          </cell>
          <cell r="BB106">
            <v>112.25545454545454</v>
          </cell>
          <cell r="BC106">
            <v>116.3362962962963</v>
          </cell>
          <cell r="BD106">
            <v>95.927083333333329</v>
          </cell>
          <cell r="BE106">
            <v>95.927083333333329</v>
          </cell>
          <cell r="BF106">
            <v>95.927083333333329</v>
          </cell>
          <cell r="BG106">
            <v>108.17307692307692</v>
          </cell>
          <cell r="BH106">
            <v>108.17307692307692</v>
          </cell>
          <cell r="BI106">
            <v>108.17307692307692</v>
          </cell>
          <cell r="BJ106">
            <v>108.17272727272727</v>
          </cell>
          <cell r="BK106">
            <v>116.33714285714285</v>
          </cell>
          <cell r="BL106">
            <v>116.33714285714285</v>
          </cell>
          <cell r="BM106">
            <v>116.33714285714285</v>
          </cell>
          <cell r="BN106">
            <v>100.00909090909092</v>
          </cell>
          <cell r="BO106">
            <v>100.00909090909092</v>
          </cell>
          <cell r="BP106">
            <v>100.00909090909092</v>
          </cell>
          <cell r="BQ106">
            <v>95.927058823529407</v>
          </cell>
          <cell r="BR106">
            <v>106.13214285714285</v>
          </cell>
          <cell r="BS106">
            <v>106.13214285714285</v>
          </cell>
          <cell r="BT106">
            <v>106.13214285714285</v>
          </cell>
          <cell r="BU106">
            <v>116.33714285714285</v>
          </cell>
          <cell r="BV106">
            <v>116.33714285714285</v>
          </cell>
          <cell r="BW106">
            <v>116.33714285714285</v>
          </cell>
          <cell r="BX106">
            <v>122.45952380952382</v>
          </cell>
          <cell r="BY106">
            <v>116.33727272727273</v>
          </cell>
          <cell r="BZ106">
            <v>116.33714285714285</v>
          </cell>
          <cell r="CA106">
            <v>116.33714285714285</v>
          </cell>
          <cell r="CB106">
            <v>116.33714285714285</v>
          </cell>
          <cell r="CC106">
            <v>116.33727272727273</v>
          </cell>
          <cell r="CD106">
            <v>116.33714285714285</v>
          </cell>
          <cell r="CE106">
            <v>120.41928571428572</v>
          </cell>
          <cell r="CF106">
            <v>120.41928571428572</v>
          </cell>
          <cell r="CG106">
            <v>120.41928571428572</v>
          </cell>
          <cell r="CH106">
            <v>120.41928571428572</v>
          </cell>
          <cell r="CI106">
            <v>0</v>
          </cell>
        </row>
        <row r="107">
          <cell r="E107">
            <v>0</v>
          </cell>
          <cell r="F107">
            <v>45.92</v>
          </cell>
          <cell r="G107">
            <v>14.918749999999999</v>
          </cell>
          <cell r="H107">
            <v>15.216666666666667</v>
          </cell>
          <cell r="I107">
            <v>23.274999999999999</v>
          </cell>
          <cell r="J107">
            <v>23.741666666666667</v>
          </cell>
          <cell r="K107">
            <v>30.681249999999999</v>
          </cell>
          <cell r="L107">
            <v>31.295833333333334</v>
          </cell>
          <cell r="M107">
            <v>39.674999999999997</v>
          </cell>
          <cell r="N107">
            <v>40.46875</v>
          </cell>
          <cell r="O107">
            <v>47.1875</v>
          </cell>
          <cell r="P107">
            <v>48.131250000000001</v>
          </cell>
          <cell r="Q107">
            <v>46.71458333333333</v>
          </cell>
          <cell r="R107">
            <v>46.138888888888886</v>
          </cell>
          <cell r="S107">
            <v>52.85</v>
          </cell>
          <cell r="T107">
            <v>53.793750000000003</v>
          </cell>
          <cell r="U107">
            <v>52.346666666666664</v>
          </cell>
          <cell r="V107">
            <v>71.204166666666666</v>
          </cell>
          <cell r="W107">
            <v>72.627083333333331</v>
          </cell>
          <cell r="X107">
            <v>70.49166666666666</v>
          </cell>
          <cell r="Y107">
            <v>69.620370370370367</v>
          </cell>
          <cell r="Z107">
            <v>79.747916666666669</v>
          </cell>
          <cell r="AA107">
            <v>81.172916666666666</v>
          </cell>
          <cell r="AB107">
            <v>36.394871794871797</v>
          </cell>
          <cell r="AC107">
            <v>37.123076923076923</v>
          </cell>
          <cell r="AD107">
            <v>36.030769230769231</v>
          </cell>
          <cell r="AE107">
            <v>38.722727272727276</v>
          </cell>
          <cell r="AF107">
            <v>39.49727272727273</v>
          </cell>
          <cell r="AG107">
            <v>38.335454545454546</v>
          </cell>
          <cell r="AH107">
            <v>86.768518518518519</v>
          </cell>
          <cell r="AI107">
            <v>43.369090909090907</v>
          </cell>
          <cell r="AJ107">
            <v>49.221111111111114</v>
          </cell>
          <cell r="AK107">
            <v>45.705454545454543</v>
          </cell>
          <cell r="AL107">
            <v>46.62</v>
          </cell>
          <cell r="AM107">
            <v>45.24818181818182</v>
          </cell>
          <cell r="AN107">
            <v>102.41481481481482</v>
          </cell>
          <cell r="AO107">
            <v>51.19</v>
          </cell>
          <cell r="AP107">
            <v>52.104545454545452</v>
          </cell>
          <cell r="AQ107">
            <v>86.4</v>
          </cell>
          <cell r="AR107">
            <v>41.473636363636366</v>
          </cell>
          <cell r="AS107">
            <v>42.302727272727275</v>
          </cell>
          <cell r="AT107">
            <v>41.059090909090912</v>
          </cell>
          <cell r="AU107">
            <v>46.45</v>
          </cell>
          <cell r="AV107">
            <v>47.28</v>
          </cell>
          <cell r="AW107">
            <v>48.88</v>
          </cell>
          <cell r="AX107">
            <v>49.857272727272729</v>
          </cell>
          <cell r="AY107">
            <v>48.390909090909091</v>
          </cell>
          <cell r="AZ107">
            <v>109.52592592592593</v>
          </cell>
          <cell r="BA107">
            <v>54.745454545454542</v>
          </cell>
          <cell r="BB107">
            <v>55.722727272727276</v>
          </cell>
          <cell r="BC107">
            <v>92.4</v>
          </cell>
          <cell r="BD107">
            <v>54.59375</v>
          </cell>
          <cell r="BE107">
            <v>55.685416666666669</v>
          </cell>
          <cell r="BF107">
            <v>54.045833333333334</v>
          </cell>
          <cell r="BG107">
            <v>53.641025641025642</v>
          </cell>
          <cell r="BH107">
            <v>54.712820512820514</v>
          </cell>
          <cell r="BI107">
            <v>53.103846153846156</v>
          </cell>
          <cell r="BJ107">
            <v>42.6</v>
          </cell>
          <cell r="BK107">
            <v>52.794285714285714</v>
          </cell>
          <cell r="BL107">
            <v>53.85</v>
          </cell>
          <cell r="BM107">
            <v>52.26642857142857</v>
          </cell>
          <cell r="BN107">
            <v>43.695454545454545</v>
          </cell>
          <cell r="BO107">
            <v>44.56909090909091</v>
          </cell>
          <cell r="BP107">
            <v>43.258181818181818</v>
          </cell>
          <cell r="BQ107">
            <v>58.809411764705885</v>
          </cell>
          <cell r="BR107">
            <v>46.552142857142854</v>
          </cell>
          <cell r="BS107">
            <v>47.482857142857142</v>
          </cell>
          <cell r="BT107">
            <v>46.08642857142857</v>
          </cell>
          <cell r="BU107">
            <v>50.89</v>
          </cell>
          <cell r="BV107">
            <v>51.907857142857139</v>
          </cell>
          <cell r="BW107">
            <v>50.380714285714284</v>
          </cell>
          <cell r="BX107">
            <v>93.297619047619051</v>
          </cell>
          <cell r="BY107">
            <v>72.540909090909096</v>
          </cell>
          <cell r="BZ107">
            <v>50.89</v>
          </cell>
          <cell r="CA107">
            <v>51.907857142857139</v>
          </cell>
          <cell r="CB107">
            <v>50.380714285714284</v>
          </cell>
          <cell r="CC107">
            <v>72.540909090909096</v>
          </cell>
          <cell r="CD107">
            <v>58.014285714285712</v>
          </cell>
          <cell r="CE107">
            <v>50.89</v>
          </cell>
          <cell r="CF107">
            <v>51.907857142857139</v>
          </cell>
          <cell r="CG107">
            <v>50.380714285714284</v>
          </cell>
          <cell r="CH107">
            <v>58.014285714285712</v>
          </cell>
          <cell r="CI107">
            <v>0</v>
          </cell>
        </row>
        <row r="108">
          <cell r="E108">
            <v>0</v>
          </cell>
          <cell r="F108">
            <v>34.6</v>
          </cell>
          <cell r="G108">
            <v>2.2833333333333332</v>
          </cell>
          <cell r="H108">
            <v>2.2833333333333332</v>
          </cell>
          <cell r="I108">
            <v>4.5166666666666666</v>
          </cell>
          <cell r="J108">
            <v>4.5166666666666666</v>
          </cell>
          <cell r="K108">
            <v>5.104166666666667</v>
          </cell>
          <cell r="L108">
            <v>5.104166666666667</v>
          </cell>
          <cell r="M108">
            <v>6.697916666666667</v>
          </cell>
          <cell r="N108">
            <v>6.697916666666667</v>
          </cell>
          <cell r="O108">
            <v>10.166666666666666</v>
          </cell>
          <cell r="P108">
            <v>10.166666666666666</v>
          </cell>
          <cell r="Q108">
            <v>10.166666666666666</v>
          </cell>
          <cell r="R108">
            <v>12.15</v>
          </cell>
          <cell r="S108">
            <v>10.166666666666666</v>
          </cell>
          <cell r="T108">
            <v>10.166666666666666</v>
          </cell>
          <cell r="U108">
            <v>10.024444444444445</v>
          </cell>
          <cell r="V108">
            <v>20.074999999999999</v>
          </cell>
          <cell r="W108">
            <v>20.074999999999999</v>
          </cell>
          <cell r="X108">
            <v>20.074999999999999</v>
          </cell>
          <cell r="Y108">
            <v>22.075925925925926</v>
          </cell>
          <cell r="Z108">
            <v>21.602083333333333</v>
          </cell>
          <cell r="AA108">
            <v>20.074999999999999</v>
          </cell>
          <cell r="AB108">
            <v>16.20128205128205</v>
          </cell>
          <cell r="AC108">
            <v>16.20128205128205</v>
          </cell>
          <cell r="AD108">
            <v>16.20128205128205</v>
          </cell>
          <cell r="AE108">
            <v>21.853636363636365</v>
          </cell>
          <cell r="AF108">
            <v>21.853636363636365</v>
          </cell>
          <cell r="AG108">
            <v>21.853636363636365</v>
          </cell>
          <cell r="AH108">
            <v>23.05925925925926</v>
          </cell>
          <cell r="AI108">
            <v>21.853636363636365</v>
          </cell>
          <cell r="AJ108">
            <v>23.123333333333335</v>
          </cell>
          <cell r="AK108">
            <v>27.34</v>
          </cell>
          <cell r="AL108">
            <v>27.34</v>
          </cell>
          <cell r="AM108">
            <v>27.34</v>
          </cell>
          <cell r="AN108">
            <v>28.594444444444445</v>
          </cell>
          <cell r="AO108">
            <v>27.34</v>
          </cell>
          <cell r="AP108">
            <v>27.34</v>
          </cell>
          <cell r="AQ108">
            <v>23.623703703703704</v>
          </cell>
          <cell r="AR108">
            <v>26.815454545454546</v>
          </cell>
          <cell r="AS108">
            <v>26.815454545454546</v>
          </cell>
          <cell r="AT108">
            <v>26.815454545454546</v>
          </cell>
          <cell r="AU108">
            <v>26.815454545454546</v>
          </cell>
          <cell r="AV108">
            <v>26.815454545454546</v>
          </cell>
          <cell r="AW108">
            <v>32.301818181818184</v>
          </cell>
          <cell r="AX108">
            <v>32.301818181818184</v>
          </cell>
          <cell r="AY108">
            <v>32.301818181818184</v>
          </cell>
          <cell r="AZ108">
            <v>33.605555555555554</v>
          </cell>
          <cell r="BA108">
            <v>32.301818181818184</v>
          </cell>
          <cell r="BB108">
            <v>32.301818181818184</v>
          </cell>
          <cell r="BC108">
            <v>26.465185185185184</v>
          </cell>
          <cell r="BD108">
            <v>19.183333333333334</v>
          </cell>
          <cell r="BE108">
            <v>19.183333333333334</v>
          </cell>
          <cell r="BF108">
            <v>19.183333333333334</v>
          </cell>
          <cell r="BG108">
            <v>29.069230769230771</v>
          </cell>
          <cell r="BH108">
            <v>29.069230769230771</v>
          </cell>
          <cell r="BI108">
            <v>29.069230769230771</v>
          </cell>
          <cell r="BJ108">
            <v>27.34</v>
          </cell>
          <cell r="BK108">
            <v>35.969285714285711</v>
          </cell>
          <cell r="BL108">
            <v>35.969285714285711</v>
          </cell>
          <cell r="BM108">
            <v>35.969285714285711</v>
          </cell>
          <cell r="BN108">
            <v>26.815454545454546</v>
          </cell>
          <cell r="BO108">
            <v>26.815454545454546</v>
          </cell>
          <cell r="BP108">
            <v>26.815454545454546</v>
          </cell>
          <cell r="BQ108">
            <v>27.309411764705882</v>
          </cell>
          <cell r="BR108">
            <v>30.009285714285713</v>
          </cell>
          <cell r="BS108">
            <v>30.009285714285713</v>
          </cell>
          <cell r="BT108">
            <v>30.009285714285713</v>
          </cell>
          <cell r="BU108">
            <v>35.969285714285711</v>
          </cell>
          <cell r="BV108">
            <v>35.969285714285711</v>
          </cell>
          <cell r="BW108">
            <v>35.969285714285711</v>
          </cell>
          <cell r="BX108">
            <v>39.501190476190473</v>
          </cell>
          <cell r="BY108">
            <v>37.263636363636365</v>
          </cell>
          <cell r="BZ108">
            <v>35.969285714285711</v>
          </cell>
          <cell r="CA108">
            <v>35.969285714285711</v>
          </cell>
          <cell r="CB108">
            <v>35.969285714285711</v>
          </cell>
          <cell r="CC108">
            <v>37.263636363636365</v>
          </cell>
          <cell r="CD108">
            <v>35.969285714285711</v>
          </cell>
          <cell r="CE108">
            <v>40.354999999999997</v>
          </cell>
          <cell r="CF108">
            <v>40.354999999999997</v>
          </cell>
          <cell r="CG108">
            <v>40.354999999999997</v>
          </cell>
          <cell r="CH108">
            <v>40.354999999999997</v>
          </cell>
          <cell r="CI108">
            <v>0</v>
          </cell>
        </row>
        <row r="109">
          <cell r="E109" t="str">
            <v>RFA 23</v>
          </cell>
          <cell r="F109" t="str">
            <v>RFA 23</v>
          </cell>
          <cell r="G109" t="str">
            <v>RFA 23</v>
          </cell>
          <cell r="H109" t="str">
            <v>RFA 23</v>
          </cell>
          <cell r="I109" t="str">
            <v>RFA 23</v>
          </cell>
          <cell r="J109" t="str">
            <v>RFA 23</v>
          </cell>
          <cell r="K109" t="str">
            <v>RFA 23</v>
          </cell>
          <cell r="L109" t="str">
            <v>RFA 23</v>
          </cell>
          <cell r="M109" t="str">
            <v>RFA 23</v>
          </cell>
          <cell r="N109" t="str">
            <v>RFA 23</v>
          </cell>
          <cell r="O109" t="str">
            <v>RFA 23</v>
          </cell>
          <cell r="P109" t="str">
            <v>RFA 23</v>
          </cell>
          <cell r="Q109" t="str">
            <v>RFA 23</v>
          </cell>
          <cell r="R109" t="str">
            <v>RFA 23</v>
          </cell>
          <cell r="S109" t="str">
            <v>RFA 23</v>
          </cell>
          <cell r="T109" t="str">
            <v>RFA 23</v>
          </cell>
          <cell r="U109" t="str">
            <v>RFA 23</v>
          </cell>
          <cell r="V109" t="str">
            <v>RFA 23</v>
          </cell>
          <cell r="W109" t="str">
            <v>RFA 23</v>
          </cell>
          <cell r="X109" t="str">
            <v>RFA 23</v>
          </cell>
          <cell r="Y109" t="str">
            <v>RFA 23</v>
          </cell>
          <cell r="Z109" t="str">
            <v>RFA 23</v>
          </cell>
          <cell r="AA109" t="str">
            <v>RFA 23</v>
          </cell>
          <cell r="AB109" t="str">
            <v>RFA 23</v>
          </cell>
          <cell r="AC109" t="str">
            <v>RFA 23</v>
          </cell>
          <cell r="AD109" t="str">
            <v>RFA 23</v>
          </cell>
          <cell r="AE109" t="str">
            <v>RFA 23</v>
          </cell>
          <cell r="AF109" t="str">
            <v>RFA 23</v>
          </cell>
          <cell r="AG109" t="str">
            <v>RFA 23</v>
          </cell>
          <cell r="AH109" t="str">
            <v>RFA 23</v>
          </cell>
          <cell r="AI109" t="str">
            <v>RFA 23</v>
          </cell>
          <cell r="AJ109" t="str">
            <v>RFA 23</v>
          </cell>
          <cell r="AK109" t="str">
            <v>RFA 23</v>
          </cell>
          <cell r="AL109" t="str">
            <v>RFA 23</v>
          </cell>
          <cell r="AM109" t="str">
            <v>RFA 23</v>
          </cell>
          <cell r="AN109" t="str">
            <v>RFA 23</v>
          </cell>
          <cell r="AO109" t="str">
            <v>RFA 23</v>
          </cell>
          <cell r="AP109" t="str">
            <v>RFA 23</v>
          </cell>
          <cell r="AQ109" t="str">
            <v>RFA 23</v>
          </cell>
          <cell r="AR109" t="str">
            <v>RFA 23</v>
          </cell>
          <cell r="AS109" t="str">
            <v>RFA 23</v>
          </cell>
          <cell r="AT109" t="str">
            <v>RFA 23</v>
          </cell>
          <cell r="AU109" t="str">
            <v>RFA 23</v>
          </cell>
          <cell r="AV109" t="str">
            <v>RFA 23</v>
          </cell>
          <cell r="AW109" t="str">
            <v>RFA 23</v>
          </cell>
          <cell r="AX109" t="str">
            <v>RFA 23</v>
          </cell>
          <cell r="AY109" t="str">
            <v>RFA 23</v>
          </cell>
          <cell r="AZ109" t="str">
            <v>RFA 23</v>
          </cell>
          <cell r="BA109" t="str">
            <v>RFA 23</v>
          </cell>
          <cell r="BB109" t="str">
            <v>RFA 23</v>
          </cell>
          <cell r="BC109" t="str">
            <v>RFA 23</v>
          </cell>
          <cell r="BD109" t="str">
            <v>RFA 23</v>
          </cell>
          <cell r="BE109" t="str">
            <v>RFA 23</v>
          </cell>
          <cell r="BF109" t="str">
            <v>RFA 23</v>
          </cell>
          <cell r="BG109" t="str">
            <v>RFA 23</v>
          </cell>
          <cell r="BH109" t="str">
            <v>RFA 23</v>
          </cell>
          <cell r="BI109" t="str">
            <v>RFA 23</v>
          </cell>
          <cell r="BJ109" t="str">
            <v>RFA 23</v>
          </cell>
          <cell r="BK109" t="str">
            <v>RFA 23</v>
          </cell>
          <cell r="BL109" t="str">
            <v>RFA 23</v>
          </cell>
          <cell r="BM109" t="str">
            <v>RFA 23</v>
          </cell>
          <cell r="BN109" t="str">
            <v>RFA 23</v>
          </cell>
          <cell r="BO109" t="str">
            <v>RFA 23</v>
          </cell>
          <cell r="BP109" t="str">
            <v>RFA 23</v>
          </cell>
          <cell r="BQ109" t="str">
            <v>RFA 23</v>
          </cell>
          <cell r="BR109" t="str">
            <v>RFA 23</v>
          </cell>
          <cell r="BS109" t="str">
            <v>RFA 23</v>
          </cell>
          <cell r="BT109" t="str">
            <v>RFA 23</v>
          </cell>
          <cell r="BU109" t="str">
            <v>RFA 23</v>
          </cell>
          <cell r="BV109" t="str">
            <v>RFA 23</v>
          </cell>
          <cell r="BW109" t="str">
            <v>RFA 23</v>
          </cell>
          <cell r="BX109" t="str">
            <v>RFA 23</v>
          </cell>
          <cell r="BY109" t="str">
            <v>RFA 23</v>
          </cell>
          <cell r="BZ109" t="str">
            <v>RFA 23</v>
          </cell>
          <cell r="CA109" t="str">
            <v>RFA 23</v>
          </cell>
          <cell r="CB109" t="str">
            <v>RFA 23</v>
          </cell>
          <cell r="CC109" t="str">
            <v>RFA 23</v>
          </cell>
          <cell r="CD109" t="str">
            <v>RFA 23</v>
          </cell>
          <cell r="CE109" t="str">
            <v>RFA 23</v>
          </cell>
          <cell r="CF109" t="str">
            <v>RFA 23</v>
          </cell>
          <cell r="CG109" t="str">
            <v>RFA 23</v>
          </cell>
          <cell r="CH109" t="str">
            <v>RFA 23</v>
          </cell>
          <cell r="CI109" t="str">
            <v>RFA 23</v>
          </cell>
        </row>
        <row r="110">
          <cell r="E110">
            <v>0</v>
          </cell>
          <cell r="F110">
            <v>387826.2</v>
          </cell>
          <cell r="G110">
            <v>76389</v>
          </cell>
          <cell r="H110">
            <v>80296</v>
          </cell>
          <cell r="I110">
            <v>134465</v>
          </cell>
          <cell r="J110">
            <v>136660</v>
          </cell>
          <cell r="K110">
            <v>142341</v>
          </cell>
          <cell r="L110">
            <v>145942</v>
          </cell>
          <cell r="M110">
            <v>176894</v>
          </cell>
          <cell r="N110">
            <v>181727</v>
          </cell>
          <cell r="O110">
            <v>187539</v>
          </cell>
          <cell r="P110">
            <v>191088</v>
          </cell>
          <cell r="Q110">
            <v>182666</v>
          </cell>
          <cell r="R110">
            <v>186438</v>
          </cell>
          <cell r="S110">
            <v>217154</v>
          </cell>
          <cell r="T110">
            <v>241028</v>
          </cell>
          <cell r="U110">
            <v>357489</v>
          </cell>
          <cell r="V110">
            <v>265126</v>
          </cell>
          <cell r="W110">
            <v>271280</v>
          </cell>
          <cell r="X110">
            <v>261559</v>
          </cell>
          <cell r="Y110">
            <v>264462</v>
          </cell>
          <cell r="Z110">
            <v>365251</v>
          </cell>
          <cell r="AA110">
            <v>325489</v>
          </cell>
          <cell r="AB110">
            <v>246281</v>
          </cell>
          <cell r="AC110">
            <v>255623</v>
          </cell>
          <cell r="AD110">
            <v>241021</v>
          </cell>
          <cell r="AE110">
            <v>293775</v>
          </cell>
          <cell r="AF110">
            <v>302721</v>
          </cell>
          <cell r="AG110">
            <v>288540</v>
          </cell>
          <cell r="AH110">
            <v>285682</v>
          </cell>
          <cell r="AI110">
            <v>351532</v>
          </cell>
          <cell r="AJ110">
            <v>584993</v>
          </cell>
          <cell r="AK110">
            <v>364788</v>
          </cell>
          <cell r="AL110">
            <v>373733</v>
          </cell>
          <cell r="AM110">
            <v>359552</v>
          </cell>
          <cell r="AN110">
            <v>357507</v>
          </cell>
          <cell r="AO110">
            <v>434813</v>
          </cell>
          <cell r="AP110">
            <v>471130</v>
          </cell>
          <cell r="AQ110">
            <v>457392</v>
          </cell>
          <cell r="AR110">
            <v>356439</v>
          </cell>
          <cell r="AS110">
            <v>367609</v>
          </cell>
          <cell r="AT110">
            <v>351298</v>
          </cell>
          <cell r="AU110">
            <v>428842</v>
          </cell>
          <cell r="AV110">
            <v>442848</v>
          </cell>
          <cell r="AW110">
            <v>385180</v>
          </cell>
          <cell r="AX110">
            <v>396348</v>
          </cell>
          <cell r="AY110">
            <v>380038</v>
          </cell>
          <cell r="AZ110">
            <v>397285</v>
          </cell>
          <cell r="BA110">
            <v>421509</v>
          </cell>
          <cell r="BB110">
            <v>489822</v>
          </cell>
          <cell r="BC110">
            <v>494132</v>
          </cell>
          <cell r="BD110">
            <v>268967</v>
          </cell>
          <cell r="BE110">
            <v>282530</v>
          </cell>
          <cell r="BF110">
            <v>262225</v>
          </cell>
          <cell r="BG110">
            <v>357481</v>
          </cell>
          <cell r="BH110">
            <v>374653</v>
          </cell>
          <cell r="BI110">
            <v>352407</v>
          </cell>
          <cell r="BJ110">
            <v>472904</v>
          </cell>
          <cell r="BK110">
            <v>402686</v>
          </cell>
          <cell r="BL110">
            <v>425824</v>
          </cell>
          <cell r="BM110">
            <v>396208</v>
          </cell>
          <cell r="BN110">
            <v>362758</v>
          </cell>
          <cell r="BO110">
            <v>374359</v>
          </cell>
          <cell r="BP110">
            <v>355652</v>
          </cell>
          <cell r="BQ110">
            <v>645842</v>
          </cell>
          <cell r="BR110">
            <v>366565</v>
          </cell>
          <cell r="BS110">
            <v>385696</v>
          </cell>
          <cell r="BT110">
            <v>359099</v>
          </cell>
          <cell r="BU110">
            <v>449714</v>
          </cell>
          <cell r="BV110">
            <v>468847</v>
          </cell>
          <cell r="BW110">
            <v>442248</v>
          </cell>
          <cell r="BX110">
            <v>415627</v>
          </cell>
          <cell r="BY110">
            <v>540746</v>
          </cell>
          <cell r="BZ110">
            <v>451777</v>
          </cell>
          <cell r="CA110">
            <v>459855</v>
          </cell>
          <cell r="CB110">
            <v>443680</v>
          </cell>
          <cell r="CC110">
            <v>538504</v>
          </cell>
          <cell r="CD110">
            <v>597549</v>
          </cell>
          <cell r="CE110">
            <v>457936</v>
          </cell>
          <cell r="CF110">
            <v>466182</v>
          </cell>
          <cell r="CG110">
            <v>449672</v>
          </cell>
          <cell r="CH110">
            <v>603402</v>
          </cell>
          <cell r="CI110">
            <v>0</v>
          </cell>
        </row>
        <row r="111">
          <cell r="E111">
            <v>0</v>
          </cell>
          <cell r="F111">
            <v>53898.5</v>
          </cell>
          <cell r="G111">
            <v>8913</v>
          </cell>
          <cell r="H111">
            <v>9856</v>
          </cell>
          <cell r="I111">
            <v>12828</v>
          </cell>
          <cell r="J111">
            <v>13349</v>
          </cell>
          <cell r="K111">
            <v>13945</v>
          </cell>
          <cell r="L111">
            <v>14823</v>
          </cell>
          <cell r="M111">
            <v>20288</v>
          </cell>
          <cell r="N111">
            <v>21448</v>
          </cell>
          <cell r="O111">
            <v>21929</v>
          </cell>
          <cell r="P111">
            <v>22709</v>
          </cell>
          <cell r="Q111">
            <v>20911</v>
          </cell>
          <cell r="R111">
            <v>26530</v>
          </cell>
          <cell r="S111">
            <v>33888</v>
          </cell>
          <cell r="T111">
            <v>29959</v>
          </cell>
          <cell r="U111">
            <v>22384</v>
          </cell>
          <cell r="V111">
            <v>36854</v>
          </cell>
          <cell r="W111">
            <v>38259</v>
          </cell>
          <cell r="X111">
            <v>35985</v>
          </cell>
          <cell r="Y111">
            <v>41420</v>
          </cell>
          <cell r="Z111">
            <v>61938</v>
          </cell>
          <cell r="AA111">
            <v>46145</v>
          </cell>
          <cell r="AB111">
            <v>32910</v>
          </cell>
          <cell r="AC111">
            <v>35860</v>
          </cell>
          <cell r="AD111">
            <v>31401</v>
          </cell>
          <cell r="AE111">
            <v>42069</v>
          </cell>
          <cell r="AF111">
            <v>45033</v>
          </cell>
          <cell r="AG111">
            <v>40561</v>
          </cell>
          <cell r="AH111">
            <v>45941</v>
          </cell>
          <cell r="AI111">
            <v>64213</v>
          </cell>
          <cell r="AJ111">
            <v>52807</v>
          </cell>
          <cell r="AK111">
            <v>55200</v>
          </cell>
          <cell r="AL111">
            <v>58164</v>
          </cell>
          <cell r="AM111">
            <v>53691</v>
          </cell>
          <cell r="AN111">
            <v>59072</v>
          </cell>
          <cell r="AO111">
            <v>70684</v>
          </cell>
          <cell r="AP111">
            <v>78847</v>
          </cell>
          <cell r="AQ111">
            <v>69335</v>
          </cell>
          <cell r="AR111">
            <v>50414</v>
          </cell>
          <cell r="AS111">
            <v>53907</v>
          </cell>
          <cell r="AT111">
            <v>48905</v>
          </cell>
          <cell r="AU111">
            <v>66240</v>
          </cell>
          <cell r="AV111">
            <v>68576</v>
          </cell>
          <cell r="AW111">
            <v>56886</v>
          </cell>
          <cell r="AX111">
            <v>60379</v>
          </cell>
          <cell r="AY111">
            <v>55377</v>
          </cell>
          <cell r="AZ111">
            <v>66458</v>
          </cell>
          <cell r="BA111">
            <v>72711</v>
          </cell>
          <cell r="BB111">
            <v>80527</v>
          </cell>
          <cell r="BC111">
            <v>73958</v>
          </cell>
          <cell r="BD111">
            <v>34418</v>
          </cell>
          <cell r="BE111">
            <v>38379</v>
          </cell>
          <cell r="BF111">
            <v>32719</v>
          </cell>
          <cell r="BG111">
            <v>53467</v>
          </cell>
          <cell r="BH111">
            <v>58288</v>
          </cell>
          <cell r="BI111">
            <v>52152</v>
          </cell>
          <cell r="BJ111">
            <v>75694</v>
          </cell>
          <cell r="BK111">
            <v>57359</v>
          </cell>
          <cell r="BL111">
            <v>64263</v>
          </cell>
          <cell r="BM111">
            <v>55821</v>
          </cell>
          <cell r="BN111">
            <v>55886</v>
          </cell>
          <cell r="BO111">
            <v>59453</v>
          </cell>
          <cell r="BP111">
            <v>53657</v>
          </cell>
          <cell r="BQ111">
            <v>67226</v>
          </cell>
          <cell r="BR111">
            <v>55766</v>
          </cell>
          <cell r="BS111">
            <v>61910</v>
          </cell>
          <cell r="BT111">
            <v>53576</v>
          </cell>
          <cell r="BU111">
            <v>69856</v>
          </cell>
          <cell r="BV111">
            <v>76000</v>
          </cell>
          <cell r="BW111">
            <v>67665</v>
          </cell>
          <cell r="BX111">
            <v>68581</v>
          </cell>
          <cell r="BY111">
            <v>92073</v>
          </cell>
          <cell r="BZ111">
            <v>70519</v>
          </cell>
          <cell r="CA111">
            <v>73057</v>
          </cell>
          <cell r="CB111">
            <v>68123</v>
          </cell>
          <cell r="CC111">
            <v>91065</v>
          </cell>
          <cell r="CD111">
            <v>105924</v>
          </cell>
          <cell r="CE111">
            <v>72204</v>
          </cell>
          <cell r="CF111">
            <v>74744</v>
          </cell>
          <cell r="CG111">
            <v>69808</v>
          </cell>
          <cell r="CH111">
            <v>107618</v>
          </cell>
          <cell r="CI111">
            <v>0</v>
          </cell>
        </row>
        <row r="112">
          <cell r="E112">
            <v>0</v>
          </cell>
          <cell r="F112">
            <v>105479</v>
          </cell>
          <cell r="G112">
            <v>17970</v>
          </cell>
          <cell r="H112">
            <v>19922</v>
          </cell>
          <cell r="I112">
            <v>25572</v>
          </cell>
          <cell r="J112">
            <v>26652</v>
          </cell>
          <cell r="K112">
            <v>27740</v>
          </cell>
          <cell r="L112">
            <v>29555</v>
          </cell>
          <cell r="M112">
            <v>40270</v>
          </cell>
          <cell r="N112">
            <v>42671</v>
          </cell>
          <cell r="O112">
            <v>41798</v>
          </cell>
          <cell r="P112">
            <v>43412</v>
          </cell>
          <cell r="Q112">
            <v>39692</v>
          </cell>
          <cell r="R112">
            <v>51319</v>
          </cell>
          <cell r="S112">
            <v>66542</v>
          </cell>
          <cell r="T112">
            <v>58412</v>
          </cell>
          <cell r="U112">
            <v>26713</v>
          </cell>
          <cell r="V112">
            <v>69196</v>
          </cell>
          <cell r="W112">
            <v>72102</v>
          </cell>
          <cell r="X112">
            <v>67397</v>
          </cell>
          <cell r="Y112">
            <v>78641</v>
          </cell>
          <cell r="Z112">
            <v>121092</v>
          </cell>
          <cell r="AA112">
            <v>88418</v>
          </cell>
          <cell r="AB112">
            <v>57949</v>
          </cell>
          <cell r="AC112">
            <v>62018</v>
          </cell>
          <cell r="AD112">
            <v>55868</v>
          </cell>
          <cell r="AE112">
            <v>74328</v>
          </cell>
          <cell r="AF112">
            <v>78416</v>
          </cell>
          <cell r="AG112">
            <v>72247</v>
          </cell>
          <cell r="AH112">
            <v>79668</v>
          </cell>
          <cell r="AI112">
            <v>109464</v>
          </cell>
          <cell r="AJ112">
            <v>93731</v>
          </cell>
          <cell r="AK112">
            <v>98674</v>
          </cell>
          <cell r="AL112">
            <v>102761</v>
          </cell>
          <cell r="AM112">
            <v>96593</v>
          </cell>
          <cell r="AN112">
            <v>104014</v>
          </cell>
          <cell r="AO112">
            <v>120031</v>
          </cell>
          <cell r="AP112">
            <v>135068</v>
          </cell>
          <cell r="AQ112">
            <v>125127</v>
          </cell>
          <cell r="AR112">
            <v>89020</v>
          </cell>
          <cell r="AS112">
            <v>93838</v>
          </cell>
          <cell r="AT112">
            <v>86939</v>
          </cell>
          <cell r="AU112">
            <v>110848</v>
          </cell>
          <cell r="AV112">
            <v>114071</v>
          </cell>
          <cell r="AW112">
            <v>99588</v>
          </cell>
          <cell r="AX112">
            <v>104405</v>
          </cell>
          <cell r="AY112">
            <v>97506</v>
          </cell>
          <cell r="AZ112">
            <v>112790</v>
          </cell>
          <cell r="BA112">
            <v>121416</v>
          </cell>
          <cell r="BB112">
            <v>135975</v>
          </cell>
          <cell r="BC112">
            <v>131426</v>
          </cell>
          <cell r="BD112">
            <v>60404</v>
          </cell>
          <cell r="BE112">
            <v>66405</v>
          </cell>
          <cell r="BF112">
            <v>57358</v>
          </cell>
          <cell r="BG112">
            <v>96055</v>
          </cell>
          <cell r="BH112">
            <v>103673</v>
          </cell>
          <cell r="BI112">
            <v>93641</v>
          </cell>
          <cell r="BJ112">
            <v>137244</v>
          </cell>
          <cell r="BK112">
            <v>98601</v>
          </cell>
          <cell r="BL112">
            <v>109092</v>
          </cell>
          <cell r="BM112">
            <v>95880</v>
          </cell>
          <cell r="BN112">
            <v>96568</v>
          </cell>
          <cell r="BO112">
            <v>101488</v>
          </cell>
          <cell r="BP112">
            <v>93493</v>
          </cell>
          <cell r="BQ112">
            <v>82354</v>
          </cell>
          <cell r="BR112">
            <v>94991</v>
          </cell>
          <cell r="BS112">
            <v>103465</v>
          </cell>
          <cell r="BT112">
            <v>91970</v>
          </cell>
          <cell r="BU112">
            <v>121320</v>
          </cell>
          <cell r="BV112">
            <v>129795</v>
          </cell>
          <cell r="BW112">
            <v>118299</v>
          </cell>
          <cell r="BX112">
            <v>114308</v>
          </cell>
          <cell r="BY112">
            <v>151965</v>
          </cell>
          <cell r="BZ112">
            <v>122235</v>
          </cell>
          <cell r="CA112">
            <v>125736</v>
          </cell>
          <cell r="CB112">
            <v>118930</v>
          </cell>
          <cell r="CC112">
            <v>150575</v>
          </cell>
          <cell r="CD112">
            <v>171069</v>
          </cell>
          <cell r="CE112">
            <v>123148</v>
          </cell>
          <cell r="CF112">
            <v>126652</v>
          </cell>
          <cell r="CG112">
            <v>119844</v>
          </cell>
          <cell r="CH112">
            <v>171996</v>
          </cell>
          <cell r="CI112">
            <v>0</v>
          </cell>
        </row>
        <row r="113">
          <cell r="E113">
            <v>0</v>
          </cell>
          <cell r="F113">
            <v>125000</v>
          </cell>
          <cell r="G113">
            <v>32400</v>
          </cell>
          <cell r="H113">
            <v>32400</v>
          </cell>
          <cell r="I113">
            <v>67620</v>
          </cell>
          <cell r="J113">
            <v>67620</v>
          </cell>
          <cell r="K113">
            <v>67860</v>
          </cell>
          <cell r="L113">
            <v>67860</v>
          </cell>
          <cell r="M113">
            <v>74700</v>
          </cell>
          <cell r="N113">
            <v>74700</v>
          </cell>
          <cell r="O113">
            <v>76920</v>
          </cell>
          <cell r="P113">
            <v>76920</v>
          </cell>
          <cell r="Q113">
            <v>76920</v>
          </cell>
          <cell r="R113">
            <v>54384</v>
          </cell>
          <cell r="S113">
            <v>55574</v>
          </cell>
          <cell r="T113">
            <v>88781</v>
          </cell>
          <cell r="U113">
            <v>167757</v>
          </cell>
          <cell r="V113">
            <v>85740</v>
          </cell>
          <cell r="W113">
            <v>85740</v>
          </cell>
          <cell r="X113">
            <v>85740</v>
          </cell>
          <cell r="Y113">
            <v>64050</v>
          </cell>
          <cell r="Z113">
            <v>65453</v>
          </cell>
          <cell r="AA113">
            <v>98836</v>
          </cell>
          <cell r="AB113">
            <v>90420</v>
          </cell>
          <cell r="AC113">
            <v>90420</v>
          </cell>
          <cell r="AD113">
            <v>90420</v>
          </cell>
          <cell r="AE113">
            <v>96300</v>
          </cell>
          <cell r="AF113">
            <v>96300</v>
          </cell>
          <cell r="AG113">
            <v>96300</v>
          </cell>
          <cell r="AH113">
            <v>75624</v>
          </cell>
          <cell r="AI113">
            <v>77280</v>
          </cell>
          <cell r="AJ113">
            <v>184230</v>
          </cell>
          <cell r="AK113">
            <v>105900</v>
          </cell>
          <cell r="AL113">
            <v>105900</v>
          </cell>
          <cell r="AM113">
            <v>105900</v>
          </cell>
          <cell r="AN113">
            <v>86146</v>
          </cell>
          <cell r="AO113">
            <v>120246</v>
          </cell>
          <cell r="AP113">
            <v>121818</v>
          </cell>
          <cell r="AQ113">
            <v>129984</v>
          </cell>
          <cell r="AR113">
            <v>117900</v>
          </cell>
          <cell r="AS113">
            <v>117900</v>
          </cell>
          <cell r="AT113">
            <v>117900</v>
          </cell>
          <cell r="AU113">
            <v>133686</v>
          </cell>
          <cell r="AV113">
            <v>135498</v>
          </cell>
          <cell r="AW113">
            <v>117900</v>
          </cell>
          <cell r="AX113">
            <v>117900</v>
          </cell>
          <cell r="AY113">
            <v>117900</v>
          </cell>
          <cell r="AZ113">
            <v>99298</v>
          </cell>
          <cell r="BA113">
            <v>101472</v>
          </cell>
          <cell r="BB113">
            <v>135498</v>
          </cell>
          <cell r="BC113">
            <v>144744</v>
          </cell>
          <cell r="BD113">
            <v>103920</v>
          </cell>
          <cell r="BE113">
            <v>103920</v>
          </cell>
          <cell r="BF113">
            <v>103920</v>
          </cell>
          <cell r="BG113">
            <v>103920</v>
          </cell>
          <cell r="BH113">
            <v>103920</v>
          </cell>
          <cell r="BI113">
            <v>103920</v>
          </cell>
          <cell r="BJ113">
            <v>118147</v>
          </cell>
          <cell r="BK113">
            <v>127080</v>
          </cell>
          <cell r="BL113">
            <v>127080</v>
          </cell>
          <cell r="BM113">
            <v>127080</v>
          </cell>
          <cell r="BN113">
            <v>111252</v>
          </cell>
          <cell r="BO113">
            <v>111252</v>
          </cell>
          <cell r="BP113">
            <v>111252</v>
          </cell>
          <cell r="BQ113">
            <v>178835</v>
          </cell>
          <cell r="BR113">
            <v>111252</v>
          </cell>
          <cell r="BS113">
            <v>111252</v>
          </cell>
          <cell r="BT113">
            <v>111252</v>
          </cell>
          <cell r="BU113">
            <v>130212</v>
          </cell>
          <cell r="BV113">
            <v>130212</v>
          </cell>
          <cell r="BW113">
            <v>130212</v>
          </cell>
          <cell r="BX113">
            <v>107189</v>
          </cell>
          <cell r="BY113">
            <v>147782</v>
          </cell>
          <cell r="BZ113">
            <v>130212</v>
          </cell>
          <cell r="CA113">
            <v>130212</v>
          </cell>
          <cell r="CB113">
            <v>130212</v>
          </cell>
          <cell r="CC113">
            <v>147782</v>
          </cell>
          <cell r="CD113">
            <v>149738</v>
          </cell>
          <cell r="CE113">
            <v>130212</v>
          </cell>
          <cell r="CF113">
            <v>130212</v>
          </cell>
          <cell r="CG113">
            <v>130212</v>
          </cell>
          <cell r="CH113">
            <v>149738</v>
          </cell>
          <cell r="CI113">
            <v>0</v>
          </cell>
        </row>
        <row r="114">
          <cell r="E114">
            <v>0</v>
          </cell>
          <cell r="F114">
            <v>237.13200000000003</v>
          </cell>
          <cell r="G114">
            <v>56.15</v>
          </cell>
          <cell r="H114">
            <v>56.487499999999997</v>
          </cell>
          <cell r="I114">
            <v>80.916666666666671</v>
          </cell>
          <cell r="J114">
            <v>81.439583333333331</v>
          </cell>
          <cell r="K114">
            <v>112.83541666666666</v>
          </cell>
          <cell r="L114">
            <v>113.52916666666667</v>
          </cell>
          <cell r="M114">
            <v>138.02916666666667</v>
          </cell>
          <cell r="N114">
            <v>138.92500000000001</v>
          </cell>
          <cell r="O114">
            <v>175.84375</v>
          </cell>
          <cell r="P114">
            <v>176.90833333333333</v>
          </cell>
          <cell r="Q114">
            <v>175.31041666666667</v>
          </cell>
          <cell r="R114">
            <v>186.92592592592592</v>
          </cell>
          <cell r="S114">
            <v>182.23124999999999</v>
          </cell>
          <cell r="T114">
            <v>183.29583333333332</v>
          </cell>
          <cell r="U114">
            <v>181.30444444444444</v>
          </cell>
          <cell r="V114">
            <v>242.30625000000001</v>
          </cell>
          <cell r="W114">
            <v>243.91041666666666</v>
          </cell>
          <cell r="X114">
            <v>241.50416666666666</v>
          </cell>
          <cell r="Y114">
            <v>256.66851851851851</v>
          </cell>
          <cell r="Z114">
            <v>251.9375</v>
          </cell>
          <cell r="AA114">
            <v>253.54166666666666</v>
          </cell>
          <cell r="AB114">
            <v>200.07564102564103</v>
          </cell>
          <cell r="AC114">
            <v>200.89743589743588</v>
          </cell>
          <cell r="AD114">
            <v>199.66538461538462</v>
          </cell>
          <cell r="AE114">
            <v>225.43818181818182</v>
          </cell>
          <cell r="AF114">
            <v>226.31090909090909</v>
          </cell>
          <cell r="AG114">
            <v>225.00181818181818</v>
          </cell>
          <cell r="AH114">
            <v>297.41296296296298</v>
          </cell>
          <cell r="AI114">
            <v>230.67545454545456</v>
          </cell>
          <cell r="AJ114">
            <v>235.84222222222223</v>
          </cell>
          <cell r="AK114">
            <v>260.13363636363636</v>
          </cell>
          <cell r="AL114">
            <v>261.16363636363639</v>
          </cell>
          <cell r="AM114">
            <v>259.61909090909091</v>
          </cell>
          <cell r="AN114">
            <v>338.67592592592592</v>
          </cell>
          <cell r="AO114">
            <v>266.31090909090909</v>
          </cell>
          <cell r="AP114">
            <v>267.34090909090907</v>
          </cell>
          <cell r="AQ114">
            <v>307.19851851851854</v>
          </cell>
          <cell r="AR114">
            <v>241.85636363636362</v>
          </cell>
          <cell r="AS114">
            <v>242.79272727272726</v>
          </cell>
          <cell r="AT114">
            <v>241.38818181818181</v>
          </cell>
          <cell r="AU114">
            <v>247.47272727272727</v>
          </cell>
          <cell r="AV114">
            <v>248.40818181818182</v>
          </cell>
          <cell r="AW114">
            <v>277.02</v>
          </cell>
          <cell r="AX114">
            <v>278.12181818181818</v>
          </cell>
          <cell r="AY114">
            <v>276.46909090909094</v>
          </cell>
          <cell r="AZ114">
            <v>360.1314814814815</v>
          </cell>
          <cell r="BA114">
            <v>283.63272727272727</v>
          </cell>
          <cell r="BB114">
            <v>284.73454545454547</v>
          </cell>
          <cell r="BC114">
            <v>324.3259259259259</v>
          </cell>
          <cell r="BD114">
            <v>239.41041666666666</v>
          </cell>
          <cell r="BE114">
            <v>240.64166666666668</v>
          </cell>
          <cell r="BF114">
            <v>238.79583333333332</v>
          </cell>
          <cell r="BG114">
            <v>271.59230769230771</v>
          </cell>
          <cell r="BH114">
            <v>272.80256410256408</v>
          </cell>
          <cell r="BI114">
            <v>270.98846153846154</v>
          </cell>
          <cell r="BJ114">
            <v>256.69272727272727</v>
          </cell>
          <cell r="BK114">
            <v>292.87857142857143</v>
          </cell>
          <cell r="BL114">
            <v>294.07</v>
          </cell>
          <cell r="BM114">
            <v>292.28285714285715</v>
          </cell>
          <cell r="BN114">
            <v>244.31363636363636</v>
          </cell>
          <cell r="BO114">
            <v>245.29818181818183</v>
          </cell>
          <cell r="BP114">
            <v>243.82090909090908</v>
          </cell>
          <cell r="BQ114">
            <v>255.47294117647058</v>
          </cell>
          <cell r="BR114">
            <v>261.43857142857144</v>
          </cell>
          <cell r="BS114">
            <v>262.48714285714289</v>
          </cell>
          <cell r="BT114">
            <v>260.91500000000002</v>
          </cell>
          <cell r="BU114">
            <v>290.65571428571428</v>
          </cell>
          <cell r="BV114">
            <v>291.80214285714288</v>
          </cell>
          <cell r="BW114">
            <v>290.08214285714286</v>
          </cell>
          <cell r="BX114">
            <v>353.12857142857143</v>
          </cell>
          <cell r="BY114">
            <v>316.89272727272726</v>
          </cell>
          <cell r="BZ114">
            <v>290.65571428571428</v>
          </cell>
          <cell r="CA114">
            <v>291.80214285714288</v>
          </cell>
          <cell r="CB114">
            <v>290.08214285714286</v>
          </cell>
          <cell r="CC114">
            <v>316.89272727272726</v>
          </cell>
          <cell r="CD114">
            <v>298.68214285714288</v>
          </cell>
          <cell r="CE114">
            <v>303.09357142857141</v>
          </cell>
          <cell r="CF114">
            <v>304.24</v>
          </cell>
          <cell r="CG114">
            <v>302.52</v>
          </cell>
          <cell r="CH114">
            <v>311.12</v>
          </cell>
          <cell r="CI114">
            <v>0</v>
          </cell>
        </row>
        <row r="115">
          <cell r="E115">
            <v>0</v>
          </cell>
          <cell r="F115">
            <v>146.6388</v>
          </cell>
          <cell r="G115">
            <v>34.643749999999997</v>
          </cell>
          <cell r="H115">
            <v>34.643749999999997</v>
          </cell>
          <cell r="I115">
            <v>47.241666666666667</v>
          </cell>
          <cell r="J115">
            <v>47.241666666666667</v>
          </cell>
          <cell r="K115">
            <v>69.28958333333334</v>
          </cell>
          <cell r="L115">
            <v>69.28958333333334</v>
          </cell>
          <cell r="M115">
            <v>81.887500000000003</v>
          </cell>
          <cell r="N115">
            <v>81.887500000000003</v>
          </cell>
          <cell r="O115">
            <v>100.78333333333333</v>
          </cell>
          <cell r="P115">
            <v>100.78333333333333</v>
          </cell>
          <cell r="Q115">
            <v>100.78333333333333</v>
          </cell>
          <cell r="R115">
            <v>110.23333333333333</v>
          </cell>
          <cell r="S115">
            <v>100.78333333333333</v>
          </cell>
          <cell r="T115">
            <v>100.78333333333333</v>
          </cell>
          <cell r="U115">
            <v>100.78444444444445</v>
          </cell>
          <cell r="V115">
            <v>129.12916666666666</v>
          </cell>
          <cell r="W115">
            <v>129.12916666666666</v>
          </cell>
          <cell r="X115">
            <v>129.12916666666666</v>
          </cell>
          <cell r="Y115">
            <v>141.72777777777779</v>
          </cell>
          <cell r="Z115">
            <v>129.12916666666666</v>
          </cell>
          <cell r="AA115">
            <v>129.12916666666666</v>
          </cell>
          <cell r="AB115">
            <v>129.12948717948717</v>
          </cell>
          <cell r="AC115">
            <v>129.12948717948717</v>
          </cell>
          <cell r="AD115">
            <v>129.12948717948717</v>
          </cell>
          <cell r="AE115">
            <v>148.02636363636364</v>
          </cell>
          <cell r="AF115">
            <v>148.02636363636364</v>
          </cell>
          <cell r="AG115">
            <v>148.02636363636364</v>
          </cell>
          <cell r="AH115">
            <v>163.77407407407406</v>
          </cell>
          <cell r="AI115">
            <v>148.02636363636364</v>
          </cell>
          <cell r="AJ115">
            <v>144.87666666666667</v>
          </cell>
          <cell r="AK115">
            <v>166.92363636363638</v>
          </cell>
          <cell r="AL115">
            <v>166.92363636363638</v>
          </cell>
          <cell r="AM115">
            <v>166.92363636363638</v>
          </cell>
          <cell r="AN115">
            <v>179.52222222222221</v>
          </cell>
          <cell r="AO115">
            <v>166.92363636363638</v>
          </cell>
          <cell r="AP115">
            <v>166.92363636363638</v>
          </cell>
          <cell r="AQ115">
            <v>173.22222222222223</v>
          </cell>
          <cell r="AR115">
            <v>154.32545454545453</v>
          </cell>
          <cell r="AS115">
            <v>154.32545454545453</v>
          </cell>
          <cell r="AT115">
            <v>154.32545454545453</v>
          </cell>
          <cell r="AU115">
            <v>154.32545454545453</v>
          </cell>
          <cell r="AV115">
            <v>154.32545454545453</v>
          </cell>
          <cell r="AW115">
            <v>173.22272727272727</v>
          </cell>
          <cell r="AX115">
            <v>173.22272727272727</v>
          </cell>
          <cell r="AY115">
            <v>173.22272727272727</v>
          </cell>
          <cell r="AZ115">
            <v>185.82037037037037</v>
          </cell>
          <cell r="BA115">
            <v>173.22272727272727</v>
          </cell>
          <cell r="BB115">
            <v>173.22272727272727</v>
          </cell>
          <cell r="BC115">
            <v>179.52148148148149</v>
          </cell>
          <cell r="BD115">
            <v>148.02708333333334</v>
          </cell>
          <cell r="BE115">
            <v>148.02708333333334</v>
          </cell>
          <cell r="BF115">
            <v>148.02708333333334</v>
          </cell>
          <cell r="BG115">
            <v>166.92307692307693</v>
          </cell>
          <cell r="BH115">
            <v>166.92307692307693</v>
          </cell>
          <cell r="BI115">
            <v>166.92307692307693</v>
          </cell>
          <cell r="BJ115">
            <v>166.92363636363638</v>
          </cell>
          <cell r="BK115">
            <v>179.52142857142857</v>
          </cell>
          <cell r="BL115">
            <v>179.52142857142857</v>
          </cell>
          <cell r="BM115">
            <v>179.52142857142857</v>
          </cell>
          <cell r="BN115">
            <v>154.32545454545453</v>
          </cell>
          <cell r="BO115">
            <v>154.32545454545453</v>
          </cell>
          <cell r="BP115">
            <v>154.32545454545453</v>
          </cell>
          <cell r="BQ115">
            <v>148.02705882352942</v>
          </cell>
          <cell r="BR115">
            <v>163.77428571428572</v>
          </cell>
          <cell r="BS115">
            <v>163.77428571428572</v>
          </cell>
          <cell r="BT115">
            <v>163.77428571428572</v>
          </cell>
          <cell r="BU115">
            <v>179.52142857142857</v>
          </cell>
          <cell r="BV115">
            <v>179.52142857142857</v>
          </cell>
          <cell r="BW115">
            <v>179.52142857142857</v>
          </cell>
          <cell r="BX115">
            <v>188.9702380952381</v>
          </cell>
          <cell r="BY115">
            <v>179.52181818181819</v>
          </cell>
          <cell r="BZ115">
            <v>179.52142857142857</v>
          </cell>
          <cell r="CA115">
            <v>179.52142857142857</v>
          </cell>
          <cell r="CB115">
            <v>179.52142857142857</v>
          </cell>
          <cell r="CC115">
            <v>179.52181818181819</v>
          </cell>
          <cell r="CD115">
            <v>179.52142857142857</v>
          </cell>
          <cell r="CE115">
            <v>185.82071428571427</v>
          </cell>
          <cell r="CF115">
            <v>185.82071428571427</v>
          </cell>
          <cell r="CG115">
            <v>185.82071428571427</v>
          </cell>
          <cell r="CH115">
            <v>185.82071428571427</v>
          </cell>
          <cell r="CI115">
            <v>0</v>
          </cell>
        </row>
        <row r="116">
          <cell r="E116">
            <v>0</v>
          </cell>
          <cell r="F116">
            <v>49</v>
          </cell>
          <cell r="G116">
            <v>16.847916666666666</v>
          </cell>
          <cell r="H116">
            <v>17.185416666666665</v>
          </cell>
          <cell r="I116">
            <v>26.208333333333332</v>
          </cell>
          <cell r="J116">
            <v>26.731249999999999</v>
          </cell>
          <cell r="K116">
            <v>34.631250000000001</v>
          </cell>
          <cell r="L116">
            <v>35.325000000000003</v>
          </cell>
          <cell r="M116">
            <v>44.810416666666669</v>
          </cell>
          <cell r="N116">
            <v>45.706249999999997</v>
          </cell>
          <cell r="O116">
            <v>53.235416666666666</v>
          </cell>
          <cell r="P116">
            <v>54.3</v>
          </cell>
          <cell r="Q116">
            <v>52.702083333333334</v>
          </cell>
          <cell r="R116">
            <v>52.05185185185185</v>
          </cell>
          <cell r="S116">
            <v>59.622916666666669</v>
          </cell>
          <cell r="T116">
            <v>60.6875</v>
          </cell>
          <cell r="U116">
            <v>59.055555555555557</v>
          </cell>
          <cell r="V116">
            <v>80.262500000000003</v>
          </cell>
          <cell r="W116">
            <v>81.86666666666666</v>
          </cell>
          <cell r="X116">
            <v>79.46041666666666</v>
          </cell>
          <cell r="Y116">
            <v>78.477777777777774</v>
          </cell>
          <cell r="Z116">
            <v>89.893749999999997</v>
          </cell>
          <cell r="AA116">
            <v>91.497916666666669</v>
          </cell>
          <cell r="AB116">
            <v>41.06666666666667</v>
          </cell>
          <cell r="AC116">
            <v>41.888461538461542</v>
          </cell>
          <cell r="AD116">
            <v>40.656410256410254</v>
          </cell>
          <cell r="AE116">
            <v>43.640909090909091</v>
          </cell>
          <cell r="AF116">
            <v>44.513636363636365</v>
          </cell>
          <cell r="AG116">
            <v>43.204545454545453</v>
          </cell>
          <cell r="AH116">
            <v>97.788888888888891</v>
          </cell>
          <cell r="AI116">
            <v>48.878181818181815</v>
          </cell>
          <cell r="AJ116">
            <v>55.472222222222221</v>
          </cell>
          <cell r="AK116">
            <v>51.48</v>
          </cell>
          <cell r="AL116">
            <v>52.51</v>
          </cell>
          <cell r="AM116">
            <v>50.965454545454548</v>
          </cell>
          <cell r="AN116">
            <v>115.3537037037037</v>
          </cell>
          <cell r="AO116">
            <v>57.657272727272726</v>
          </cell>
          <cell r="AP116">
            <v>58.687272727272727</v>
          </cell>
          <cell r="AQ116">
            <v>97.315555555555562</v>
          </cell>
          <cell r="AR116">
            <v>46.8</v>
          </cell>
          <cell r="AS116">
            <v>47.736363636363635</v>
          </cell>
          <cell r="AT116">
            <v>46.331818181818178</v>
          </cell>
          <cell r="AU116">
            <v>52.416363636363634</v>
          </cell>
          <cell r="AV116">
            <v>53.351818181818182</v>
          </cell>
          <cell r="AW116">
            <v>55.107272727272729</v>
          </cell>
          <cell r="AX116">
            <v>56.209090909090911</v>
          </cell>
          <cell r="AY116">
            <v>54.556363636363635</v>
          </cell>
          <cell r="AZ116">
            <v>123.47962962962963</v>
          </cell>
          <cell r="BA116">
            <v>61.72</v>
          </cell>
          <cell r="BB116">
            <v>62.82181818181818</v>
          </cell>
          <cell r="BC116">
            <v>104.17333333333333</v>
          </cell>
          <cell r="BD116">
            <v>61.541666666666664</v>
          </cell>
          <cell r="BE116">
            <v>62.772916666666667</v>
          </cell>
          <cell r="BF116">
            <v>60.927083333333336</v>
          </cell>
          <cell r="BG116">
            <v>60.488461538461536</v>
          </cell>
          <cell r="BH116">
            <v>61.698717948717949</v>
          </cell>
          <cell r="BI116">
            <v>59.884615384615387</v>
          </cell>
          <cell r="BJ116">
            <v>48.039090909090909</v>
          </cell>
          <cell r="BK116">
            <v>59.552857142857142</v>
          </cell>
          <cell r="BL116">
            <v>60.744285714285716</v>
          </cell>
          <cell r="BM116">
            <v>58.957142857142856</v>
          </cell>
          <cell r="BN116">
            <v>49.257272727272728</v>
          </cell>
          <cell r="BO116">
            <v>50.241818181818182</v>
          </cell>
          <cell r="BP116">
            <v>48.764545454545456</v>
          </cell>
          <cell r="BQ116">
            <v>66.294117647058826</v>
          </cell>
          <cell r="BR116">
            <v>52.415714285714287</v>
          </cell>
          <cell r="BS116">
            <v>53.464285714285715</v>
          </cell>
          <cell r="BT116">
            <v>51.892142857142858</v>
          </cell>
          <cell r="BU116">
            <v>57.33</v>
          </cell>
          <cell r="BV116">
            <v>58.476428571428571</v>
          </cell>
          <cell r="BW116">
            <v>56.756428571428572</v>
          </cell>
          <cell r="BX116">
            <v>105.1047619047619</v>
          </cell>
          <cell r="BY116">
            <v>81.720909090909089</v>
          </cell>
          <cell r="BZ116">
            <v>57.33</v>
          </cell>
          <cell r="CA116">
            <v>58.476428571428571</v>
          </cell>
          <cell r="CB116">
            <v>56.756428571428572</v>
          </cell>
          <cell r="CC116">
            <v>81.720909090909089</v>
          </cell>
          <cell r="CD116">
            <v>65.356428571428566</v>
          </cell>
          <cell r="CE116">
            <v>57.33</v>
          </cell>
          <cell r="CF116">
            <v>58.476428571428571</v>
          </cell>
          <cell r="CG116">
            <v>56.756428571428572</v>
          </cell>
          <cell r="CH116">
            <v>65.356428571428566</v>
          </cell>
          <cell r="CI116">
            <v>0</v>
          </cell>
        </row>
        <row r="117">
          <cell r="E117">
            <v>0</v>
          </cell>
          <cell r="F117">
            <v>38</v>
          </cell>
          <cell r="G117">
            <v>3.7916666666666665</v>
          </cell>
          <cell r="H117">
            <v>3.7916666666666665</v>
          </cell>
          <cell r="I117">
            <v>6.2854166666666664</v>
          </cell>
          <cell r="J117">
            <v>6.2854166666666664</v>
          </cell>
          <cell r="K117">
            <v>7.1833333333333336</v>
          </cell>
          <cell r="L117">
            <v>7.1833333333333336</v>
          </cell>
          <cell r="M117">
            <v>9.2833333333333332</v>
          </cell>
          <cell r="N117">
            <v>9.2833333333333332</v>
          </cell>
          <cell r="O117">
            <v>19.306249999999999</v>
          </cell>
          <cell r="P117">
            <v>19.306249999999999</v>
          </cell>
          <cell r="Q117">
            <v>19.306249999999999</v>
          </cell>
          <cell r="R117">
            <v>21.885185185185186</v>
          </cell>
          <cell r="S117">
            <v>19.306249999999999</v>
          </cell>
          <cell r="T117">
            <v>19.306249999999999</v>
          </cell>
          <cell r="U117">
            <v>18.944444444444443</v>
          </cell>
          <cell r="V117">
            <v>29.685416666666665</v>
          </cell>
          <cell r="W117">
            <v>29.685416666666665</v>
          </cell>
          <cell r="X117">
            <v>29.685416666666665</v>
          </cell>
          <cell r="Y117">
            <v>32.920370370370371</v>
          </cell>
          <cell r="Z117">
            <v>29.685416666666665</v>
          </cell>
          <cell r="AA117">
            <v>29.685416666666665</v>
          </cell>
          <cell r="AB117">
            <v>26.651282051282053</v>
          </cell>
          <cell r="AC117">
            <v>26.651282051282053</v>
          </cell>
          <cell r="AD117">
            <v>26.651282051282053</v>
          </cell>
          <cell r="AE117">
            <v>30.07</v>
          </cell>
          <cell r="AF117">
            <v>30.07</v>
          </cell>
          <cell r="AG117">
            <v>30.07</v>
          </cell>
          <cell r="AH117">
            <v>31.755555555555556</v>
          </cell>
          <cell r="AI117">
            <v>30.07</v>
          </cell>
          <cell r="AJ117">
            <v>31.871111111111112</v>
          </cell>
          <cell r="AK117">
            <v>37.557272727272725</v>
          </cell>
          <cell r="AL117">
            <v>37.557272727272725</v>
          </cell>
          <cell r="AM117">
            <v>37.557272727272725</v>
          </cell>
          <cell r="AN117">
            <v>39.31111111111111</v>
          </cell>
          <cell r="AO117">
            <v>37.557272727272725</v>
          </cell>
          <cell r="AP117">
            <v>37.557272727272725</v>
          </cell>
          <cell r="AQ117">
            <v>32.330370370370368</v>
          </cell>
          <cell r="AR117">
            <v>36.872727272727275</v>
          </cell>
          <cell r="AS117">
            <v>36.872727272727275</v>
          </cell>
          <cell r="AT117">
            <v>36.872727272727275</v>
          </cell>
          <cell r="AU117">
            <v>36.872727272727275</v>
          </cell>
          <cell r="AV117">
            <v>36.872727272727275</v>
          </cell>
          <cell r="AW117">
            <v>44.359090909090909</v>
          </cell>
          <cell r="AX117">
            <v>44.359090909090909</v>
          </cell>
          <cell r="AY117">
            <v>44.359090909090909</v>
          </cell>
          <cell r="AZ117">
            <v>46.185185185185183</v>
          </cell>
          <cell r="BA117">
            <v>44.359090909090909</v>
          </cell>
          <cell r="BB117">
            <v>44.359090909090909</v>
          </cell>
          <cell r="BC117">
            <v>36.143703703703707</v>
          </cell>
          <cell r="BD117">
            <v>26.141666666666666</v>
          </cell>
          <cell r="BE117">
            <v>26.141666666666666</v>
          </cell>
          <cell r="BF117">
            <v>26.141666666666666</v>
          </cell>
          <cell r="BG117">
            <v>40.007692307692309</v>
          </cell>
          <cell r="BH117">
            <v>40.007692307692309</v>
          </cell>
          <cell r="BI117">
            <v>40.007692307692309</v>
          </cell>
          <cell r="BJ117">
            <v>37.557272727272725</v>
          </cell>
          <cell r="BK117">
            <v>49.316428571428574</v>
          </cell>
          <cell r="BL117">
            <v>49.316428571428574</v>
          </cell>
          <cell r="BM117">
            <v>49.316428571428574</v>
          </cell>
          <cell r="BN117">
            <v>36.872727272727275</v>
          </cell>
          <cell r="BO117">
            <v>36.872727272727275</v>
          </cell>
          <cell r="BP117">
            <v>36.872727272727275</v>
          </cell>
          <cell r="BQ117">
            <v>37.45058823529412</v>
          </cell>
          <cell r="BR117">
            <v>41.154285714285713</v>
          </cell>
          <cell r="BS117">
            <v>41.154285714285713</v>
          </cell>
          <cell r="BT117">
            <v>41.154285714285713</v>
          </cell>
          <cell r="BU117">
            <v>49.316428571428574</v>
          </cell>
          <cell r="BV117">
            <v>49.316428571428574</v>
          </cell>
          <cell r="BW117">
            <v>49.316428571428574</v>
          </cell>
          <cell r="BX117">
            <v>54.329761904761902</v>
          </cell>
          <cell r="BY117">
            <v>51.161818181818184</v>
          </cell>
          <cell r="BZ117">
            <v>49.316428571428574</v>
          </cell>
          <cell r="CA117">
            <v>49.316428571428574</v>
          </cell>
          <cell r="CB117">
            <v>49.316428571428574</v>
          </cell>
          <cell r="CC117">
            <v>51.161818181818184</v>
          </cell>
          <cell r="CD117">
            <v>49.316428571428574</v>
          </cell>
          <cell r="CE117">
            <v>55.297142857142859</v>
          </cell>
          <cell r="CF117">
            <v>55.297142857142859</v>
          </cell>
          <cell r="CG117">
            <v>55.297142857142859</v>
          </cell>
          <cell r="CH117">
            <v>55.297142857142859</v>
          </cell>
          <cell r="CI117">
            <v>0</v>
          </cell>
        </row>
        <row r="118">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cell r="Z118" t="str">
            <v>----</v>
          </cell>
          <cell r="AA118" t="str">
            <v>----</v>
          </cell>
          <cell r="AB118" t="str">
            <v>----</v>
          </cell>
          <cell r="AC118" t="str">
            <v>----</v>
          </cell>
          <cell r="AD118" t="str">
            <v>----</v>
          </cell>
          <cell r="AE118" t="str">
            <v>----</v>
          </cell>
          <cell r="AF118" t="str">
            <v>----</v>
          </cell>
          <cell r="AG118" t="str">
            <v>----</v>
          </cell>
          <cell r="AH118" t="str">
            <v>----</v>
          </cell>
          <cell r="AI118" t="str">
            <v>----</v>
          </cell>
          <cell r="AJ118" t="str">
            <v>----</v>
          </cell>
          <cell r="AK118" t="str">
            <v>----</v>
          </cell>
          <cell r="AL118" t="str">
            <v>----</v>
          </cell>
          <cell r="AM118" t="str">
            <v>----</v>
          </cell>
          <cell r="AN118" t="str">
            <v>----</v>
          </cell>
          <cell r="AO118" t="str">
            <v>----</v>
          </cell>
          <cell r="AP118" t="str">
            <v>----</v>
          </cell>
          <cell r="AQ118" t="str">
            <v>----</v>
          </cell>
          <cell r="AR118" t="str">
            <v>----</v>
          </cell>
          <cell r="AS118" t="str">
            <v>----</v>
          </cell>
          <cell r="AT118" t="str">
            <v>----</v>
          </cell>
          <cell r="AU118" t="str">
            <v>----</v>
          </cell>
          <cell r="AV118" t="str">
            <v>----</v>
          </cell>
          <cell r="AW118" t="str">
            <v>----</v>
          </cell>
          <cell r="AX118" t="str">
            <v>----</v>
          </cell>
          <cell r="AY118" t="str">
            <v>----</v>
          </cell>
          <cell r="AZ118" t="str">
            <v>----</v>
          </cell>
          <cell r="BA118" t="str">
            <v>----</v>
          </cell>
          <cell r="BB118" t="str">
            <v>----</v>
          </cell>
          <cell r="BC118" t="str">
            <v>----</v>
          </cell>
          <cell r="BD118" t="str">
            <v>----</v>
          </cell>
          <cell r="BE118" t="str">
            <v>----</v>
          </cell>
          <cell r="BF118" t="str">
            <v>----</v>
          </cell>
          <cell r="BG118" t="str">
            <v>----</v>
          </cell>
          <cell r="BH118" t="str">
            <v>----</v>
          </cell>
          <cell r="BI118" t="str">
            <v>----</v>
          </cell>
          <cell r="BJ118" t="str">
            <v>----</v>
          </cell>
          <cell r="BK118" t="str">
            <v>----</v>
          </cell>
          <cell r="BL118" t="str">
            <v>----</v>
          </cell>
          <cell r="BM118" t="str">
            <v>----</v>
          </cell>
          <cell r="BN118" t="str">
            <v>----</v>
          </cell>
          <cell r="BO118" t="str">
            <v>----</v>
          </cell>
          <cell r="BP118" t="str">
            <v>----</v>
          </cell>
          <cell r="BQ118" t="str">
            <v>----</v>
          </cell>
          <cell r="BR118" t="str">
            <v>----</v>
          </cell>
          <cell r="BS118" t="str">
            <v>----</v>
          </cell>
          <cell r="BT118" t="str">
            <v>----</v>
          </cell>
          <cell r="BU118" t="str">
            <v>----</v>
          </cell>
          <cell r="BV118" t="str">
            <v>----</v>
          </cell>
          <cell r="BW118" t="str">
            <v>----</v>
          </cell>
          <cell r="BX118" t="str">
            <v>----</v>
          </cell>
          <cell r="BY118" t="str">
            <v>----</v>
          </cell>
          <cell r="BZ118" t="str">
            <v>----</v>
          </cell>
          <cell r="CA118" t="str">
            <v>----</v>
          </cell>
          <cell r="CB118" t="str">
            <v>----</v>
          </cell>
          <cell r="CC118" t="str">
            <v>----</v>
          </cell>
          <cell r="CD118" t="str">
            <v>----</v>
          </cell>
          <cell r="CE118" t="str">
            <v>----</v>
          </cell>
          <cell r="CF118" t="str">
            <v>----</v>
          </cell>
          <cell r="CG118" t="str">
            <v>----</v>
          </cell>
          <cell r="CH118" t="str">
            <v>----</v>
          </cell>
          <cell r="CI118" t="str">
            <v>----</v>
          </cell>
        </row>
        <row r="119">
          <cell r="E119">
            <v>0</v>
          </cell>
          <cell r="F119">
            <v>1798.9022222222222</v>
          </cell>
          <cell r="G119">
            <v>333.25777777777779</v>
          </cell>
          <cell r="H119">
            <v>350.19555555555553</v>
          </cell>
          <cell r="I119">
            <v>603.19111111111113</v>
          </cell>
          <cell r="J119">
            <v>612.73777777777775</v>
          </cell>
          <cell r="K119">
            <v>654.55999999999995</v>
          </cell>
          <cell r="L119">
            <v>670.15555555555557</v>
          </cell>
          <cell r="M119">
            <v>788.53777777777782</v>
          </cell>
          <cell r="N119">
            <v>809.44888888888886</v>
          </cell>
          <cell r="O119">
            <v>847.24</v>
          </cell>
          <cell r="P119">
            <v>862.76</v>
          </cell>
          <cell r="Q119">
            <v>825.80888888888887</v>
          </cell>
          <cell r="R119">
            <v>836.54666666666662</v>
          </cell>
          <cell r="S119">
            <v>970.46222222222218</v>
          </cell>
          <cell r="T119">
            <v>1081.72</v>
          </cell>
          <cell r="U119">
            <v>1593.9822222222222</v>
          </cell>
          <cell r="V119">
            <v>1180.8622222222223</v>
          </cell>
          <cell r="W119">
            <v>1207.6977777777777</v>
          </cell>
          <cell r="X119">
            <v>1165.4000000000001</v>
          </cell>
          <cell r="Y119">
            <v>1201.0711111111111</v>
          </cell>
          <cell r="Z119">
            <v>1629.0355555555554</v>
          </cell>
          <cell r="AA119">
            <v>1445.48</v>
          </cell>
          <cell r="AB119">
            <v>1137.0311111111112</v>
          </cell>
          <cell r="AC119">
            <v>1177.2533333333333</v>
          </cell>
          <cell r="AD119">
            <v>1114.1422222222222</v>
          </cell>
          <cell r="AE119">
            <v>1329.0844444444444</v>
          </cell>
          <cell r="AF119">
            <v>1367.4222222222222</v>
          </cell>
          <cell r="AG119">
            <v>1306.2666666666667</v>
          </cell>
          <cell r="AH119">
            <v>1291.4133333333334</v>
          </cell>
          <cell r="AI119">
            <v>1559.6622222222222</v>
          </cell>
          <cell r="AJ119">
            <v>2602.5155555555557</v>
          </cell>
          <cell r="AK119">
            <v>1628.2044444444443</v>
          </cell>
          <cell r="AL119">
            <v>1666.5466666666666</v>
          </cell>
          <cell r="AM119">
            <v>1605.3911111111111</v>
          </cell>
          <cell r="AN119">
            <v>1594.1422222222222</v>
          </cell>
          <cell r="AO119">
            <v>1932.3155555555556</v>
          </cell>
          <cell r="AP119">
            <v>2107.1733333333332</v>
          </cell>
          <cell r="AQ119">
            <v>2051.2800000000002</v>
          </cell>
          <cell r="AR119">
            <v>1587.9866666666667</v>
          </cell>
          <cell r="AS119">
            <v>1636.1777777777777</v>
          </cell>
          <cell r="AT119">
            <v>1565.6977777777777</v>
          </cell>
          <cell r="AU119">
            <v>1902.4977777777779</v>
          </cell>
          <cell r="AV119">
            <v>1964.2622222222221</v>
          </cell>
          <cell r="AW119">
            <v>1718.2311111111112</v>
          </cell>
          <cell r="AX119">
            <v>1766.4222222222222</v>
          </cell>
          <cell r="AY119">
            <v>1695.9377777777777</v>
          </cell>
          <cell r="AZ119">
            <v>1767.7866666666666</v>
          </cell>
          <cell r="BA119">
            <v>1872.4177777777777</v>
          </cell>
          <cell r="BB119">
            <v>2189.8577777777778</v>
          </cell>
          <cell r="BC119">
            <v>2213.1066666666666</v>
          </cell>
          <cell r="BD119">
            <v>1206.3244444444445</v>
          </cell>
          <cell r="BE119">
            <v>1264.9644444444446</v>
          </cell>
          <cell r="BF119">
            <v>1176.9688888888888</v>
          </cell>
          <cell r="BG119">
            <v>1597.3422222222223</v>
          </cell>
          <cell r="BH119">
            <v>1671.76</v>
          </cell>
          <cell r="BI119">
            <v>1575.3866666666668</v>
          </cell>
          <cell r="BJ119">
            <v>2101.84</v>
          </cell>
          <cell r="BK119">
            <v>1797.4044444444444</v>
          </cell>
          <cell r="BL119">
            <v>1897.2266666666667</v>
          </cell>
          <cell r="BM119">
            <v>1769.0577777777778</v>
          </cell>
          <cell r="BN119">
            <v>1613.4</v>
          </cell>
          <cell r="BO119">
            <v>1663.5511111111111</v>
          </cell>
          <cell r="BP119">
            <v>1582.808888888889</v>
          </cell>
          <cell r="BQ119">
            <v>2861.9066666666668</v>
          </cell>
          <cell r="BR119">
            <v>1630.8044444444445</v>
          </cell>
          <cell r="BS119">
            <v>1713.1111111111111</v>
          </cell>
          <cell r="BT119">
            <v>1598.3822222222223</v>
          </cell>
          <cell r="BU119">
            <v>2001.5288888888888</v>
          </cell>
          <cell r="BV119">
            <v>2083.8311111111111</v>
          </cell>
          <cell r="BW119">
            <v>1969.1066666666666</v>
          </cell>
          <cell r="BX119">
            <v>1848.6355555555556</v>
          </cell>
          <cell r="BY119">
            <v>2396.048888888889</v>
          </cell>
          <cell r="BZ119">
            <v>2010.4844444444445</v>
          </cell>
          <cell r="CA119">
            <v>2045.3022222222223</v>
          </cell>
          <cell r="CB119">
            <v>1975.2622222222221</v>
          </cell>
          <cell r="CC119">
            <v>2386.7066666666665</v>
          </cell>
          <cell r="CD119">
            <v>2642.8266666666668</v>
          </cell>
          <cell r="CE119">
            <v>2037.2755555555555</v>
          </cell>
          <cell r="CF119">
            <v>2072.9733333333334</v>
          </cell>
          <cell r="CG119">
            <v>2001.3022222222223</v>
          </cell>
          <cell r="CH119">
            <v>2668.3111111111111</v>
          </cell>
          <cell r="CI119">
            <v>0</v>
          </cell>
        </row>
        <row r="120">
          <cell r="E120">
            <v>0</v>
          </cell>
          <cell r="F120">
            <v>289.1092857142857</v>
          </cell>
          <cell r="G120">
            <v>156.21458333333334</v>
          </cell>
          <cell r="H120">
            <v>164.15416666666667</v>
          </cell>
          <cell r="I120">
            <v>282.74583333333334</v>
          </cell>
          <cell r="J120">
            <v>287.22083333333336</v>
          </cell>
          <cell r="K120">
            <v>306.82499999999999</v>
          </cell>
          <cell r="L120">
            <v>314.13541666666669</v>
          </cell>
          <cell r="M120">
            <v>369.62708333333336</v>
          </cell>
          <cell r="N120">
            <v>379.42916666666667</v>
          </cell>
          <cell r="O120">
            <v>397.14375000000001</v>
          </cell>
          <cell r="P120">
            <v>404.41874999999999</v>
          </cell>
          <cell r="Q120">
            <v>387.09791666666666</v>
          </cell>
          <cell r="R120">
            <v>348.56111111111113</v>
          </cell>
          <cell r="S120">
            <v>454.90416666666664</v>
          </cell>
          <cell r="T120">
            <v>507.05624999999998</v>
          </cell>
          <cell r="U120">
            <v>796.99111111111108</v>
          </cell>
          <cell r="V120">
            <v>553.5291666666667</v>
          </cell>
          <cell r="W120">
            <v>566.10833333333335</v>
          </cell>
          <cell r="X120">
            <v>546.28125</v>
          </cell>
          <cell r="Y120">
            <v>500.44629629629628</v>
          </cell>
          <cell r="Z120">
            <v>763.61041666666665</v>
          </cell>
          <cell r="AA120">
            <v>677.56875000000002</v>
          </cell>
          <cell r="AB120">
            <v>327.98974358974357</v>
          </cell>
          <cell r="AC120">
            <v>339.59230769230771</v>
          </cell>
          <cell r="AD120">
            <v>321.38717948717948</v>
          </cell>
          <cell r="AE120">
            <v>271.85818181818183</v>
          </cell>
          <cell r="AF120">
            <v>279.7</v>
          </cell>
          <cell r="AG120">
            <v>267.19090909090909</v>
          </cell>
          <cell r="AH120">
            <v>538.08888888888885</v>
          </cell>
          <cell r="AI120">
            <v>319.02181818181816</v>
          </cell>
          <cell r="AJ120">
            <v>650.62888888888892</v>
          </cell>
          <cell r="AK120">
            <v>333.0418181818182</v>
          </cell>
          <cell r="AL120">
            <v>340.88454545454545</v>
          </cell>
          <cell r="AM120">
            <v>328.37545454545455</v>
          </cell>
          <cell r="AN120">
            <v>664.22592592592594</v>
          </cell>
          <cell r="AO120">
            <v>395.24636363636364</v>
          </cell>
          <cell r="AP120">
            <v>431.01272727272726</v>
          </cell>
          <cell r="AQ120">
            <v>683.76</v>
          </cell>
          <cell r="AR120">
            <v>324.81545454545454</v>
          </cell>
          <cell r="AS120">
            <v>334.67272727272729</v>
          </cell>
          <cell r="AT120">
            <v>320.25636363636363</v>
          </cell>
          <cell r="AU120">
            <v>389.14727272727271</v>
          </cell>
          <cell r="AV120">
            <v>401.78090909090906</v>
          </cell>
          <cell r="AW120">
            <v>351.45636363636362</v>
          </cell>
          <cell r="AX120">
            <v>361.31363636363636</v>
          </cell>
          <cell r="AY120">
            <v>346.89636363636362</v>
          </cell>
          <cell r="AZ120">
            <v>736.57777777777778</v>
          </cell>
          <cell r="BA120">
            <v>382.99454545454546</v>
          </cell>
          <cell r="BB120">
            <v>447.92545454545456</v>
          </cell>
          <cell r="BC120">
            <v>737.70222222222219</v>
          </cell>
          <cell r="BD120">
            <v>565.46458333333328</v>
          </cell>
          <cell r="BE120">
            <v>592.95208333333335</v>
          </cell>
          <cell r="BF120">
            <v>551.70416666666665</v>
          </cell>
          <cell r="BG120">
            <v>460.7717948717949</v>
          </cell>
          <cell r="BH120">
            <v>482.23846153846154</v>
          </cell>
          <cell r="BI120">
            <v>454.43846153846152</v>
          </cell>
          <cell r="BJ120">
            <v>429.9218181818182</v>
          </cell>
          <cell r="BK120">
            <v>288.86857142857144</v>
          </cell>
          <cell r="BL120">
            <v>304.91142857142859</v>
          </cell>
          <cell r="BM120">
            <v>284.31285714285713</v>
          </cell>
          <cell r="BN120">
            <v>330.01363636363635</v>
          </cell>
          <cell r="BO120">
            <v>340.27181818181816</v>
          </cell>
          <cell r="BP120">
            <v>323.75636363636363</v>
          </cell>
          <cell r="BQ120">
            <v>757.56352941176476</v>
          </cell>
          <cell r="BR120">
            <v>262.09357142857141</v>
          </cell>
          <cell r="BS120">
            <v>275.32142857142856</v>
          </cell>
          <cell r="BT120">
            <v>256.88285714285712</v>
          </cell>
          <cell r="BU120">
            <v>321.6742857142857</v>
          </cell>
          <cell r="BV120">
            <v>334.9014285714286</v>
          </cell>
          <cell r="BW120">
            <v>316.46357142857141</v>
          </cell>
          <cell r="BX120">
            <v>495.17023809523812</v>
          </cell>
          <cell r="BY120">
            <v>490.10090909090911</v>
          </cell>
          <cell r="BZ120">
            <v>323.11357142857145</v>
          </cell>
          <cell r="CA120">
            <v>328.70928571428573</v>
          </cell>
          <cell r="CB120">
            <v>317.45285714285717</v>
          </cell>
          <cell r="CC120">
            <v>488.19</v>
          </cell>
          <cell r="CD120">
            <v>424.74</v>
          </cell>
          <cell r="CE120">
            <v>327.41928571428571</v>
          </cell>
          <cell r="CF120">
            <v>333.15642857142859</v>
          </cell>
          <cell r="CG120">
            <v>321.63785714285711</v>
          </cell>
          <cell r="CH120">
            <v>428.83571428571429</v>
          </cell>
          <cell r="CI120">
            <v>0</v>
          </cell>
        </row>
        <row r="121">
          <cell r="E121">
            <v>0</v>
          </cell>
          <cell r="F121">
            <v>266.03071428571428</v>
          </cell>
          <cell r="G121">
            <v>58.133333333333333</v>
          </cell>
          <cell r="H121">
            <v>58.477083333333333</v>
          </cell>
          <cell r="I121">
            <v>82.65</v>
          </cell>
          <cell r="J121">
            <v>83.185416666666669</v>
          </cell>
          <cell r="K121">
            <v>116.3625</v>
          </cell>
          <cell r="L121">
            <v>117.07083333333334</v>
          </cell>
          <cell r="M121">
            <v>142.57083333333333</v>
          </cell>
          <cell r="N121">
            <v>143.48541666666668</v>
          </cell>
          <cell r="O121">
            <v>182.42083333333332</v>
          </cell>
          <cell r="P121">
            <v>183.50624999999999</v>
          </cell>
          <cell r="Q121">
            <v>181.87916666666666</v>
          </cell>
          <cell r="R121">
            <v>193.99074074074073</v>
          </cell>
          <cell r="S121">
            <v>188.93541666666667</v>
          </cell>
          <cell r="T121">
            <v>190.02083333333334</v>
          </cell>
          <cell r="U121">
            <v>187.98666666666668</v>
          </cell>
          <cell r="V121">
            <v>249.17916666666667</v>
          </cell>
          <cell r="W121">
            <v>250.81666666666666</v>
          </cell>
          <cell r="X121">
            <v>248.36041666666668</v>
          </cell>
          <cell r="Y121">
            <v>264.17222222222222</v>
          </cell>
          <cell r="Z121">
            <v>259.00625000000002</v>
          </cell>
          <cell r="AA121">
            <v>260.64583333333331</v>
          </cell>
          <cell r="AB121">
            <v>206.38717948717948</v>
          </cell>
          <cell r="AC121">
            <v>207.22564102564104</v>
          </cell>
          <cell r="AD121">
            <v>205.96794871794873</v>
          </cell>
          <cell r="AE121">
            <v>232.44</v>
          </cell>
          <cell r="AF121">
            <v>233.32909090909092</v>
          </cell>
          <cell r="AG121">
            <v>231.99545454545455</v>
          </cell>
          <cell r="AH121">
            <v>306.14999999999998</v>
          </cell>
          <cell r="AI121">
            <v>237.77545454545455</v>
          </cell>
          <cell r="AJ121">
            <v>242.99333333333334</v>
          </cell>
          <cell r="AK121">
            <v>267.98363636363638</v>
          </cell>
          <cell r="AL121">
            <v>269.03454545454548</v>
          </cell>
          <cell r="AM121">
            <v>267.4581818181818</v>
          </cell>
          <cell r="AN121">
            <v>348.41666666666669</v>
          </cell>
          <cell r="AO121">
            <v>274.28818181818184</v>
          </cell>
          <cell r="AP121">
            <v>275.33818181818179</v>
          </cell>
          <cell r="AQ121">
            <v>316.90814814814814</v>
          </cell>
          <cell r="AR121">
            <v>249.12909090909091</v>
          </cell>
          <cell r="AS121">
            <v>250.08363636363637</v>
          </cell>
          <cell r="AT121">
            <v>248.65181818181819</v>
          </cell>
          <cell r="AU121">
            <v>254.85727272727271</v>
          </cell>
          <cell r="AV121">
            <v>255.81181818181818</v>
          </cell>
          <cell r="AW121">
            <v>285.14181818181817</v>
          </cell>
          <cell r="AX121">
            <v>286.26727272727271</v>
          </cell>
          <cell r="AY121">
            <v>284.57909090909089</v>
          </cell>
          <cell r="AZ121">
            <v>370.2962962962963</v>
          </cell>
          <cell r="BA121">
            <v>291.89454545454544</v>
          </cell>
          <cell r="BB121">
            <v>293.02</v>
          </cell>
          <cell r="BC121">
            <v>334.70666666666665</v>
          </cell>
          <cell r="BD121">
            <v>248.51249999999999</v>
          </cell>
          <cell r="BE121">
            <v>249.76666666666668</v>
          </cell>
          <cell r="BF121">
            <v>247.88541666666666</v>
          </cell>
          <cell r="BG121">
            <v>279.65641025641025</v>
          </cell>
          <cell r="BH121">
            <v>280.8897435897436</v>
          </cell>
          <cell r="BI121">
            <v>279.03974358974358</v>
          </cell>
          <cell r="BJ121">
            <v>264.41909090909093</v>
          </cell>
          <cell r="BK121">
            <v>301.08142857142855</v>
          </cell>
          <cell r="BL121">
            <v>302.29571428571427</v>
          </cell>
          <cell r="BM121">
            <v>300.47428571428571</v>
          </cell>
          <cell r="BN121">
            <v>251.70272727272726</v>
          </cell>
          <cell r="BO121">
            <v>252.70909090909092</v>
          </cell>
          <cell r="BP121">
            <v>251.2</v>
          </cell>
          <cell r="BQ121">
            <v>262.76235294117646</v>
          </cell>
          <cell r="BR121">
            <v>269.01499999999999</v>
          </cell>
          <cell r="BS121">
            <v>270.08428571428573</v>
          </cell>
          <cell r="BT121">
            <v>268.48</v>
          </cell>
          <cell r="BU121">
            <v>298.74142857142857</v>
          </cell>
          <cell r="BV121">
            <v>299.90928571428572</v>
          </cell>
          <cell r="BW121">
            <v>298.15785714285715</v>
          </cell>
          <cell r="BX121">
            <v>362.70238095238096</v>
          </cell>
          <cell r="BY121">
            <v>325.50090909090909</v>
          </cell>
          <cell r="BZ121">
            <v>298.74142857142857</v>
          </cell>
          <cell r="CA121">
            <v>299.90928571428572</v>
          </cell>
          <cell r="CB121">
            <v>298.15785714285715</v>
          </cell>
          <cell r="CC121">
            <v>325.50090909090909</v>
          </cell>
          <cell r="CD121">
            <v>306.91500000000002</v>
          </cell>
          <cell r="CE121">
            <v>311.29714285714283</v>
          </cell>
          <cell r="CF121">
            <v>312.46499999999997</v>
          </cell>
          <cell r="CG121">
            <v>310.71357142857141</v>
          </cell>
          <cell r="CH121">
            <v>319.47071428571428</v>
          </cell>
          <cell r="CI121">
            <v>0</v>
          </cell>
        </row>
        <row r="122">
          <cell r="E122">
            <v>0</v>
          </cell>
          <cell r="F122">
            <v>555.14</v>
          </cell>
          <cell r="G122">
            <v>214.34791666666666</v>
          </cell>
          <cell r="H122">
            <v>222.63124999999999</v>
          </cell>
          <cell r="I122">
            <v>365.39583333333331</v>
          </cell>
          <cell r="J122">
            <v>370.40625</v>
          </cell>
          <cell r="K122">
            <v>423.1875</v>
          </cell>
          <cell r="L122">
            <v>431.20625000000001</v>
          </cell>
          <cell r="M122">
            <v>512.19791666666663</v>
          </cell>
          <cell r="N122">
            <v>522.91458333333333</v>
          </cell>
          <cell r="O122">
            <v>579.5645833333333</v>
          </cell>
          <cell r="P122">
            <v>587.92499999999995</v>
          </cell>
          <cell r="Q122">
            <v>568.97708333333333</v>
          </cell>
          <cell r="R122">
            <v>542.55185185185189</v>
          </cell>
          <cell r="S122">
            <v>643.83958333333328</v>
          </cell>
          <cell r="T122">
            <v>697.07708333333335</v>
          </cell>
          <cell r="U122">
            <v>984.97777777777776</v>
          </cell>
          <cell r="V122">
            <v>802.70833333333337</v>
          </cell>
          <cell r="W122">
            <v>816.92499999999995</v>
          </cell>
          <cell r="X122">
            <v>794.64166666666665</v>
          </cell>
          <cell r="Y122">
            <v>764.6185185185185</v>
          </cell>
          <cell r="Z122">
            <v>1022.6166666666667</v>
          </cell>
          <cell r="AA122">
            <v>938.21458333333328</v>
          </cell>
          <cell r="AB122">
            <v>534.37692307692305</v>
          </cell>
          <cell r="AC122">
            <v>546.81794871794875</v>
          </cell>
          <cell r="AD122">
            <v>527.35512820512815</v>
          </cell>
          <cell r="AE122">
            <v>504.29818181818183</v>
          </cell>
          <cell r="AF122">
            <v>513.02909090909088</v>
          </cell>
          <cell r="AG122">
            <v>499.18636363636364</v>
          </cell>
          <cell r="AH122">
            <v>844.23888888888894</v>
          </cell>
          <cell r="AI122">
            <v>556.79727272727268</v>
          </cell>
          <cell r="AJ122">
            <v>893.62222222222226</v>
          </cell>
          <cell r="AK122">
            <v>601.02545454545452</v>
          </cell>
          <cell r="AL122">
            <v>609.91909090909087</v>
          </cell>
          <cell r="AM122">
            <v>595.8336363636364</v>
          </cell>
          <cell r="AN122">
            <v>1012.6425925925926</v>
          </cell>
          <cell r="AO122">
            <v>669.53454545454542</v>
          </cell>
          <cell r="AP122">
            <v>706.35090909090911</v>
          </cell>
          <cell r="AQ122">
            <v>1000.6681481481481</v>
          </cell>
          <cell r="AR122">
            <v>573.9445454545455</v>
          </cell>
          <cell r="AS122">
            <v>584.75636363636363</v>
          </cell>
          <cell r="AT122">
            <v>568.90818181818179</v>
          </cell>
          <cell r="AU122">
            <v>644.00454545454545</v>
          </cell>
          <cell r="AV122">
            <v>657.5927272727273</v>
          </cell>
          <cell r="AW122">
            <v>636.59818181818184</v>
          </cell>
          <cell r="AX122">
            <v>647.58090909090913</v>
          </cell>
          <cell r="AY122">
            <v>631.47545454545457</v>
          </cell>
          <cell r="AZ122">
            <v>1106.8740740740741</v>
          </cell>
          <cell r="BA122">
            <v>674.8890909090909</v>
          </cell>
          <cell r="BB122">
            <v>740.9454545454546</v>
          </cell>
          <cell r="BC122">
            <v>1072.4088888888889</v>
          </cell>
          <cell r="BD122">
            <v>813.97708333333333</v>
          </cell>
          <cell r="BE122">
            <v>842.71875</v>
          </cell>
          <cell r="BF122">
            <v>799.58958333333328</v>
          </cell>
          <cell r="BG122">
            <v>740.42820512820515</v>
          </cell>
          <cell r="BH122">
            <v>763.12820512820508</v>
          </cell>
          <cell r="BI122">
            <v>733.4782051282051</v>
          </cell>
          <cell r="BJ122">
            <v>694.34090909090912</v>
          </cell>
          <cell r="BK122">
            <v>589.95000000000005</v>
          </cell>
          <cell r="BL122">
            <v>607.20714285714291</v>
          </cell>
          <cell r="BM122">
            <v>584.78714285714284</v>
          </cell>
          <cell r="BN122">
            <v>581.71636363636367</v>
          </cell>
          <cell r="BO122">
            <v>592.98090909090911</v>
          </cell>
          <cell r="BP122">
            <v>574.95636363636368</v>
          </cell>
          <cell r="BQ122">
            <v>1020.3258823529412</v>
          </cell>
          <cell r="BR122">
            <v>531.10857142857139</v>
          </cell>
          <cell r="BS122">
            <v>545.40571428571434</v>
          </cell>
          <cell r="BT122">
            <v>525.36285714285714</v>
          </cell>
          <cell r="BU122">
            <v>620.41571428571433</v>
          </cell>
          <cell r="BV122">
            <v>634.81071428571431</v>
          </cell>
          <cell r="BW122">
            <v>614.62142857142862</v>
          </cell>
          <cell r="BX122">
            <v>857.87261904761908</v>
          </cell>
          <cell r="BY122">
            <v>815.6018181818182</v>
          </cell>
          <cell r="BZ122">
            <v>621.85500000000002</v>
          </cell>
          <cell r="CA122">
            <v>628.61857142857139</v>
          </cell>
          <cell r="CB122">
            <v>615.61071428571427</v>
          </cell>
          <cell r="CC122">
            <v>813.69090909090914</v>
          </cell>
          <cell r="CD122">
            <v>731.65499999999997</v>
          </cell>
          <cell r="CE122">
            <v>638.71642857142854</v>
          </cell>
          <cell r="CF122">
            <v>645.62142857142862</v>
          </cell>
          <cell r="CG122">
            <v>632.35142857142853</v>
          </cell>
          <cell r="CH122">
            <v>748.30642857142857</v>
          </cell>
          <cell r="CI122">
            <v>0</v>
          </cell>
        </row>
        <row r="123">
          <cell r="E123" t="str">
            <v>----</v>
          </cell>
          <cell r="F123" t="str">
            <v>----</v>
          </cell>
          <cell r="G123" t="str">
            <v>----</v>
          </cell>
          <cell r="H123" t="str">
            <v>----</v>
          </cell>
          <cell r="I123" t="str">
            <v>----</v>
          </cell>
          <cell r="J123" t="str">
            <v>----</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cell r="Z123" t="str">
            <v>----</v>
          </cell>
          <cell r="AA123" t="str">
            <v>----</v>
          </cell>
          <cell r="AB123" t="str">
            <v>----</v>
          </cell>
          <cell r="AC123" t="str">
            <v>----</v>
          </cell>
          <cell r="AD123" t="str">
            <v>----</v>
          </cell>
          <cell r="AE123" t="str">
            <v>----</v>
          </cell>
          <cell r="AF123" t="str">
            <v>----</v>
          </cell>
          <cell r="AG123" t="str">
            <v>----</v>
          </cell>
          <cell r="AH123" t="str">
            <v>----</v>
          </cell>
          <cell r="AI123" t="str">
            <v>----</v>
          </cell>
          <cell r="AJ123" t="str">
            <v>----</v>
          </cell>
          <cell r="AK123" t="str">
            <v>----</v>
          </cell>
          <cell r="AL123" t="str">
            <v>----</v>
          </cell>
          <cell r="AM123" t="str">
            <v>----</v>
          </cell>
          <cell r="AN123" t="str">
            <v>----</v>
          </cell>
          <cell r="AO123" t="str">
            <v>----</v>
          </cell>
          <cell r="AP123" t="str">
            <v>----</v>
          </cell>
          <cell r="AQ123" t="str">
            <v>----</v>
          </cell>
          <cell r="AR123" t="str">
            <v>----</v>
          </cell>
          <cell r="AS123" t="str">
            <v>----</v>
          </cell>
          <cell r="AT123" t="str">
            <v>----</v>
          </cell>
          <cell r="AU123" t="str">
            <v>----</v>
          </cell>
          <cell r="AV123" t="str">
            <v>----</v>
          </cell>
          <cell r="AW123" t="str">
            <v>----</v>
          </cell>
          <cell r="AX123" t="str">
            <v>----</v>
          </cell>
          <cell r="AY123" t="str">
            <v>----</v>
          </cell>
          <cell r="AZ123" t="str">
            <v>----</v>
          </cell>
          <cell r="BA123" t="str">
            <v>----</v>
          </cell>
          <cell r="BB123" t="str">
            <v>----</v>
          </cell>
          <cell r="BC123" t="str">
            <v>----</v>
          </cell>
          <cell r="BD123" t="str">
            <v>----</v>
          </cell>
          <cell r="BE123" t="str">
            <v>----</v>
          </cell>
          <cell r="BF123" t="str">
            <v>----</v>
          </cell>
          <cell r="BG123" t="str">
            <v>----</v>
          </cell>
          <cell r="BH123" t="str">
            <v>----</v>
          </cell>
          <cell r="BI123" t="str">
            <v>----</v>
          </cell>
          <cell r="BJ123" t="str">
            <v>----</v>
          </cell>
          <cell r="BK123" t="str">
            <v>----</v>
          </cell>
          <cell r="BL123" t="str">
            <v>----</v>
          </cell>
          <cell r="BM123" t="str">
            <v>----</v>
          </cell>
          <cell r="BN123" t="str">
            <v>----</v>
          </cell>
          <cell r="BO123" t="str">
            <v>----</v>
          </cell>
          <cell r="BP123" t="str">
            <v>----</v>
          </cell>
          <cell r="BQ123" t="str">
            <v>----</v>
          </cell>
          <cell r="BR123" t="str">
            <v>----</v>
          </cell>
          <cell r="BS123" t="str">
            <v>----</v>
          </cell>
          <cell r="BT123" t="str">
            <v>----</v>
          </cell>
          <cell r="BU123" t="str">
            <v>----</v>
          </cell>
          <cell r="BV123" t="str">
            <v>----</v>
          </cell>
          <cell r="BW123" t="str">
            <v>----</v>
          </cell>
          <cell r="BX123" t="str">
            <v>----</v>
          </cell>
          <cell r="BY123" t="str">
            <v>----</v>
          </cell>
          <cell r="BZ123" t="str">
            <v>----</v>
          </cell>
          <cell r="CA123" t="str">
            <v>----</v>
          </cell>
          <cell r="CB123" t="str">
            <v>----</v>
          </cell>
          <cell r="CC123" t="str">
            <v>----</v>
          </cell>
          <cell r="CD123" t="str">
            <v>----</v>
          </cell>
          <cell r="CE123" t="str">
            <v>----</v>
          </cell>
          <cell r="CF123" t="str">
            <v>----</v>
          </cell>
          <cell r="CG123" t="str">
            <v>----</v>
          </cell>
          <cell r="CH123" t="str">
            <v>----</v>
          </cell>
          <cell r="CI123" t="str">
            <v>----</v>
          </cell>
        </row>
        <row r="124">
          <cell r="E124">
            <v>0</v>
          </cell>
          <cell r="F124">
            <v>1323.5465841289843</v>
          </cell>
          <cell r="G124">
            <v>1157.4487133970331</v>
          </cell>
          <cell r="H124">
            <v>1181.5496273636541</v>
          </cell>
          <cell r="I124">
            <v>1126.2250325707221</v>
          </cell>
          <cell r="J124">
            <v>1096.2017063299593</v>
          </cell>
          <cell r="K124">
            <v>1128.1540606376298</v>
          </cell>
          <cell r="L124">
            <v>1110.8614452949455</v>
          </cell>
          <cell r="M124">
            <v>1106.7783710949197</v>
          </cell>
          <cell r="N124">
            <v>1086.5150575096645</v>
          </cell>
          <cell r="O124">
            <v>1115.5201067365761</v>
          </cell>
          <cell r="P124">
            <v>1088.2747021723897</v>
          </cell>
          <cell r="Q124">
            <v>1107.52348481236</v>
          </cell>
          <cell r="R124">
            <v>1049.9648566934054</v>
          </cell>
          <cell r="S124">
            <v>1255.593571202668</v>
          </cell>
          <cell r="T124">
            <v>1125.1352175963166</v>
          </cell>
          <cell r="U124">
            <v>1103.9983254376486</v>
          </cell>
          <cell r="V124">
            <v>1110.821240284798</v>
          </cell>
          <cell r="W124">
            <v>1096.5646097908418</v>
          </cell>
          <cell r="X124">
            <v>1111.6693163751988</v>
          </cell>
          <cell r="Y124">
            <v>1064.1252815448345</v>
          </cell>
          <cell r="Z124">
            <v>1094.6675228097422</v>
          </cell>
          <cell r="AA124">
            <v>1038.5886590728376</v>
          </cell>
          <cell r="AB124">
            <v>1162.3074232078034</v>
          </cell>
          <cell r="AC124">
            <v>1163.1456687554066</v>
          </cell>
          <cell r="AD124">
            <v>1154.7483048349056</v>
          </cell>
          <cell r="AE124">
            <v>1110.9897499340564</v>
          </cell>
          <cell r="AF124">
            <v>1119.9443795296283</v>
          </cell>
          <cell r="AG124">
            <v>1113.2237696814977</v>
          </cell>
          <cell r="AH124">
            <v>1103.9985410112615</v>
          </cell>
          <cell r="AI124">
            <v>1251.7397957545772</v>
          </cell>
          <cell r="AJ124">
            <v>1161.0724681360691</v>
          </cell>
          <cell r="AK124">
            <v>1120.9274716667076</v>
          </cell>
          <cell r="AL124">
            <v>1122.9627988044826</v>
          </cell>
          <cell r="AM124">
            <v>1117.5729861515042</v>
          </cell>
          <cell r="AN124">
            <v>1110.958997453989</v>
          </cell>
          <cell r="AO124">
            <v>1133.5060993891486</v>
          </cell>
          <cell r="AP124">
            <v>1160.758179663706</v>
          </cell>
          <cell r="AQ124">
            <v>1123.7728388328335</v>
          </cell>
          <cell r="AR124">
            <v>1081.3582918451038</v>
          </cell>
          <cell r="AS124">
            <v>1082.8379566853052</v>
          </cell>
          <cell r="AT124">
            <v>1077.5917972812588</v>
          </cell>
          <cell r="AU124">
            <v>1122.2086481441672</v>
          </cell>
          <cell r="AV124">
            <v>1085.0918608105553</v>
          </cell>
          <cell r="AW124">
            <v>1086.7818660729597</v>
          </cell>
          <cell r="AX124">
            <v>1088.0229734649909</v>
          </cell>
          <cell r="AY124">
            <v>1083.337118717209</v>
          </cell>
          <cell r="AZ124">
            <v>1124.320535035376</v>
          </cell>
          <cell r="BA124">
            <v>1126.1775178298387</v>
          </cell>
          <cell r="BB124">
            <v>1148.2163331127247</v>
          </cell>
          <cell r="BC124">
            <v>1053.1493023757505</v>
          </cell>
          <cell r="BD124">
            <v>1100.70116103183</v>
          </cell>
          <cell r="BE124">
            <v>1096.2999198816715</v>
          </cell>
          <cell r="BF124">
            <v>1094.75973145484</v>
          </cell>
          <cell r="BG124">
            <v>1099.6401865155613</v>
          </cell>
          <cell r="BH124">
            <v>1103.3748404980861</v>
          </cell>
          <cell r="BI124">
            <v>1101.1624800402612</v>
          </cell>
          <cell r="BJ124">
            <v>1099.9585986816703</v>
          </cell>
          <cell r="BK124">
            <v>1011.6596415304374</v>
          </cell>
          <cell r="BL124">
            <v>1018.5151604806307</v>
          </cell>
          <cell r="BM124">
            <v>1014.9706630083613</v>
          </cell>
          <cell r="BN124">
            <v>1186.8859426852594</v>
          </cell>
          <cell r="BO124">
            <v>1173.7705637751421</v>
          </cell>
          <cell r="BP124">
            <v>1182.7698439056792</v>
          </cell>
          <cell r="BQ124">
            <v>1169.4956811065665</v>
          </cell>
          <cell r="BR124">
            <v>1088.6448125369006</v>
          </cell>
          <cell r="BS124">
            <v>1102.5615354910683</v>
          </cell>
          <cell r="BT124">
            <v>1083.838380794233</v>
          </cell>
          <cell r="BU124">
            <v>1169.3389453349155</v>
          </cell>
          <cell r="BV124">
            <v>1179.0228078557598</v>
          </cell>
          <cell r="BW124">
            <v>1166.2529515045105</v>
          </cell>
          <cell r="BX124">
            <v>1095.5786290747415</v>
          </cell>
          <cell r="BY124">
            <v>1190.7055741818069</v>
          </cell>
          <cell r="BZ124">
            <v>1163.0260958992158</v>
          </cell>
          <cell r="CA124">
            <v>1145.2772150575634</v>
          </cell>
          <cell r="CB124">
            <v>1159.3033234819218</v>
          </cell>
          <cell r="CC124">
            <v>1168.9508352307605</v>
          </cell>
          <cell r="CD124">
            <v>1134.6672721929849</v>
          </cell>
          <cell r="CE124">
            <v>1158.5229929359434</v>
          </cell>
          <cell r="CF124">
            <v>1141.2565544949828</v>
          </cell>
          <cell r="CG124">
            <v>1154.8106317063664</v>
          </cell>
          <cell r="CH124">
            <v>1131.8275479174954</v>
          </cell>
          <cell r="CI124">
            <v>0</v>
          </cell>
        </row>
        <row r="125">
          <cell r="E125">
            <v>0</v>
          </cell>
          <cell r="F125">
            <v>1282.0512820512822</v>
          </cell>
          <cell r="G125">
            <v>1176.8438477101342</v>
          </cell>
          <cell r="H125">
            <v>1224.7336410300652</v>
          </cell>
          <cell r="I125">
            <v>1127.4203803248367</v>
          </cell>
          <cell r="J125">
            <v>1049.4462844131649</v>
          </cell>
          <cell r="K125">
            <v>1127.3096497605736</v>
          </cell>
          <cell r="L125">
            <v>1084.024612579763</v>
          </cell>
          <cell r="M125">
            <v>1083.2316416624794</v>
          </cell>
          <cell r="N125">
            <v>1040.7301079829053</v>
          </cell>
          <cell r="O125">
            <v>1090.233598824492</v>
          </cell>
          <cell r="P125">
            <v>1031.8218586407411</v>
          </cell>
          <cell r="Q125">
            <v>1078.8607463358858</v>
          </cell>
          <cell r="R125">
            <v>978.28694218179999</v>
          </cell>
          <cell r="S125">
            <v>1319.6202114911046</v>
          </cell>
          <cell r="T125">
            <v>1105.588366668321</v>
          </cell>
          <cell r="U125">
            <v>1049.0508699467118</v>
          </cell>
          <cell r="V125">
            <v>1088.3700249206365</v>
          </cell>
          <cell r="W125">
            <v>1062.8575869136546</v>
          </cell>
          <cell r="X125">
            <v>1090.4321413778821</v>
          </cell>
          <cell r="Y125">
            <v>1011.8331509261621</v>
          </cell>
          <cell r="Z125">
            <v>1054.08462140765</v>
          </cell>
          <cell r="AA125">
            <v>964.59154990957222</v>
          </cell>
          <cell r="AB125">
            <v>1192.8201970443349</v>
          </cell>
          <cell r="AC125">
            <v>1189.3071216957949</v>
          </cell>
          <cell r="AD125">
            <v>1178.8643533123029</v>
          </cell>
          <cell r="AE125">
            <v>1083.7862484041584</v>
          </cell>
          <cell r="AF125">
            <v>1099.6296393580415</v>
          </cell>
          <cell r="AG125">
            <v>1088.9859694479303</v>
          </cell>
          <cell r="AH125">
            <v>1072.9179798794785</v>
          </cell>
          <cell r="AI125">
            <v>1311.0129189863917</v>
          </cell>
          <cell r="AJ125">
            <v>1256.9930069930069</v>
          </cell>
          <cell r="AK125">
            <v>1104.6454591358292</v>
          </cell>
          <cell r="AL125">
            <v>1107.1087290705887</v>
          </cell>
          <cell r="AM125">
            <v>1099.277448158374</v>
          </cell>
          <cell r="AN125">
            <v>1085.5587730587731</v>
          </cell>
          <cell r="AO125">
            <v>1122.84152614607</v>
          </cell>
          <cell r="AP125">
            <v>1165.0382687156659</v>
          </cell>
          <cell r="AQ125">
            <v>1111.6055911061981</v>
          </cell>
          <cell r="AR125">
            <v>1041.1192873158473</v>
          </cell>
          <cell r="AS125">
            <v>1043.3988904260023</v>
          </cell>
          <cell r="AT125">
            <v>1034.3170320404722</v>
          </cell>
          <cell r="AU125">
            <v>1117.435601691657</v>
          </cell>
          <cell r="AV125">
            <v>1046.7073611127291</v>
          </cell>
          <cell r="AW125">
            <v>1044.2882461935069</v>
          </cell>
          <cell r="AX125">
            <v>1046.1854456338822</v>
          </cell>
          <cell r="AY125">
            <v>1038.2772506996109</v>
          </cell>
          <cell r="AZ125">
            <v>1113.150461364635</v>
          </cell>
          <cell r="BA125">
            <v>1113.0614142118413</v>
          </cell>
          <cell r="BB125">
            <v>1150.3654067413815</v>
          </cell>
          <cell r="BC125">
            <v>988.4324391921466</v>
          </cell>
          <cell r="BD125">
            <v>1076.4033791633301</v>
          </cell>
          <cell r="BE125">
            <v>1067.5804844318807</v>
          </cell>
          <cell r="BF125">
            <v>1064.5913393945075</v>
          </cell>
          <cell r="BG125">
            <v>1060.2575864251528</v>
          </cell>
          <cell r="BH125">
            <v>1067.0894548153449</v>
          </cell>
          <cell r="BI125">
            <v>1063.0402221166844</v>
          </cell>
          <cell r="BJ125">
            <v>1059.5019077909444</v>
          </cell>
          <cell r="BK125">
            <v>918.65430745994604</v>
          </cell>
          <cell r="BL125">
            <v>935.31560864854271</v>
          </cell>
          <cell r="BM125">
            <v>923.5930590300502</v>
          </cell>
          <cell r="BN125">
            <v>1233.8331656318258</v>
          </cell>
          <cell r="BO125">
            <v>1202.464802051732</v>
          </cell>
          <cell r="BP125">
            <v>1228.6287501369816</v>
          </cell>
          <cell r="BQ125">
            <v>1303.5961953166245</v>
          </cell>
          <cell r="BR125">
            <v>1049.5981193958419</v>
          </cell>
          <cell r="BS125">
            <v>1073.6986229231943</v>
          </cell>
          <cell r="BT125">
            <v>1041.2170068911714</v>
          </cell>
          <cell r="BU125">
            <v>1196.8747430927522</v>
          </cell>
          <cell r="BV125">
            <v>1210.0365550170868</v>
          </cell>
          <cell r="BW125">
            <v>1192.8382323431745</v>
          </cell>
          <cell r="BX125">
            <v>1065.9640721388048</v>
          </cell>
          <cell r="BY125">
            <v>1228.8560273003966</v>
          </cell>
          <cell r="BZ125">
            <v>1183.6779013203613</v>
          </cell>
          <cell r="CA125">
            <v>1147.6987398834481</v>
          </cell>
          <cell r="CB125">
            <v>1178.5378138434535</v>
          </cell>
          <cell r="CC125">
            <v>1188.5870979363904</v>
          </cell>
          <cell r="CD125">
            <v>1122.3538462811148</v>
          </cell>
          <cell r="CE125">
            <v>1173.6930040402199</v>
          </cell>
          <cell r="CF125">
            <v>1139.0248510141344</v>
          </cell>
          <cell r="CG125">
            <v>1168.424918000137</v>
          </cell>
          <cell r="CH125">
            <v>1116.59746975864</v>
          </cell>
          <cell r="CI125">
            <v>0</v>
          </cell>
        </row>
        <row r="126">
          <cell r="E126">
            <v>0</v>
          </cell>
          <cell r="F126">
            <v>1200</v>
          </cell>
          <cell r="G126">
            <v>1106.5573770491803</v>
          </cell>
          <cell r="H126">
            <v>1106.5573770491803</v>
          </cell>
          <cell r="I126">
            <v>1098.4405458089668</v>
          </cell>
          <cell r="J126">
            <v>1098.4405458089668</v>
          </cell>
          <cell r="K126">
            <v>1098.0582524271845</v>
          </cell>
          <cell r="L126">
            <v>1098.0582524271845</v>
          </cell>
          <cell r="M126">
            <v>1088.2867132867132</v>
          </cell>
          <cell r="N126">
            <v>1088.2867132867132</v>
          </cell>
          <cell r="O126">
            <v>1097.6027397260275</v>
          </cell>
          <cell r="P126">
            <v>1097.6027397260275</v>
          </cell>
          <cell r="Q126">
            <v>1097.6027397260275</v>
          </cell>
          <cell r="R126">
            <v>1089.94708994709</v>
          </cell>
          <cell r="S126">
            <v>1093.911776863571</v>
          </cell>
          <cell r="T126">
            <v>1097.6879327398615</v>
          </cell>
          <cell r="U126">
            <v>1101.721963905745</v>
          </cell>
          <cell r="V126">
            <v>1085.8662613981762</v>
          </cell>
          <cell r="W126">
            <v>1085.8662613981762</v>
          </cell>
          <cell r="X126">
            <v>1085.8662613981762</v>
          </cell>
          <cell r="Y126">
            <v>1073.5116653258247</v>
          </cell>
          <cell r="Z126">
            <v>1077.4333733888625</v>
          </cell>
          <cell r="AA126">
            <v>1086.0740854697099</v>
          </cell>
          <cell r="AB126">
            <v>1081.0616929698708</v>
          </cell>
          <cell r="AC126">
            <v>1081.0616929698708</v>
          </cell>
          <cell r="AD126">
            <v>1081.0616929698708</v>
          </cell>
          <cell r="AE126">
            <v>1078.6290322580644</v>
          </cell>
          <cell r="AF126">
            <v>1078.6290322580644</v>
          </cell>
          <cell r="AG126">
            <v>1078.6290322580644</v>
          </cell>
          <cell r="AH126">
            <v>1064.8867860763771</v>
          </cell>
          <cell r="AI126">
            <v>1068.7761904103338</v>
          </cell>
          <cell r="AJ126">
            <v>1092.7824044415972</v>
          </cell>
          <cell r="AK126">
            <v>1070.995145631068</v>
          </cell>
          <cell r="AL126">
            <v>1070.995145631068</v>
          </cell>
          <cell r="AM126">
            <v>1070.995145631068</v>
          </cell>
          <cell r="AN126">
            <v>1056.0213788369128</v>
          </cell>
          <cell r="AO126">
            <v>1071.4342995126037</v>
          </cell>
          <cell r="AP126">
            <v>1071.2853524693965</v>
          </cell>
          <cell r="AQ126">
            <v>1070.9289392378992</v>
          </cell>
          <cell r="AR126">
            <v>1063.3116883116884</v>
          </cell>
          <cell r="AS126">
            <v>1063.3116883116884</v>
          </cell>
          <cell r="AT126">
            <v>1063.3116883116884</v>
          </cell>
          <cell r="AU126">
            <v>1063.7945714535804</v>
          </cell>
          <cell r="AV126">
            <v>1063.6303692539564</v>
          </cell>
          <cell r="AW126">
            <v>1063.3116883116884</v>
          </cell>
          <cell r="AX126">
            <v>1063.3116883116884</v>
          </cell>
          <cell r="AY126">
            <v>1063.3116883116884</v>
          </cell>
          <cell r="AZ126">
            <v>1047.7125010551194</v>
          </cell>
          <cell r="BA126">
            <v>1051.5342127897698</v>
          </cell>
          <cell r="BB126">
            <v>1063.6303692539564</v>
          </cell>
          <cell r="BC126">
            <v>1063.2386968817718</v>
          </cell>
          <cell r="BD126">
            <v>1073.1102850061957</v>
          </cell>
          <cell r="BE126">
            <v>1073.1102850061957</v>
          </cell>
          <cell r="BF126">
            <v>1073.1102850061957</v>
          </cell>
          <cell r="BG126">
            <v>1073.1102850061957</v>
          </cell>
          <cell r="BH126">
            <v>1073.1102850061957</v>
          </cell>
          <cell r="BI126">
            <v>1073.1102850061957</v>
          </cell>
          <cell r="BJ126">
            <v>1073.4878565133247</v>
          </cell>
          <cell r="BK126">
            <v>1059</v>
          </cell>
          <cell r="BL126">
            <v>1059</v>
          </cell>
          <cell r="BM126">
            <v>1059</v>
          </cell>
          <cell r="BN126">
            <v>1068.0875576036867</v>
          </cell>
          <cell r="BO126">
            <v>1068.0875576036867</v>
          </cell>
          <cell r="BP126">
            <v>1068.0875576036867</v>
          </cell>
          <cell r="BQ126">
            <v>1077.890689039973</v>
          </cell>
          <cell r="BR126">
            <v>1068.0875576036867</v>
          </cell>
          <cell r="BS126">
            <v>1068.0875576036867</v>
          </cell>
          <cell r="BT126">
            <v>1068.0875576036867</v>
          </cell>
          <cell r="BU126">
            <v>1057.6023391812867</v>
          </cell>
          <cell r="BV126">
            <v>1057.6023391812867</v>
          </cell>
          <cell r="BW126">
            <v>1057.6023391812867</v>
          </cell>
          <cell r="BX126">
            <v>1043.7504868738802</v>
          </cell>
          <cell r="BY126">
            <v>1058.0040091638029</v>
          </cell>
          <cell r="BZ126">
            <v>1057.6023391812867</v>
          </cell>
          <cell r="CA126">
            <v>1057.6023391812867</v>
          </cell>
          <cell r="CB126">
            <v>1057.6023391812867</v>
          </cell>
          <cell r="CC126">
            <v>1058.0040091638029</v>
          </cell>
          <cell r="CD126">
            <v>1057.8677047199869</v>
          </cell>
          <cell r="CE126">
            <v>1057.6023391812867</v>
          </cell>
          <cell r="CF126">
            <v>1057.6023391812867</v>
          </cell>
          <cell r="CG126">
            <v>1057.6023391812867</v>
          </cell>
          <cell r="CH126">
            <v>1057.8677047199869</v>
          </cell>
          <cell r="CI126">
            <v>0</v>
          </cell>
        </row>
        <row r="127">
          <cell r="E127">
            <v>0</v>
          </cell>
          <cell r="F127">
            <v>1449.008493072874</v>
          </cell>
          <cell r="G127">
            <v>1445.6533001761477</v>
          </cell>
          <cell r="H127">
            <v>1443.5073283620468</v>
          </cell>
          <cell r="I127">
            <v>1396.8030420392931</v>
          </cell>
          <cell r="J127">
            <v>1394.8508349053309</v>
          </cell>
          <cell r="K127">
            <v>1422.3433242506812</v>
          </cell>
          <cell r="L127">
            <v>1420.3316145991307</v>
          </cell>
          <cell r="M127">
            <v>1414.8610651670524</v>
          </cell>
          <cell r="N127">
            <v>1412.8084678660075</v>
          </cell>
          <cell r="O127">
            <v>1467.5851434700992</v>
          </cell>
          <cell r="P127">
            <v>1465.1928738959027</v>
          </cell>
          <cell r="Q127">
            <v>1468.8157208472835</v>
          </cell>
          <cell r="R127">
            <v>1475.1108920650565</v>
          </cell>
          <cell r="S127">
            <v>1453.7687153345516</v>
          </cell>
          <cell r="T127">
            <v>1451.5795336993715</v>
          </cell>
          <cell r="U127">
            <v>1453.70497662909</v>
          </cell>
          <cell r="V127">
            <v>1407.3777725480968</v>
          </cell>
          <cell r="W127">
            <v>1405.3322127282065</v>
          </cell>
          <cell r="X127">
            <v>1408.421251609702</v>
          </cell>
          <cell r="Y127">
            <v>1421.5262276785713</v>
          </cell>
          <cell r="Z127">
            <v>1384.1503468085818</v>
          </cell>
          <cell r="AA127">
            <v>1393.6727191712152</v>
          </cell>
          <cell r="AB127">
            <v>1491.5684530427693</v>
          </cell>
          <cell r="AC127">
            <v>1489.7876419407166</v>
          </cell>
          <cell r="AD127">
            <v>1492.4659061350376</v>
          </cell>
          <cell r="AE127">
            <v>1462.7900590416036</v>
          </cell>
          <cell r="AF127">
            <v>1461.2625538020086</v>
          </cell>
          <cell r="AG127">
            <v>1463.5594095179108</v>
          </cell>
          <cell r="AH127">
            <v>1400.4201573896028</v>
          </cell>
          <cell r="AI127">
            <v>1453.8556888990177</v>
          </cell>
          <cell r="AJ127">
            <v>1441.4410851640205</v>
          </cell>
          <cell r="AK127">
            <v>1457.0447075105653</v>
          </cell>
          <cell r="AL127">
            <v>1455.5210725896491</v>
          </cell>
          <cell r="AM127">
            <v>1457.8122212752462</v>
          </cell>
          <cell r="AN127">
            <v>1392.2434844381301</v>
          </cell>
          <cell r="AO127">
            <v>1448.1396509685719</v>
          </cell>
          <cell r="AP127">
            <v>1446.6979374647726</v>
          </cell>
          <cell r="AQ127">
            <v>1407.9522417923808</v>
          </cell>
          <cell r="AR127">
            <v>1458.6167619412595</v>
          </cell>
          <cell r="AS127">
            <v>1457.132263361407</v>
          </cell>
          <cell r="AT127">
            <v>1459.3644289357708</v>
          </cell>
          <cell r="AU127">
            <v>1449.9100086888161</v>
          </cell>
          <cell r="AV127">
            <v>1448.5007592721283</v>
          </cell>
          <cell r="AW127">
            <v>1452.9990549780421</v>
          </cell>
          <cell r="AX127">
            <v>1451.5056950443204</v>
          </cell>
          <cell r="AY127">
            <v>1453.7547020851716</v>
          </cell>
          <cell r="AZ127">
            <v>1389.1609873352645</v>
          </cell>
          <cell r="BA127">
            <v>1444.2425332853545</v>
          </cell>
          <cell r="BB127">
            <v>1442.8344412363749</v>
          </cell>
          <cell r="BC127">
            <v>1405.6830342699284</v>
          </cell>
          <cell r="BD127">
            <v>1443.9831011148906</v>
          </cell>
          <cell r="BE127">
            <v>1442.122863363526</v>
          </cell>
          <cell r="BF127">
            <v>1444.9396449129283</v>
          </cell>
          <cell r="BG127">
            <v>1444.6019152571557</v>
          </cell>
          <cell r="BH127">
            <v>1442.9837849230082</v>
          </cell>
          <cell r="BI127">
            <v>1445.4273172221888</v>
          </cell>
          <cell r="BJ127">
            <v>1462.3552657378873</v>
          </cell>
          <cell r="BK127">
            <v>1447.4422501742711</v>
          </cell>
          <cell r="BL127">
            <v>1445.941282786283</v>
          </cell>
          <cell r="BM127">
            <v>1448.1984618244662</v>
          </cell>
          <cell r="BN127">
            <v>1454.760878931495</v>
          </cell>
          <cell r="BO127">
            <v>1453.2394410376248</v>
          </cell>
          <cell r="BP127">
            <v>1455.5338414778682</v>
          </cell>
          <cell r="BQ127">
            <v>1424.6222341287307</v>
          </cell>
          <cell r="BR127">
            <v>1451.4116368513137</v>
          </cell>
          <cell r="BS127">
            <v>1449.9001108175576</v>
          </cell>
          <cell r="BT127">
            <v>1452.1739802344362</v>
          </cell>
          <cell r="BU127">
            <v>1449.4623059674855</v>
          </cell>
          <cell r="BV127">
            <v>1447.9777357813857</v>
          </cell>
          <cell r="BW127">
            <v>1450.2143596656406</v>
          </cell>
          <cell r="BX127">
            <v>1404.0803911719026</v>
          </cell>
          <cell r="BY127">
            <v>1421.0910678494174</v>
          </cell>
          <cell r="BZ127">
            <v>1449.4623059674855</v>
          </cell>
          <cell r="CA127">
            <v>1447.9777357813857</v>
          </cell>
          <cell r="CB127">
            <v>1450.2143596656406</v>
          </cell>
          <cell r="CC127">
            <v>1421.0910678494174</v>
          </cell>
          <cell r="CD127">
            <v>1439.3660747485103</v>
          </cell>
          <cell r="CE127">
            <v>1450.0856776855378</v>
          </cell>
          <cell r="CF127">
            <v>1448.6571513726528</v>
          </cell>
          <cell r="CG127">
            <v>1450.8091197737399</v>
          </cell>
          <cell r="CH127">
            <v>1440.3595271142829</v>
          </cell>
          <cell r="CI127">
            <v>0</v>
          </cell>
        </row>
        <row r="128">
          <cell r="E128">
            <v>0</v>
          </cell>
          <cell r="F128">
            <v>1297.4358974358975</v>
          </cell>
          <cell r="G128">
            <v>1610.2449888641427</v>
          </cell>
          <cell r="H128">
            <v>1610.2449888641427</v>
          </cell>
          <cell r="I128">
            <v>1610.1395032323921</v>
          </cell>
          <cell r="J128">
            <v>1610.1395032323921</v>
          </cell>
          <cell r="K128">
            <v>1610.1238806662645</v>
          </cell>
          <cell r="L128">
            <v>1610.1238806662645</v>
          </cell>
          <cell r="M128">
            <v>1610.120917085427</v>
          </cell>
          <cell r="N128">
            <v>1610.120917085427</v>
          </cell>
          <cell r="O128">
            <v>1610.1435406698563</v>
          </cell>
          <cell r="P128">
            <v>1610.1435406698563</v>
          </cell>
          <cell r="Q128">
            <v>1610.1435406698563</v>
          </cell>
          <cell r="R128">
            <v>1610.1360985093972</v>
          </cell>
          <cell r="S128">
            <v>1610.1435406698563</v>
          </cell>
          <cell r="T128">
            <v>1610.1435406698563</v>
          </cell>
          <cell r="U128">
            <v>1610.1735284110241</v>
          </cell>
          <cell r="V128">
            <v>1610.1277167824333</v>
          </cell>
          <cell r="W128">
            <v>1610.1277167824333</v>
          </cell>
          <cell r="X128">
            <v>1610.1277167824333</v>
          </cell>
          <cell r="Y128">
            <v>1610.1500120977498</v>
          </cell>
          <cell r="Z128">
            <v>1610.1277167824333</v>
          </cell>
          <cell r="AA128">
            <v>1610.1277167824333</v>
          </cell>
          <cell r="AB128">
            <v>1610.1484579675507</v>
          </cell>
          <cell r="AC128">
            <v>1610.1484579675507</v>
          </cell>
          <cell r="AD128">
            <v>1610.1484579675507</v>
          </cell>
          <cell r="AE128">
            <v>1610.1402577710387</v>
          </cell>
          <cell r="AF128">
            <v>1610.1402577710387</v>
          </cell>
          <cell r="AG128">
            <v>1610.1402577710387</v>
          </cell>
          <cell r="AH128">
            <v>1610.144649369231</v>
          </cell>
          <cell r="AI128">
            <v>1610.1402577710387</v>
          </cell>
          <cell r="AJ128">
            <v>1610.1518397102855</v>
          </cell>
          <cell r="AK128">
            <v>1610.1437095554249</v>
          </cell>
          <cell r="AL128">
            <v>1610.1437095554249</v>
          </cell>
          <cell r="AM128">
            <v>1610.1437095554249</v>
          </cell>
          <cell r="AN128">
            <v>1610.1365763586005</v>
          </cell>
          <cell r="AO128">
            <v>1610.1437095554249</v>
          </cell>
          <cell r="AP128">
            <v>1610.1437095554249</v>
          </cell>
          <cell r="AQ128">
            <v>1610.1462281581587</v>
          </cell>
          <cell r="AR128">
            <v>1610.1445323152439</v>
          </cell>
          <cell r="AS128">
            <v>1610.1445323152439</v>
          </cell>
          <cell r="AT128">
            <v>1610.1445323152439</v>
          </cell>
          <cell r="AU128">
            <v>1610.1445323152439</v>
          </cell>
          <cell r="AV128">
            <v>1610.1445323152439</v>
          </cell>
          <cell r="AW128">
            <v>1610.1343526534447</v>
          </cell>
          <cell r="AX128">
            <v>1610.1343526534447</v>
          </cell>
          <cell r="AY128">
            <v>1610.1343526534447</v>
          </cell>
          <cell r="AZ128">
            <v>1610.15593762495</v>
          </cell>
          <cell r="BA128">
            <v>1610.1343526534447</v>
          </cell>
          <cell r="BB128">
            <v>1610.1343526534447</v>
          </cell>
          <cell r="BC128">
            <v>1610.1468284793764</v>
          </cell>
          <cell r="BD128">
            <v>1610.1422521446414</v>
          </cell>
          <cell r="BE128">
            <v>1610.1422521446414</v>
          </cell>
          <cell r="BF128">
            <v>1610.1422521446414</v>
          </cell>
          <cell r="BG128">
            <v>1610.1451851851853</v>
          </cell>
          <cell r="BH128">
            <v>1610.1451851851853</v>
          </cell>
          <cell r="BI128">
            <v>1610.1451851851853</v>
          </cell>
          <cell r="BJ128">
            <v>1610.1437095554249</v>
          </cell>
          <cell r="BK128">
            <v>1610.1417063706469</v>
          </cell>
          <cell r="BL128">
            <v>1610.1417063706469</v>
          </cell>
          <cell r="BM128">
            <v>1610.1417063706469</v>
          </cell>
          <cell r="BN128">
            <v>1610.1445323152439</v>
          </cell>
          <cell r="BO128">
            <v>1610.1445323152439</v>
          </cell>
          <cell r="BP128">
            <v>1610.1445323152439</v>
          </cell>
          <cell r="BQ128">
            <v>1610.1449630846969</v>
          </cell>
          <cell r="BR128">
            <v>1610.1423427667664</v>
          </cell>
          <cell r="BS128">
            <v>1610.1423427667664</v>
          </cell>
          <cell r="BT128">
            <v>1610.1423427667664</v>
          </cell>
          <cell r="BU128">
            <v>1610.1417063706469</v>
          </cell>
          <cell r="BV128">
            <v>1610.1417063706469</v>
          </cell>
          <cell r="BW128">
            <v>1610.1417063706469</v>
          </cell>
          <cell r="BX128">
            <v>1610.1530146015202</v>
          </cell>
          <cell r="BY128">
            <v>1610.1382344437411</v>
          </cell>
          <cell r="BZ128">
            <v>1610.1417063706469</v>
          </cell>
          <cell r="CA128">
            <v>1610.1417063706469</v>
          </cell>
          <cell r="CB128">
            <v>1610.1417063706469</v>
          </cell>
          <cell r="CC128">
            <v>1610.1382344437411</v>
          </cell>
          <cell r="CD128">
            <v>1610.1417063706469</v>
          </cell>
          <cell r="CE128">
            <v>1610.136012859829</v>
          </cell>
          <cell r="CF128">
            <v>1610.136012859829</v>
          </cell>
          <cell r="CG128">
            <v>1610.136012859829</v>
          </cell>
          <cell r="CH128">
            <v>1610.136012859829</v>
          </cell>
          <cell r="CI128">
            <v>0</v>
          </cell>
        </row>
        <row r="129">
          <cell r="E129">
            <v>0</v>
          </cell>
          <cell r="F129">
            <v>1240.713663514186</v>
          </cell>
          <cell r="G129">
            <v>1152.9116045245078</v>
          </cell>
          <cell r="H129">
            <v>1152.9299014238773</v>
          </cell>
          <cell r="I129">
            <v>1146.0794844253492</v>
          </cell>
          <cell r="J129">
            <v>1146.1038961038962</v>
          </cell>
          <cell r="K129">
            <v>1151.6262646839141</v>
          </cell>
          <cell r="L129">
            <v>1151.6442550925308</v>
          </cell>
          <cell r="M129">
            <v>1153.0665826507038</v>
          </cell>
          <cell r="N129">
            <v>1153.050193050193</v>
          </cell>
          <cell r="O129">
            <v>1150.4635761589404</v>
          </cell>
          <cell r="P129">
            <v>1150.4566506514307</v>
          </cell>
          <cell r="Q129">
            <v>1150.5150961066761</v>
          </cell>
          <cell r="R129">
            <v>1150.471603451736</v>
          </cell>
          <cell r="S129">
            <v>1150.4651529485966</v>
          </cell>
          <cell r="T129">
            <v>1150.4589287789008</v>
          </cell>
          <cell r="U129">
            <v>1150.4924435388011</v>
          </cell>
          <cell r="V129">
            <v>1150.2135876879865</v>
          </cell>
          <cell r="W129">
            <v>1150.2251800005736</v>
          </cell>
          <cell r="X129">
            <v>1150.224612838397</v>
          </cell>
          <cell r="Y129">
            <v>1150.2327437159199</v>
          </cell>
          <cell r="Z129">
            <v>1150.2129104731055</v>
          </cell>
          <cell r="AA129">
            <v>1150.2194389549059</v>
          </cell>
          <cell r="AB129">
            <v>1150.873608567</v>
          </cell>
          <cell r="AC129">
            <v>1150.8841000138141</v>
          </cell>
          <cell r="AD129">
            <v>1150.8682038144036</v>
          </cell>
          <cell r="AE129">
            <v>1148.1629299213523</v>
          </cell>
          <cell r="AF129">
            <v>1148.1575252606624</v>
          </cell>
          <cell r="AG129">
            <v>1148.1657141502051</v>
          </cell>
          <cell r="AH129">
            <v>1148.1592145982286</v>
          </cell>
          <cell r="AI129">
            <v>1148.1784261937703</v>
          </cell>
          <cell r="AJ129">
            <v>1148.1523284949999</v>
          </cell>
          <cell r="AK129">
            <v>1149.3754475296364</v>
          </cell>
          <cell r="AL129">
            <v>1149.3701493701494</v>
          </cell>
          <cell r="AM129">
            <v>1149.3781769232314</v>
          </cell>
          <cell r="AN129">
            <v>1149.3743671343846</v>
          </cell>
          <cell r="AO129">
            <v>1149.389973183683</v>
          </cell>
          <cell r="AP129">
            <v>1149.3675303149264</v>
          </cell>
          <cell r="AQ129">
            <v>1149.3827160493827</v>
          </cell>
          <cell r="AR129">
            <v>1151.0050196181583</v>
          </cell>
          <cell r="AS129">
            <v>1151.0111103947734</v>
          </cell>
          <cell r="AT129">
            <v>1151.0018819882653</v>
          </cell>
          <cell r="AU129">
            <v>1151.0128192582442</v>
          </cell>
          <cell r="AV129">
            <v>1150.9960006152901</v>
          </cell>
          <cell r="AW129">
            <v>1151.3353667608985</v>
          </cell>
          <cell r="AX129">
            <v>1151.3411009609249</v>
          </cell>
          <cell r="AY129">
            <v>1151.3432275032876</v>
          </cell>
          <cell r="AZ129">
            <v>1151.3424861355336</v>
          </cell>
          <cell r="BA129">
            <v>1151.3284623048821</v>
          </cell>
          <cell r="BB129">
            <v>1151.3337140060364</v>
          </cell>
          <cell r="BC129">
            <v>1151.338784672118</v>
          </cell>
          <cell r="BD129">
            <v>1148.712077847739</v>
          </cell>
          <cell r="BE129">
            <v>1148.7148789704067</v>
          </cell>
          <cell r="BF129">
            <v>1148.7549148099606</v>
          </cell>
          <cell r="BG129">
            <v>1149.4741873804971</v>
          </cell>
          <cell r="BH129">
            <v>1149.4985471928014</v>
          </cell>
          <cell r="BI129">
            <v>1149.4893894401391</v>
          </cell>
          <cell r="BJ129">
            <v>1149.4878361075544</v>
          </cell>
          <cell r="BK129">
            <v>1150.1785907565754</v>
          </cell>
          <cell r="BL129">
            <v>1150.1790688420215</v>
          </cell>
          <cell r="BM129">
            <v>1150.1783444713215</v>
          </cell>
          <cell r="BN129">
            <v>1151.3783418287735</v>
          </cell>
          <cell r="BO129">
            <v>1151.3890588667236</v>
          </cell>
          <cell r="BP129">
            <v>1151.3954270342972</v>
          </cell>
          <cell r="BQ129">
            <v>1151.3763303192768</v>
          </cell>
          <cell r="BR129">
            <v>1148.589139674405</v>
          </cell>
          <cell r="BS129">
            <v>1148.594981647512</v>
          </cell>
          <cell r="BT129">
            <v>1148.5872816602346</v>
          </cell>
          <cell r="BU129">
            <v>1147.2363360750078</v>
          </cell>
          <cell r="BV129">
            <v>1147.2389261190847</v>
          </cell>
          <cell r="BW129">
            <v>1147.2502232997322</v>
          </cell>
          <cell r="BX129">
            <v>1147.2502232997322</v>
          </cell>
          <cell r="BY129">
            <v>1147.2523341061469</v>
          </cell>
          <cell r="BZ129">
            <v>1147.2363360750078</v>
          </cell>
          <cell r="CA129">
            <v>1147.2389261190847</v>
          </cell>
          <cell r="CB129">
            <v>1147.2502232997322</v>
          </cell>
          <cell r="CC129">
            <v>1147.2523341061469</v>
          </cell>
          <cell r="CD129">
            <v>1147.2420586062547</v>
          </cell>
          <cell r="CE129">
            <v>1147.2363360750078</v>
          </cell>
          <cell r="CF129">
            <v>1147.2389261190847</v>
          </cell>
          <cell r="CG129">
            <v>1147.2502232997322</v>
          </cell>
          <cell r="CH129">
            <v>1147.2420586062547</v>
          </cell>
          <cell r="CI129">
            <v>0</v>
          </cell>
        </row>
        <row r="130">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cell r="Z130" t="str">
            <v>----</v>
          </cell>
          <cell r="AA130" t="str">
            <v>----</v>
          </cell>
          <cell r="AB130" t="str">
            <v>----</v>
          </cell>
          <cell r="AC130" t="str">
            <v>----</v>
          </cell>
          <cell r="AD130" t="str">
            <v>----</v>
          </cell>
          <cell r="AE130" t="str">
            <v>----</v>
          </cell>
          <cell r="AF130" t="str">
            <v>----</v>
          </cell>
          <cell r="AG130" t="str">
            <v>----</v>
          </cell>
          <cell r="AH130" t="str">
            <v>----</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BP130" t="str">
            <v>----</v>
          </cell>
          <cell r="BQ130" t="str">
            <v>----</v>
          </cell>
          <cell r="BR130" t="str">
            <v>----</v>
          </cell>
          <cell r="BS130" t="str">
            <v>----</v>
          </cell>
          <cell r="BT130" t="str">
            <v>----</v>
          </cell>
          <cell r="BU130" t="str">
            <v>----</v>
          </cell>
          <cell r="BV130" t="str">
            <v>----</v>
          </cell>
          <cell r="BW130" t="str">
            <v>----</v>
          </cell>
          <cell r="BX130" t="str">
            <v>----</v>
          </cell>
          <cell r="BY130" t="str">
            <v>----</v>
          </cell>
          <cell r="BZ130" t="str">
            <v>----</v>
          </cell>
          <cell r="CA130" t="str">
            <v>----</v>
          </cell>
          <cell r="CB130" t="str">
            <v>----</v>
          </cell>
          <cell r="CC130" t="str">
            <v>----</v>
          </cell>
          <cell r="CD130" t="str">
            <v>----</v>
          </cell>
          <cell r="CE130" t="str">
            <v>----</v>
          </cell>
          <cell r="CF130" t="str">
            <v>----</v>
          </cell>
          <cell r="CG130" t="str">
            <v>----</v>
          </cell>
          <cell r="CH130" t="str">
            <v>----</v>
          </cell>
          <cell r="CI130" t="str">
            <v>----</v>
          </cell>
        </row>
        <row r="131">
          <cell r="E131">
            <v>0</v>
          </cell>
          <cell r="F131">
            <v>4.364532360113893E-2</v>
          </cell>
          <cell r="G131">
            <v>-1.8405791409757954E-2</v>
          </cell>
          <cell r="H131">
            <v>-1.8705788582245697E-2</v>
          </cell>
          <cell r="I131">
            <v>9.3184099951659771E-3</v>
          </cell>
          <cell r="J131">
            <v>8.8248207229622011E-3</v>
          </cell>
          <cell r="K131">
            <v>3.4670263662613054E-2</v>
          </cell>
          <cell r="L131">
            <v>3.3184415726795535E-2</v>
          </cell>
          <cell r="M131">
            <v>2.9791852747973468E-3</v>
          </cell>
          <cell r="N131">
            <v>2.1956010939485626E-3</v>
          </cell>
          <cell r="O131">
            <v>1.6476572872842432E-2</v>
          </cell>
          <cell r="P131">
            <v>1.5872268274302881E-2</v>
          </cell>
          <cell r="Q131">
            <v>1.7195318231088441E-2</v>
          </cell>
          <cell r="R131">
            <v>9.5742284298265812E-3</v>
          </cell>
          <cell r="S131">
            <v>5.52603221676784E-3</v>
          </cell>
          <cell r="T131">
            <v>9.7872446354780873E-3</v>
          </cell>
          <cell r="U131">
            <v>3.2364632198473853E-3</v>
          </cell>
          <cell r="V131">
            <v>2.142377586505928E-3</v>
          </cell>
          <cell r="W131">
            <v>1.666175169566575E-3</v>
          </cell>
          <cell r="X131">
            <v>2.5080383393421002E-3</v>
          </cell>
          <cell r="Y131">
            <v>2.1851910671476515E-2</v>
          </cell>
          <cell r="Z131">
            <v>3.5099150994795103E-3</v>
          </cell>
          <cell r="AA131">
            <v>-7.8650891427978209E-4</v>
          </cell>
          <cell r="AB131">
            <v>3.8780904738895838E-2</v>
          </cell>
          <cell r="AC131">
            <v>3.6221310288980346E-2</v>
          </cell>
          <cell r="AD131">
            <v>4.0083644163786625E-2</v>
          </cell>
          <cell r="AE131">
            <v>1.7935494851502032E-2</v>
          </cell>
          <cell r="AF131">
            <v>1.6348386798405112E-2</v>
          </cell>
          <cell r="AG131">
            <v>1.8610937824911522E-2</v>
          </cell>
          <cell r="AH131">
            <v>1.7102932631387402E-2</v>
          </cell>
          <cell r="AI131">
            <v>-1.729572272225588E-3</v>
          </cell>
          <cell r="AJ131">
            <v>9.794988999869414E-4</v>
          </cell>
          <cell r="AK131">
            <v>4.270973825893476E-3</v>
          </cell>
          <cell r="AL131">
            <v>3.3178766659620607E-3</v>
          </cell>
          <cell r="AM131">
            <v>4.6196377714489145E-3</v>
          </cell>
          <cell r="AN131">
            <v>3.2866489327481041E-3</v>
          </cell>
          <cell r="AO131">
            <v>-9.6593248131937592E-5</v>
          </cell>
          <cell r="AP131">
            <v>6.3337083182986031E-3</v>
          </cell>
          <cell r="AQ131">
            <v>9.0644348829886923E-3</v>
          </cell>
          <cell r="AR131">
            <v>2.4071439993940125E-3</v>
          </cell>
          <cell r="AS131">
            <v>1.4444695314859146E-3</v>
          </cell>
          <cell r="AT131">
            <v>2.8010407118741476E-3</v>
          </cell>
          <cell r="AU131">
            <v>-1.8188516982944325E-3</v>
          </cell>
          <cell r="AV131">
            <v>-2.0074607991906745E-3</v>
          </cell>
          <cell r="AW131">
            <v>3.6917804662754961E-3</v>
          </cell>
          <cell r="AX131">
            <v>2.7677697377053168E-3</v>
          </cell>
          <cell r="AY131">
            <v>4.0732768828379839E-3</v>
          </cell>
          <cell r="AZ131">
            <v>1.1754785607309692E-3</v>
          </cell>
          <cell r="BA131">
            <v>-5.1007214555320868E-4</v>
          </cell>
          <cell r="BB131">
            <v>5.9123518339314618E-3</v>
          </cell>
          <cell r="BC131">
            <v>7.7246565694997216E-3</v>
          </cell>
          <cell r="BD131">
            <v>9.1312317124405684E-3</v>
          </cell>
          <cell r="BE131">
            <v>7.3868261777509936E-3</v>
          </cell>
          <cell r="BF131">
            <v>9.8884545714557071E-3</v>
          </cell>
          <cell r="BG131">
            <v>5.3737121693180345E-3</v>
          </cell>
          <cell r="BH131">
            <v>3.985020805919115E-3</v>
          </cell>
          <cell r="BI131">
            <v>5.8313257114643857E-3</v>
          </cell>
          <cell r="BJ131">
            <v>2.114594082525123E-5</v>
          </cell>
          <cell r="BK131">
            <v>4.2961513437269616E-3</v>
          </cell>
          <cell r="BL131">
            <v>2.4705042458856852E-3</v>
          </cell>
          <cell r="BM131">
            <v>4.6187860921536039E-3</v>
          </cell>
          <cell r="BN131">
            <v>7.0846128824175736E-4</v>
          </cell>
          <cell r="BO131">
            <v>-1.6027396162510144E-4</v>
          </cell>
          <cell r="BP131">
            <v>1.3496339118013179E-3</v>
          </cell>
          <cell r="BQ131">
            <v>-2.9620247676676037E-3</v>
          </cell>
          <cell r="BR131">
            <v>9.9845866353853729E-4</v>
          </cell>
          <cell r="BS131">
            <v>-6.378080146022258E-4</v>
          </cell>
          <cell r="BT131">
            <v>1.495409343941434E-3</v>
          </cell>
          <cell r="BU131">
            <v>1.4008903436406595E-3</v>
          </cell>
          <cell r="BV131">
            <v>3.1993379503436614E-5</v>
          </cell>
          <cell r="BW131">
            <v>1.8112009551201069E-3</v>
          </cell>
          <cell r="BX131">
            <v>7.6029709330716067E-4</v>
          </cell>
          <cell r="BY131">
            <v>-3.0236007293628075E-3</v>
          </cell>
          <cell r="BZ131">
            <v>1.2882461922585353E-3</v>
          </cell>
          <cell r="CA131">
            <v>7.3501429798517037E-4</v>
          </cell>
          <cell r="CB131">
            <v>1.6994230075730865E-3</v>
          </cell>
          <cell r="CC131">
            <v>-2.7762096474678311E-3</v>
          </cell>
          <cell r="CD131">
            <v>-4.8749140237871469E-3</v>
          </cell>
          <cell r="CE131">
            <v>9.8485377869406143E-4</v>
          </cell>
          <cell r="CF131">
            <v>5.0838513713524769E-4</v>
          </cell>
          <cell r="CG131">
            <v>1.3810066003665522E-3</v>
          </cell>
          <cell r="CH131">
            <v>-5.0248424764915978E-3</v>
          </cell>
          <cell r="CI131">
            <v>0</v>
          </cell>
        </row>
        <row r="132">
          <cell r="E132">
            <v>0</v>
          </cell>
          <cell r="F132">
            <v>5.9679063857821735E-2</v>
          </cell>
          <cell r="G132">
            <v>-4.7948517650559852E-2</v>
          </cell>
          <cell r="H132">
            <v>-4.6510846933978112E-2</v>
          </cell>
          <cell r="I132">
            <v>1.5911458333333295E-2</v>
          </cell>
          <cell r="J132">
            <v>1.3949651258718498E-2</v>
          </cell>
          <cell r="K132">
            <v>7.8685378433489328E-2</v>
          </cell>
          <cell r="L132">
            <v>7.1859930596241295E-2</v>
          </cell>
          <cell r="M132">
            <v>-3.2365665973116409E-3</v>
          </cell>
          <cell r="N132">
            <v>-4.928336374553588E-3</v>
          </cell>
          <cell r="O132">
            <v>2.4573571641533398E-2</v>
          </cell>
          <cell r="P132">
            <v>2.2458825486607825E-2</v>
          </cell>
          <cell r="Q132">
            <v>2.7572892431067864E-2</v>
          </cell>
          <cell r="R132">
            <v>5.8703387326748402E-3</v>
          </cell>
          <cell r="S132">
            <v>-2.2104948720501616E-3</v>
          </cell>
          <cell r="T132">
            <v>8.3172081338900306E-3</v>
          </cell>
          <cell r="U132">
            <v>-1.5886917734281303E-3</v>
          </cell>
          <cell r="V132">
            <v>-7.5153229608675431E-3</v>
          </cell>
          <cell r="W132">
            <v>-8.5446851695798465E-3</v>
          </cell>
          <cell r="X132">
            <v>-6.848387533613165E-3</v>
          </cell>
          <cell r="Y132">
            <v>2.4154388186005349E-2</v>
          </cell>
          <cell r="Z132">
            <v>-7.048024913948514E-3</v>
          </cell>
          <cell r="AA132">
            <v>-1.3071943996492363E-2</v>
          </cell>
          <cell r="AB132">
            <v>6.6014373920029845E-2</v>
          </cell>
          <cell r="AC132">
            <v>5.8174462085453404E-2</v>
          </cell>
          <cell r="AD132">
            <v>7.0540512667728539E-2</v>
          </cell>
          <cell r="AE132">
            <v>2.1057243743395349E-2</v>
          </cell>
          <cell r="AF132">
            <v>1.7359395377848363E-2</v>
          </cell>
          <cell r="AG132">
            <v>2.310119849656056E-2</v>
          </cell>
          <cell r="AH132">
            <v>1.6320486589336713E-2</v>
          </cell>
          <cell r="AI132">
            <v>-1.4285138504234851E-2</v>
          </cell>
          <cell r="AJ132">
            <v>-8.8714190175926966E-3</v>
          </cell>
          <cell r="AK132">
            <v>-4.7896330764132244E-3</v>
          </cell>
          <cell r="AL132">
            <v>-6.4812800994251685E-3</v>
          </cell>
          <cell r="AM132">
            <v>-3.8593596124670837E-3</v>
          </cell>
          <cell r="AN132">
            <v>-6.9779134934941922E-3</v>
          </cell>
          <cell r="AO132">
            <v>-1.2253886689562954E-2</v>
          </cell>
          <cell r="AP132">
            <v>-1.6501881588480982E-3</v>
          </cell>
          <cell r="AQ132">
            <v>3.172856393537149E-3</v>
          </cell>
          <cell r="AR132">
            <v>-7.6236785862845435E-3</v>
          </cell>
          <cell r="AS132">
            <v>-9.644996446580234E-3</v>
          </cell>
          <cell r="AT132">
            <v>-6.6767763022290705E-3</v>
          </cell>
          <cell r="AU132">
            <v>-1.5252303939284451E-2</v>
          </cell>
          <cell r="AV132">
            <v>-1.6107573625627536E-2</v>
          </cell>
          <cell r="AW132">
            <v>-5.8859618850416462E-3</v>
          </cell>
          <cell r="AX132">
            <v>-7.7859500922419222E-3</v>
          </cell>
          <cell r="AY132">
            <v>-5.0038264555247736E-3</v>
          </cell>
          <cell r="AZ132">
            <v>-1.0666785682406532E-2</v>
          </cell>
          <cell r="BA132">
            <v>-1.3176940868606657E-2</v>
          </cell>
          <cell r="BB132">
            <v>-2.4803466018790132E-3</v>
          </cell>
          <cell r="BC132">
            <v>5.8427141354733259E-4</v>
          </cell>
          <cell r="BD132">
            <v>6.46474446858325E-3</v>
          </cell>
          <cell r="BE132">
            <v>1.9468621163536426E-3</v>
          </cell>
          <cell r="BF132">
            <v>8.748071094730081E-3</v>
          </cell>
          <cell r="BG132">
            <v>-2.9159588555530691E-3</v>
          </cell>
          <cell r="BH132">
            <v>-5.7668204073820784E-3</v>
          </cell>
          <cell r="BI132">
            <v>-2.0577119614796358E-3</v>
          </cell>
          <cell r="BJ132">
            <v>-1.2848810451868586E-2</v>
          </cell>
          <cell r="BK132">
            <v>-5.5078225185944962E-3</v>
          </cell>
          <cell r="BL132">
            <v>-9.0796342764846161E-3</v>
          </cell>
          <cell r="BM132">
            <v>-4.6143400504941035E-3</v>
          </cell>
          <cell r="BN132">
            <v>-1.0685190286906177E-2</v>
          </cell>
          <cell r="BO132">
            <v>-1.2414487296586896E-2</v>
          </cell>
          <cell r="BP132">
            <v>-9.507305470608185E-3</v>
          </cell>
          <cell r="BQ132">
            <v>-2.6032892097874072E-2</v>
          </cell>
          <cell r="BR132">
            <v>-1.0798835211631941E-2</v>
          </cell>
          <cell r="BS132">
            <v>-1.368405139833706E-2</v>
          </cell>
          <cell r="BT132">
            <v>-9.6326934439970868E-3</v>
          </cell>
          <cell r="BU132">
            <v>-1.0006486169812145E-2</v>
          </cell>
          <cell r="BV132">
            <v>-1.2390971597949441E-2</v>
          </cell>
          <cell r="BW132">
            <v>-9.0662708911402046E-3</v>
          </cell>
          <cell r="BX132">
            <v>-1.1712022046159176E-2</v>
          </cell>
          <cell r="BY132">
            <v>-1.7259607110368003E-2</v>
          </cell>
          <cell r="BZ132">
            <v>-1.0287724249561592E-2</v>
          </cell>
          <cell r="CA132">
            <v>-1.129315418550958E-2</v>
          </cell>
          <cell r="CB132">
            <v>-9.2754459965892488E-3</v>
          </cell>
          <cell r="CC132">
            <v>-1.7000496606522142E-2</v>
          </cell>
          <cell r="CD132">
            <v>-2.0383186578722179E-2</v>
          </cell>
          <cell r="CE132">
            <v>-1.109791555755768E-2</v>
          </cell>
          <cell r="CF132">
            <v>-1.2065780849669361E-2</v>
          </cell>
          <cell r="CG132">
            <v>-1.012380570729543E-2</v>
          </cell>
          <cell r="CH132">
            <v>-2.0853748381697623E-2</v>
          </cell>
          <cell r="CI132">
            <v>0</v>
          </cell>
        </row>
        <row r="133">
          <cell r="E133">
            <v>0</v>
          </cell>
          <cell r="F133">
            <v>8.0000000000000071E-2</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row>
        <row r="134">
          <cell r="E134">
            <v>0</v>
          </cell>
          <cell r="F134">
            <v>0.12186762767451986</v>
          </cell>
          <cell r="G134">
            <v>3.5322054021964977E-2</v>
          </cell>
          <cell r="H134">
            <v>3.5221656708711357E-2</v>
          </cell>
          <cell r="I134">
            <v>2.1421215242018565E-2</v>
          </cell>
          <cell r="J134">
            <v>2.1437159448466359E-2</v>
          </cell>
          <cell r="K134">
            <v>3.1258654751574078E-2</v>
          </cell>
          <cell r="L134">
            <v>3.1196094982933964E-2</v>
          </cell>
          <cell r="M134">
            <v>3.2903673740453332E-2</v>
          </cell>
          <cell r="N134">
            <v>3.2826465119069059E-2</v>
          </cell>
          <cell r="O134">
            <v>3.7402997452757436E-2</v>
          </cell>
          <cell r="P134">
            <v>3.7295680437137824E-2</v>
          </cell>
          <cell r="Q134">
            <v>3.7469250971491119E-2</v>
          </cell>
          <cell r="R134">
            <v>3.779472954230223E-2</v>
          </cell>
          <cell r="S134">
            <v>3.6789335894182207E-2</v>
          </cell>
          <cell r="T134">
            <v>3.6689322816030767E-2</v>
          </cell>
          <cell r="U134">
            <v>3.685636192040409E-2</v>
          </cell>
          <cell r="V134">
            <v>2.836458682624432E-2</v>
          </cell>
          <cell r="W134">
            <v>2.8314698873391109E-2</v>
          </cell>
          <cell r="X134">
            <v>2.8389779334380139E-2</v>
          </cell>
          <cell r="Y134">
            <v>2.9234998304485504E-2</v>
          </cell>
          <cell r="Z134">
            <v>2.8057553956834624E-2</v>
          </cell>
          <cell r="AA134">
            <v>2.8019720624486322E-2</v>
          </cell>
          <cell r="AB134">
            <v>3.1545761538904982E-2</v>
          </cell>
          <cell r="AC134">
            <v>3.149968091895361E-2</v>
          </cell>
          <cell r="AD134">
            <v>3.156563224368969E-2</v>
          </cell>
          <cell r="AE134">
            <v>3.105870587381343E-2</v>
          </cell>
          <cell r="AF134">
            <v>3.1011239565842619E-2</v>
          </cell>
          <cell r="AG134">
            <v>3.1082577110488119E-2</v>
          </cell>
          <cell r="AH134">
            <v>2.9376786236869679E-2</v>
          </cell>
          <cell r="AI134">
            <v>3.077917420382037E-2</v>
          </cell>
          <cell r="AJ134">
            <v>3.0321589763401047E-2</v>
          </cell>
          <cell r="AK134">
            <v>3.0176797240579312E-2</v>
          </cell>
          <cell r="AL134">
            <v>3.0137844611528797E-2</v>
          </cell>
          <cell r="AM134">
            <v>3.0194585774263594E-2</v>
          </cell>
          <cell r="AN134">
            <v>2.8761243404325176E-2</v>
          </cell>
          <cell r="AO134">
            <v>2.9954735067009963E-2</v>
          </cell>
          <cell r="AP134">
            <v>2.9914137549944764E-2</v>
          </cell>
          <cell r="AQ134">
            <v>3.1607019709778639E-2</v>
          </cell>
          <cell r="AR134">
            <v>3.0070440005713461E-2</v>
          </cell>
          <cell r="AS134">
            <v>3.0029355379822764E-2</v>
          </cell>
          <cell r="AT134">
            <v>3.0091101846516644E-2</v>
          </cell>
          <cell r="AU134">
            <v>2.9839835427228012E-2</v>
          </cell>
          <cell r="AV134">
            <v>2.9804317673623792E-2</v>
          </cell>
          <cell r="AW134">
            <v>2.9318526394549904E-2</v>
          </cell>
          <cell r="AX134">
            <v>2.9287362633770631E-2</v>
          </cell>
          <cell r="AY134">
            <v>2.9334201423141026E-2</v>
          </cell>
          <cell r="AZ134">
            <v>2.8225288089226641E-2</v>
          </cell>
          <cell r="BA134">
            <v>2.912857857152007E-2</v>
          </cell>
          <cell r="BB134">
            <v>2.9098873591989927E-2</v>
          </cell>
          <cell r="BC134">
            <v>3.2007125890736399E-2</v>
          </cell>
          <cell r="BD134">
            <v>3.8018743963034174E-2</v>
          </cell>
          <cell r="BE134">
            <v>3.7919451466565057E-2</v>
          </cell>
          <cell r="BF134">
            <v>3.8064245956273668E-2</v>
          </cell>
          <cell r="BG134">
            <v>2.9691940219597646E-2</v>
          </cell>
          <cell r="BH134">
            <v>2.9644807459137557E-2</v>
          </cell>
          <cell r="BI134">
            <v>2.9710792871302072E-2</v>
          </cell>
          <cell r="BJ134">
            <v>3.0099659302597503E-2</v>
          </cell>
          <cell r="BK134">
            <v>2.800770675316433E-2</v>
          </cell>
          <cell r="BL134">
            <v>2.7971960028953191E-2</v>
          </cell>
          <cell r="BM134">
            <v>2.8025689400678289E-2</v>
          </cell>
          <cell r="BN134">
            <v>3.0244283614578871E-2</v>
          </cell>
          <cell r="BO134">
            <v>3.0211838652771439E-2</v>
          </cell>
          <cell r="BP134">
            <v>3.0264389287218973E-2</v>
          </cell>
          <cell r="BQ134">
            <v>2.8533009136457288E-2</v>
          </cell>
          <cell r="BR134">
            <v>2.8979765801308011E-2</v>
          </cell>
          <cell r="BS134">
            <v>2.8942914210764004E-2</v>
          </cell>
          <cell r="BT134">
            <v>2.899411685798059E-2</v>
          </cell>
          <cell r="BU134">
            <v>2.7818872598410538E-2</v>
          </cell>
          <cell r="BV134">
            <v>2.7783013441103677E-2</v>
          </cell>
          <cell r="BW134">
            <v>2.7839405094616021E-2</v>
          </cell>
          <cell r="BX134">
            <v>2.7111398789055663E-2</v>
          </cell>
          <cell r="BY134">
            <v>2.7164340097882267E-2</v>
          </cell>
          <cell r="BZ134">
            <v>2.7818872598410538E-2</v>
          </cell>
          <cell r="CA134">
            <v>2.7783013441103677E-2</v>
          </cell>
          <cell r="CB134">
            <v>2.7839405094616021E-2</v>
          </cell>
          <cell r="CC134">
            <v>2.7164340097882267E-2</v>
          </cell>
          <cell r="CD134">
            <v>2.7563941600602604E-2</v>
          </cell>
          <cell r="CE134">
            <v>2.7066134692021127E-2</v>
          </cell>
          <cell r="CF134">
            <v>2.7034577964764495E-2</v>
          </cell>
          <cell r="CG134">
            <v>2.7084395836874942E-2</v>
          </cell>
          <cell r="CH134">
            <v>2.6840814752231434E-2</v>
          </cell>
          <cell r="CI134">
            <v>0</v>
          </cell>
        </row>
        <row r="135">
          <cell r="E135">
            <v>0</v>
          </cell>
          <cell r="F135">
            <v>8.6956521739130377E-2</v>
          </cell>
          <cell r="G135">
            <v>4.3478260869565188E-2</v>
          </cell>
          <cell r="H135">
            <v>4.3478260869565188E-2</v>
          </cell>
          <cell r="I135">
            <v>4.3437996119245037E-2</v>
          </cell>
          <cell r="J135">
            <v>4.3437996119245037E-2</v>
          </cell>
          <cell r="K135">
            <v>4.3416819507501536E-2</v>
          </cell>
          <cell r="L135">
            <v>4.3416819507501536E-2</v>
          </cell>
          <cell r="M135">
            <v>4.3428484200885187E-2</v>
          </cell>
          <cell r="N135">
            <v>4.3428484200885187E-2</v>
          </cell>
          <cell r="O135">
            <v>4.3451298164379093E-2</v>
          </cell>
          <cell r="P135">
            <v>4.3451298164379093E-2</v>
          </cell>
          <cell r="Q135">
            <v>4.3451298164379093E-2</v>
          </cell>
          <cell r="R135">
            <v>4.3426401908409851E-2</v>
          </cell>
          <cell r="S135">
            <v>4.3451298164379093E-2</v>
          </cell>
          <cell r="T135">
            <v>4.3451298164379093E-2</v>
          </cell>
          <cell r="U135">
            <v>4.3437038343659751E-2</v>
          </cell>
          <cell r="V135">
            <v>4.3431964118615163E-2</v>
          </cell>
          <cell r="W135">
            <v>4.3431964118615163E-2</v>
          </cell>
          <cell r="X135">
            <v>4.3431964118615163E-2</v>
          </cell>
          <cell r="Y135">
            <v>4.3432244913958584E-2</v>
          </cell>
          <cell r="Z135">
            <v>4.3431964118615163E-2</v>
          </cell>
          <cell r="AA135">
            <v>4.3431964118615163E-2</v>
          </cell>
          <cell r="AB135">
            <v>4.3436820524021869E-2</v>
          </cell>
          <cell r="AC135">
            <v>4.3436820524021869E-2</v>
          </cell>
          <cell r="AD135">
            <v>4.3436820524021869E-2</v>
          </cell>
          <cell r="AE135">
            <v>4.3438208181589388E-2</v>
          </cell>
          <cell r="AF135">
            <v>4.3438208181589388E-2</v>
          </cell>
          <cell r="AG135">
            <v>4.3438208181589388E-2</v>
          </cell>
          <cell r="AH135">
            <v>4.3431556570704855E-2</v>
          </cell>
          <cell r="AI135">
            <v>4.3438208181589388E-2</v>
          </cell>
          <cell r="AJ135">
            <v>4.3439247175758533E-2</v>
          </cell>
          <cell r="AK135">
            <v>4.3433034158243178E-2</v>
          </cell>
          <cell r="AL135">
            <v>4.3433034158243178E-2</v>
          </cell>
          <cell r="AM135">
            <v>4.3433034158243178E-2</v>
          </cell>
          <cell r="AN135">
            <v>4.3428029130820445E-2</v>
          </cell>
          <cell r="AO135">
            <v>4.3433034158243178E-2</v>
          </cell>
          <cell r="AP135">
            <v>4.3433034158243178E-2</v>
          </cell>
          <cell r="AQ135">
            <v>4.3438101347017311E-2</v>
          </cell>
          <cell r="AR135">
            <v>4.3438306294843354E-2</v>
          </cell>
          <cell r="AS135">
            <v>4.3438306294843354E-2</v>
          </cell>
          <cell r="AT135">
            <v>4.3438306294843354E-2</v>
          </cell>
          <cell r="AU135">
            <v>4.3438306294843354E-2</v>
          </cell>
          <cell r="AV135">
            <v>4.3438306294843354E-2</v>
          </cell>
          <cell r="AW135">
            <v>4.3433309716864876E-2</v>
          </cell>
          <cell r="AX135">
            <v>4.3433309716864876E-2</v>
          </cell>
          <cell r="AY135">
            <v>4.3433309716864876E-2</v>
          </cell>
          <cell r="AZ135">
            <v>4.3440997378989987E-2</v>
          </cell>
          <cell r="BA135">
            <v>4.3433309716864876E-2</v>
          </cell>
          <cell r="BB135">
            <v>4.3433309716864876E-2</v>
          </cell>
          <cell r="BC135">
            <v>4.3432334518926918E-2</v>
          </cell>
          <cell r="BD135">
            <v>4.3432367387724602E-2</v>
          </cell>
          <cell r="BE135">
            <v>4.3432367387724602E-2</v>
          </cell>
          <cell r="BF135">
            <v>4.3432367387724602E-2</v>
          </cell>
          <cell r="BG135">
            <v>4.3440860215053556E-2</v>
          </cell>
          <cell r="BH135">
            <v>4.3440860215053556E-2</v>
          </cell>
          <cell r="BI135">
            <v>4.3440860215053556E-2</v>
          </cell>
          <cell r="BJ135">
            <v>4.3433034158243178E-2</v>
          </cell>
          <cell r="BK135">
            <v>4.3436915608960236E-2</v>
          </cell>
          <cell r="BL135">
            <v>4.3436915608960236E-2</v>
          </cell>
          <cell r="BM135">
            <v>4.3436915608960236E-2</v>
          </cell>
          <cell r="BN135">
            <v>4.3438306294843354E-2</v>
          </cell>
          <cell r="BO135">
            <v>4.3438306294843354E-2</v>
          </cell>
          <cell r="BP135">
            <v>4.3438306294843354E-2</v>
          </cell>
          <cell r="BQ135">
            <v>4.3434030344213781E-2</v>
          </cell>
          <cell r="BR135">
            <v>4.3435215715008413E-2</v>
          </cell>
          <cell r="BS135">
            <v>4.3435215715008413E-2</v>
          </cell>
          <cell r="BT135">
            <v>4.3435215715008413E-2</v>
          </cell>
          <cell r="BU135">
            <v>4.3436915608960236E-2</v>
          </cell>
          <cell r="BV135">
            <v>4.3436915608960236E-2</v>
          </cell>
          <cell r="BW135">
            <v>4.3436915608960236E-2</v>
          </cell>
          <cell r="BX135">
            <v>4.3437175166157305E-2</v>
          </cell>
          <cell r="BY135">
            <v>4.3433565937794238E-2</v>
          </cell>
          <cell r="BZ135">
            <v>4.3436915608960236E-2</v>
          </cell>
          <cell r="CA135">
            <v>4.3436915608960236E-2</v>
          </cell>
          <cell r="CB135">
            <v>4.3436915608960236E-2</v>
          </cell>
          <cell r="CC135">
            <v>4.3433565937794238E-2</v>
          </cell>
          <cell r="CD135">
            <v>4.3436915608960236E-2</v>
          </cell>
          <cell r="CE135">
            <v>4.3432801971178048E-2</v>
          </cell>
          <cell r="CF135">
            <v>4.3432801971178048E-2</v>
          </cell>
          <cell r="CG135">
            <v>4.3432801971178048E-2</v>
          </cell>
          <cell r="CH135">
            <v>4.3432801971178048E-2</v>
          </cell>
          <cell r="CI135">
            <v>0</v>
          </cell>
        </row>
        <row r="136">
          <cell r="E136">
            <v>0</v>
          </cell>
          <cell r="F136">
            <v>0.16272594752186587</v>
          </cell>
          <cell r="G136">
            <v>2.0897737108940273E-2</v>
          </cell>
          <cell r="H136">
            <v>2.0851012243908507E-2</v>
          </cell>
          <cell r="I136">
            <v>1.7806041335453271E-2</v>
          </cell>
          <cell r="J136">
            <v>1.7925337074273351E-2</v>
          </cell>
          <cell r="K136">
            <v>2.0273115562774446E-2</v>
          </cell>
          <cell r="L136">
            <v>2.0287803727293996E-2</v>
          </cell>
          <cell r="M136">
            <v>2.092147473150785E-2</v>
          </cell>
          <cell r="N136">
            <v>2.0921646383153414E-2</v>
          </cell>
          <cell r="O136">
            <v>1.9762845849802479E-2</v>
          </cell>
          <cell r="P136">
            <v>1.9759054634745254E-2</v>
          </cell>
          <cell r="Q136">
            <v>1.9804719927263958E-2</v>
          </cell>
          <cell r="R136">
            <v>1.9780845310943596E-2</v>
          </cell>
          <cell r="S136">
            <v>1.9777071176491079E-2</v>
          </cell>
          <cell r="T136">
            <v>1.9773429454170932E-2</v>
          </cell>
          <cell r="U136">
            <v>1.9793038570084631E-2</v>
          </cell>
          <cell r="V136">
            <v>2.0401806572185155E-2</v>
          </cell>
          <cell r="W136">
            <v>2.0409201954397327E-2</v>
          </cell>
          <cell r="X136">
            <v>2.0397996906216465E-2</v>
          </cell>
          <cell r="Y136">
            <v>2.0411534286658206E-2</v>
          </cell>
          <cell r="Z136">
            <v>2.039444714825378E-2</v>
          </cell>
          <cell r="AA136">
            <v>2.0423962294223275E-2</v>
          </cell>
          <cell r="AB136">
            <v>1.9948801198801158E-2</v>
          </cell>
          <cell r="AC136">
            <v>1.9955314785908618E-2</v>
          </cell>
          <cell r="AD136">
            <v>1.9929364278506556E-2</v>
          </cell>
          <cell r="AE136">
            <v>1.8768878241849807E-2</v>
          </cell>
          <cell r="AF136">
            <v>1.8768508118043536E-2</v>
          </cell>
          <cell r="AG136">
            <v>1.8769068911099529E-2</v>
          </cell>
          <cell r="AH136">
            <v>1.8766806802257285E-2</v>
          </cell>
          <cell r="AI136">
            <v>1.8766506714280595E-2</v>
          </cell>
          <cell r="AJ136">
            <v>1.8768152228342494E-2</v>
          </cell>
          <cell r="AK136">
            <v>2.0449247721975095E-2</v>
          </cell>
          <cell r="AL136">
            <v>2.0446321912709342E-2</v>
          </cell>
          <cell r="AM136">
            <v>2.0441653883200628E-2</v>
          </cell>
          <cell r="AN136">
            <v>2.045239280152833E-2</v>
          </cell>
          <cell r="AO136">
            <v>2.0465761632215473E-2</v>
          </cell>
          <cell r="AP136">
            <v>2.0447363529338958E-2</v>
          </cell>
          <cell r="AQ136">
            <v>2.0460358056265893E-2</v>
          </cell>
          <cell r="AR136">
            <v>2.0007770007770098E-2</v>
          </cell>
          <cell r="AS136">
            <v>1.999619120167595E-2</v>
          </cell>
          <cell r="AT136">
            <v>2.0013734916118908E-2</v>
          </cell>
          <cell r="AU136">
            <v>1.9997225016476383E-2</v>
          </cell>
          <cell r="AV136">
            <v>2.0004430282686059E-2</v>
          </cell>
          <cell r="AW136">
            <v>2.1231317430466135E-2</v>
          </cell>
          <cell r="AX136">
            <v>2.1235646126475771E-2</v>
          </cell>
          <cell r="AY136">
            <v>2.1229087515830081E-2</v>
          </cell>
          <cell r="AZ136">
            <v>2.1236071326804495E-2</v>
          </cell>
          <cell r="BA136">
            <v>2.1224886584575442E-2</v>
          </cell>
          <cell r="BB136">
            <v>2.1228872424172263E-2</v>
          </cell>
          <cell r="BC136">
            <v>2.1218197590909815E-2</v>
          </cell>
          <cell r="BD136">
            <v>1.902505077860539E-2</v>
          </cell>
          <cell r="BE136">
            <v>1.9016959277820211E-2</v>
          </cell>
          <cell r="BF136">
            <v>1.9011796888356969E-2</v>
          </cell>
          <cell r="BG136">
            <v>1.9351009940442143E-2</v>
          </cell>
          <cell r="BH136">
            <v>1.9345454545454555E-2</v>
          </cell>
          <cell r="BI136">
            <v>1.9332048811817604E-2</v>
          </cell>
          <cell r="BJ136">
            <v>1.9340309974831049E-2</v>
          </cell>
          <cell r="BK136">
            <v>1.964641255067523E-2</v>
          </cell>
          <cell r="BL136">
            <v>1.9637355659556377E-2</v>
          </cell>
          <cell r="BM136">
            <v>1.965107826508361E-2</v>
          </cell>
          <cell r="BN136">
            <v>2.137201705331937E-2</v>
          </cell>
          <cell r="BO136">
            <v>2.1387471501465471E-2</v>
          </cell>
          <cell r="BP136">
            <v>2.1382897410562762E-2</v>
          </cell>
          <cell r="BQ136">
            <v>2.1384205856255667E-2</v>
          </cell>
          <cell r="BR136">
            <v>2.0100297075577034E-2</v>
          </cell>
          <cell r="BS136">
            <v>2.0093520374081519E-2</v>
          </cell>
          <cell r="BT136">
            <v>2.0082864182576543E-2</v>
          </cell>
          <cell r="BU136">
            <v>1.8364855099548993E-2</v>
          </cell>
          <cell r="BV136">
            <v>1.8371260703335945E-2</v>
          </cell>
          <cell r="BW136">
            <v>1.8374255905561299E-2</v>
          </cell>
          <cell r="BX136">
            <v>1.8371692642261683E-2</v>
          </cell>
          <cell r="BY136">
            <v>1.8377404247271745E-2</v>
          </cell>
          <cell r="BZ136">
            <v>1.8364855099548993E-2</v>
          </cell>
          <cell r="CA136">
            <v>1.8371260703335945E-2</v>
          </cell>
          <cell r="CB136">
            <v>1.8374255905561299E-2</v>
          </cell>
          <cell r="CC136">
            <v>1.8377404247271745E-2</v>
          </cell>
          <cell r="CD136">
            <v>1.8360856402802161E-2</v>
          </cell>
          <cell r="CE136">
            <v>1.8364855099548993E-2</v>
          </cell>
          <cell r="CF136">
            <v>1.8371260703335945E-2</v>
          </cell>
          <cell r="CG136">
            <v>1.8374255905561299E-2</v>
          </cell>
          <cell r="CH136">
            <v>1.8360856402802161E-2</v>
          </cell>
          <cell r="CI136">
            <v>0</v>
          </cell>
        </row>
        <row r="137">
          <cell r="E137" t="str">
            <v>----</v>
          </cell>
          <cell r="F137" t="str">
            <v>----</v>
          </cell>
          <cell r="G137" t="str">
            <v>----</v>
          </cell>
          <cell r="H137" t="str">
            <v>----</v>
          </cell>
          <cell r="I137" t="str">
            <v>----</v>
          </cell>
          <cell r="J137" t="str">
            <v>----</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cell r="Z137" t="str">
            <v>----</v>
          </cell>
          <cell r="AA137" t="str">
            <v>----</v>
          </cell>
          <cell r="AB137" t="str">
            <v>----</v>
          </cell>
          <cell r="AC137" t="str">
            <v>----</v>
          </cell>
          <cell r="AD137" t="str">
            <v>----</v>
          </cell>
          <cell r="AE137" t="str">
            <v>----</v>
          </cell>
          <cell r="AF137" t="str">
            <v>----</v>
          </cell>
          <cell r="AG137" t="str">
            <v>----</v>
          </cell>
          <cell r="AH137" t="str">
            <v>----</v>
          </cell>
          <cell r="AI137" t="str">
            <v>----</v>
          </cell>
          <cell r="AJ137" t="str">
            <v>----</v>
          </cell>
          <cell r="AK137" t="str">
            <v>----</v>
          </cell>
          <cell r="AL137" t="str">
            <v>----</v>
          </cell>
          <cell r="AM137" t="str">
            <v>----</v>
          </cell>
          <cell r="AN137" t="str">
            <v>----</v>
          </cell>
          <cell r="AO137" t="str">
            <v>----</v>
          </cell>
          <cell r="AP137" t="str">
            <v>----</v>
          </cell>
          <cell r="AQ137" t="str">
            <v>----</v>
          </cell>
          <cell r="AR137" t="str">
            <v>----</v>
          </cell>
          <cell r="AS137" t="str">
            <v>----</v>
          </cell>
          <cell r="AT137" t="str">
            <v>----</v>
          </cell>
          <cell r="AU137" t="str">
            <v>----</v>
          </cell>
          <cell r="AV137" t="str">
            <v>----</v>
          </cell>
          <cell r="AW137" t="str">
            <v>----</v>
          </cell>
          <cell r="AX137" t="str">
            <v>----</v>
          </cell>
          <cell r="AY137" t="str">
            <v>----</v>
          </cell>
          <cell r="AZ137" t="str">
            <v>----</v>
          </cell>
          <cell r="BA137" t="str">
            <v>----</v>
          </cell>
          <cell r="BB137" t="str">
            <v>----</v>
          </cell>
          <cell r="BC137" t="str">
            <v>----</v>
          </cell>
          <cell r="BD137" t="str">
            <v>----</v>
          </cell>
          <cell r="BE137" t="str">
            <v>----</v>
          </cell>
          <cell r="BF137" t="str">
            <v>----</v>
          </cell>
          <cell r="BG137" t="str">
            <v>----</v>
          </cell>
          <cell r="BH137" t="str">
            <v>----</v>
          </cell>
          <cell r="BI137" t="str">
            <v>----</v>
          </cell>
          <cell r="BJ137" t="str">
            <v>----</v>
          </cell>
          <cell r="BK137" t="str">
            <v>----</v>
          </cell>
          <cell r="BL137" t="str">
            <v>----</v>
          </cell>
          <cell r="BM137" t="str">
            <v>----</v>
          </cell>
          <cell r="BN137" t="str">
            <v>----</v>
          </cell>
          <cell r="BO137" t="str">
            <v>----</v>
          </cell>
          <cell r="BP137" t="str">
            <v>----</v>
          </cell>
          <cell r="BQ137" t="str">
            <v>----</v>
          </cell>
          <cell r="BR137" t="str">
            <v>----</v>
          </cell>
          <cell r="BS137" t="str">
            <v>----</v>
          </cell>
          <cell r="BT137" t="str">
            <v>----</v>
          </cell>
          <cell r="BU137" t="str">
            <v>----</v>
          </cell>
          <cell r="BV137" t="str">
            <v>----</v>
          </cell>
          <cell r="BW137" t="str">
            <v>----</v>
          </cell>
          <cell r="BX137" t="str">
            <v>----</v>
          </cell>
          <cell r="BY137" t="str">
            <v>----</v>
          </cell>
          <cell r="BZ137" t="str">
            <v>----</v>
          </cell>
          <cell r="CA137" t="str">
            <v>----</v>
          </cell>
          <cell r="CB137" t="str">
            <v>----</v>
          </cell>
          <cell r="CC137" t="str">
            <v>----</v>
          </cell>
          <cell r="CD137" t="str">
            <v>----</v>
          </cell>
          <cell r="CE137" t="str">
            <v>----</v>
          </cell>
          <cell r="CF137" t="str">
            <v>----</v>
          </cell>
          <cell r="CG137" t="str">
            <v>----</v>
          </cell>
          <cell r="CH137" t="str">
            <v>----</v>
          </cell>
          <cell r="CI137" t="str">
            <v>----</v>
          </cell>
        </row>
      </sheetData>
      <sheetData sheetId="1"/>
      <sheetData sheetId="2"/>
      <sheetData sheetId="3"/>
      <sheetData sheetId="4"/>
      <sheetData sheetId="5"/>
      <sheetData sheetId="6"/>
      <sheetData sheetId="7"/>
      <sheetData sheetId="8">
        <row r="3">
          <cell r="B3" t="str">
            <v>Concept No</v>
          </cell>
          <cell r="C3" t="str">
            <v>Description Line 1</v>
          </cell>
          <cell r="E3" t="str">
            <v>Description Line 2</v>
          </cell>
          <cell r="H3" t="str">
            <v>Max Permissible</v>
          </cell>
          <cell r="I3" t="str">
            <v>Max Axles</v>
          </cell>
          <cell r="J3" t="str">
            <v>Max Gross</v>
          </cell>
          <cell r="K3" t="str">
            <v>FML TT</v>
          </cell>
          <cell r="L3" t="str">
            <v>FML Trlr</v>
          </cell>
          <cell r="M3" t="str">
            <v>DS km/yr</v>
          </cell>
          <cell r="N3" t="str">
            <v>DS Maint R/yr</v>
          </cell>
          <cell r="O3" t="str">
            <v>DS Driver Wages</v>
          </cell>
          <cell r="P3" t="str">
            <v>DS Assistant Wages</v>
          </cell>
        </row>
        <row r="4">
          <cell r="B4" t="str">
            <v>00</v>
          </cell>
          <cell r="C4" t="str">
            <v>Name Line 1</v>
          </cell>
          <cell r="E4" t="str">
            <v>Name Line 2</v>
          </cell>
          <cell r="H4">
            <v>0</v>
          </cell>
          <cell r="I4">
            <v>0</v>
          </cell>
          <cell r="J4">
            <v>0</v>
          </cell>
          <cell r="K4">
            <v>0</v>
          </cell>
          <cell r="L4">
            <v>0</v>
          </cell>
          <cell r="M4">
            <v>0</v>
          </cell>
          <cell r="N4">
            <v>0</v>
          </cell>
          <cell r="O4">
            <v>0</v>
          </cell>
          <cell r="P4">
            <v>0</v>
          </cell>
        </row>
        <row r="5">
          <cell r="B5" t="str">
            <v>01</v>
          </cell>
          <cell r="C5" t="str">
            <v>4x2 Rigid LDV</v>
          </cell>
          <cell r="E5" t="str">
            <v>2400 kg or Less</v>
          </cell>
          <cell r="H5">
            <v>2400</v>
          </cell>
          <cell r="I5">
            <v>10000</v>
          </cell>
          <cell r="J5">
            <v>2400</v>
          </cell>
          <cell r="K5">
            <v>14.7</v>
          </cell>
          <cell r="L5">
            <v>0</v>
          </cell>
          <cell r="M5">
            <v>48000</v>
          </cell>
          <cell r="N5">
            <v>8255.5199999999986</v>
          </cell>
          <cell r="O5">
            <v>2700</v>
          </cell>
          <cell r="P5">
            <v>2275</v>
          </cell>
        </row>
        <row r="6">
          <cell r="B6" t="str">
            <v>02</v>
          </cell>
          <cell r="C6" t="str">
            <v>4x2 Rigid</v>
          </cell>
          <cell r="E6" t="str">
            <v>2400 to 5000 kg</v>
          </cell>
          <cell r="H6">
            <v>5000</v>
          </cell>
          <cell r="I6">
            <v>10000</v>
          </cell>
          <cell r="J6">
            <v>5000</v>
          </cell>
          <cell r="K6">
            <v>22.8</v>
          </cell>
          <cell r="L6">
            <v>0</v>
          </cell>
          <cell r="M6">
            <v>48000</v>
          </cell>
          <cell r="N6">
            <v>12804.48</v>
          </cell>
          <cell r="O6">
            <v>3360</v>
          </cell>
          <cell r="P6">
            <v>2275</v>
          </cell>
        </row>
        <row r="7">
          <cell r="B7" t="str">
            <v>03</v>
          </cell>
          <cell r="C7" t="str">
            <v>4x2 Rigid</v>
          </cell>
          <cell r="E7" t="str">
            <v>5001 to 7500 kg</v>
          </cell>
          <cell r="H7">
            <v>7500</v>
          </cell>
          <cell r="I7">
            <v>10000</v>
          </cell>
          <cell r="J7">
            <v>7000</v>
          </cell>
          <cell r="K7">
            <v>30.2</v>
          </cell>
          <cell r="L7">
            <v>0</v>
          </cell>
          <cell r="M7">
            <v>48000</v>
          </cell>
          <cell r="N7">
            <v>16960.32</v>
          </cell>
          <cell r="O7">
            <v>3380</v>
          </cell>
          <cell r="P7">
            <v>2275</v>
          </cell>
        </row>
        <row r="8">
          <cell r="B8" t="str">
            <v>04</v>
          </cell>
          <cell r="C8" t="str">
            <v>4x2 Rigid</v>
          </cell>
          <cell r="E8" t="str">
            <v>7501 to 10000 kg</v>
          </cell>
          <cell r="H8">
            <v>10000</v>
          </cell>
          <cell r="I8">
            <v>12000</v>
          </cell>
          <cell r="J8">
            <v>10000</v>
          </cell>
          <cell r="K8">
            <v>39.1</v>
          </cell>
          <cell r="L8">
            <v>0</v>
          </cell>
          <cell r="M8">
            <v>48000</v>
          </cell>
          <cell r="N8">
            <v>21958.559999999998</v>
          </cell>
          <cell r="O8">
            <v>3950</v>
          </cell>
          <cell r="P8">
            <v>2275</v>
          </cell>
        </row>
        <row r="9">
          <cell r="B9" t="str">
            <v>05</v>
          </cell>
          <cell r="C9" t="str">
            <v>4x2 Rigid</v>
          </cell>
          <cell r="E9" t="str">
            <v>-</v>
          </cell>
          <cell r="H9">
            <v>15600</v>
          </cell>
          <cell r="I9">
            <v>15600</v>
          </cell>
          <cell r="J9">
            <v>13700</v>
          </cell>
          <cell r="K9">
            <v>46.4</v>
          </cell>
          <cell r="L9">
            <v>0</v>
          </cell>
          <cell r="M9">
            <v>48000</v>
          </cell>
          <cell r="N9">
            <v>26058.239999999998</v>
          </cell>
          <cell r="O9">
            <v>4135</v>
          </cell>
          <cell r="P9">
            <v>2275</v>
          </cell>
        </row>
        <row r="10">
          <cell r="B10" t="str">
            <v>06</v>
          </cell>
          <cell r="C10" t="str">
            <v>6x4 Rigid</v>
          </cell>
          <cell r="E10" t="str">
            <v>-</v>
          </cell>
          <cell r="H10">
            <v>25000</v>
          </cell>
          <cell r="I10">
            <v>25000</v>
          </cell>
          <cell r="J10">
            <v>24000</v>
          </cell>
          <cell r="K10">
            <v>70</v>
          </cell>
          <cell r="L10">
            <v>0</v>
          </cell>
          <cell r="M10">
            <v>48000</v>
          </cell>
          <cell r="N10">
            <v>39312</v>
          </cell>
          <cell r="O10">
            <v>4870</v>
          </cell>
          <cell r="P10">
            <v>2275</v>
          </cell>
        </row>
        <row r="11">
          <cell r="B11" t="str">
            <v>07</v>
          </cell>
          <cell r="C11" t="str">
            <v>Three Axle Artic</v>
          </cell>
          <cell r="E11" t="str">
            <v>4x2 TT+Single Axle ST</v>
          </cell>
          <cell r="H11">
            <v>32000</v>
          </cell>
          <cell r="I11">
            <v>25000</v>
          </cell>
          <cell r="J11">
            <v>25000</v>
          </cell>
          <cell r="K11">
            <v>32.6</v>
          </cell>
          <cell r="L11">
            <v>3.2</v>
          </cell>
          <cell r="M11">
            <v>78000</v>
          </cell>
          <cell r="N11">
            <v>32671.08</v>
          </cell>
          <cell r="O11">
            <v>5260</v>
          </cell>
          <cell r="P11">
            <v>2275</v>
          </cell>
        </row>
        <row r="12">
          <cell r="B12" t="str">
            <v>08</v>
          </cell>
          <cell r="C12" t="str">
            <v>Four Axle Artic</v>
          </cell>
          <cell r="E12" t="str">
            <v>4x2 TT+Tandem Axle ST</v>
          </cell>
          <cell r="H12">
            <v>43000</v>
          </cell>
          <cell r="I12">
            <v>34000</v>
          </cell>
          <cell r="J12">
            <v>34000</v>
          </cell>
          <cell r="K12">
            <v>31.8</v>
          </cell>
          <cell r="L12">
            <v>6.2</v>
          </cell>
          <cell r="M12">
            <v>110000</v>
          </cell>
          <cell r="N12">
            <v>48906</v>
          </cell>
          <cell r="O12">
            <v>5750</v>
          </cell>
          <cell r="P12">
            <v>2275</v>
          </cell>
        </row>
        <row r="13">
          <cell r="B13" t="str">
            <v>09</v>
          </cell>
          <cell r="C13" t="str">
            <v>Five Axle Artic</v>
          </cell>
          <cell r="E13" t="str">
            <v>6x4 TT+Tandem Axle ST</v>
          </cell>
          <cell r="H13">
            <v>46000</v>
          </cell>
          <cell r="I13">
            <v>43000</v>
          </cell>
          <cell r="J13">
            <v>43000</v>
          </cell>
          <cell r="K13">
            <v>38.700000000000003</v>
          </cell>
          <cell r="L13">
            <v>6.2</v>
          </cell>
          <cell r="M13">
            <v>110000</v>
          </cell>
          <cell r="N13">
            <v>57786.3</v>
          </cell>
          <cell r="O13">
            <v>6550</v>
          </cell>
          <cell r="P13">
            <v>2275</v>
          </cell>
        </row>
        <row r="14">
          <cell r="B14" t="str">
            <v>10</v>
          </cell>
          <cell r="C14" t="str">
            <v>Five Axle Artic</v>
          </cell>
          <cell r="E14" t="str">
            <v>4x2 TT+Tridem Axle ST</v>
          </cell>
          <cell r="H14">
            <v>44500</v>
          </cell>
          <cell r="I14">
            <v>40000</v>
          </cell>
          <cell r="J14">
            <v>40000</v>
          </cell>
          <cell r="K14">
            <v>31.4</v>
          </cell>
          <cell r="L14">
            <v>9.4</v>
          </cell>
          <cell r="M14">
            <v>110000</v>
          </cell>
          <cell r="N14">
            <v>52509.599999999999</v>
          </cell>
          <cell r="O14">
            <v>7550</v>
          </cell>
          <cell r="P14">
            <v>2275</v>
          </cell>
        </row>
        <row r="15">
          <cell r="B15" t="str">
            <v>11</v>
          </cell>
          <cell r="C15" t="str">
            <v>Six Axle Artic</v>
          </cell>
          <cell r="E15" t="str">
            <v>6x4 TT+Tridem Axle ST</v>
          </cell>
          <cell r="H15">
            <v>47000</v>
          </cell>
          <cell r="I15">
            <v>49000</v>
          </cell>
          <cell r="J15">
            <v>47000</v>
          </cell>
          <cell r="K15">
            <v>38.700000000000003</v>
          </cell>
          <cell r="L15">
            <v>9.4</v>
          </cell>
          <cell r="M15">
            <v>110000</v>
          </cell>
          <cell r="N15">
            <v>61904.7</v>
          </cell>
          <cell r="O15">
            <v>7550</v>
          </cell>
          <cell r="P15">
            <v>2275</v>
          </cell>
        </row>
        <row r="16">
          <cell r="B16" t="str">
            <v>12</v>
          </cell>
          <cell r="C16" t="str">
            <v>Four Axle Combination</v>
          </cell>
          <cell r="E16" t="str">
            <v>4x2 Rigid+2 Axle Trailer</v>
          </cell>
          <cell r="H16">
            <v>47000</v>
          </cell>
          <cell r="I16">
            <v>34000</v>
          </cell>
          <cell r="J16">
            <v>28000</v>
          </cell>
          <cell r="K16">
            <v>46.4</v>
          </cell>
          <cell r="L16">
            <v>7.2</v>
          </cell>
          <cell r="M16">
            <v>48000</v>
          </cell>
          <cell r="N16">
            <v>30101.759999999998</v>
          </cell>
          <cell r="O16">
            <v>6220</v>
          </cell>
          <cell r="P16">
            <v>2440</v>
          </cell>
        </row>
        <row r="17">
          <cell r="B17" t="str">
            <v>13</v>
          </cell>
          <cell r="C17" t="str">
            <v>Five Axle Combination</v>
          </cell>
          <cell r="E17" t="str">
            <v>6x4 Rigid+2 Axle Trailer</v>
          </cell>
          <cell r="H17">
            <v>47000</v>
          </cell>
          <cell r="I17">
            <v>43000</v>
          </cell>
          <cell r="J17">
            <v>43000</v>
          </cell>
          <cell r="K17">
            <v>45.5</v>
          </cell>
          <cell r="L17">
            <v>7.2</v>
          </cell>
          <cell r="M17">
            <v>78000</v>
          </cell>
          <cell r="N17">
            <v>48094.02</v>
          </cell>
          <cell r="O17">
            <v>6220</v>
          </cell>
          <cell r="P17">
            <v>2440</v>
          </cell>
        </row>
        <row r="18">
          <cell r="B18" t="str">
            <v>14</v>
          </cell>
          <cell r="C18" t="str">
            <v>Seven Axle Combination</v>
          </cell>
          <cell r="E18" t="str">
            <v>6x4 Rigid+4 Axle Trailer</v>
          </cell>
          <cell r="H18">
            <v>56000</v>
          </cell>
          <cell r="I18">
            <v>61000</v>
          </cell>
          <cell r="J18">
            <v>55200</v>
          </cell>
          <cell r="K18">
            <v>39.5</v>
          </cell>
          <cell r="L18">
            <v>12.4</v>
          </cell>
          <cell r="M18">
            <v>140000</v>
          </cell>
          <cell r="N18">
            <v>85012.2</v>
          </cell>
          <cell r="O18">
            <v>8150</v>
          </cell>
          <cell r="P18">
            <v>2440</v>
          </cell>
        </row>
        <row r="19">
          <cell r="B19" t="str">
            <v>15</v>
          </cell>
          <cell r="C19" t="str">
            <v>Five Axle Combination</v>
          </cell>
          <cell r="E19" t="str">
            <v>Doubles Combination</v>
          </cell>
          <cell r="H19">
            <v>56000</v>
          </cell>
          <cell r="I19">
            <v>43000</v>
          </cell>
          <cell r="J19">
            <v>43000</v>
          </cell>
          <cell r="K19">
            <v>33.6</v>
          </cell>
          <cell r="L19">
            <v>9.4</v>
          </cell>
          <cell r="M19">
            <v>110000</v>
          </cell>
          <cell r="N19">
            <v>55341</v>
          </cell>
          <cell r="O19">
            <v>6570</v>
          </cell>
          <cell r="P19">
            <v>2701</v>
          </cell>
        </row>
        <row r="20">
          <cell r="B20" t="str">
            <v>16</v>
          </cell>
          <cell r="C20" t="str">
            <v>Six Axle Combination</v>
          </cell>
          <cell r="E20" t="str">
            <v>Concept 08+2 Axle Trailer</v>
          </cell>
          <cell r="H20">
            <v>56000</v>
          </cell>
          <cell r="I20">
            <v>52000</v>
          </cell>
          <cell r="J20">
            <v>44000</v>
          </cell>
          <cell r="K20">
            <v>33.299999999999997</v>
          </cell>
          <cell r="L20">
            <v>12.4</v>
          </cell>
          <cell r="M20">
            <v>140000</v>
          </cell>
          <cell r="N20">
            <v>74856.599999999991</v>
          </cell>
          <cell r="O20">
            <v>6570</v>
          </cell>
          <cell r="P20">
            <v>2701</v>
          </cell>
        </row>
        <row r="21">
          <cell r="B21" t="str">
            <v>17</v>
          </cell>
          <cell r="C21" t="str">
            <v>Seven Axle Combination</v>
          </cell>
          <cell r="E21" t="str">
            <v>Concept 09+2 Axle Trailer</v>
          </cell>
          <cell r="H21">
            <v>56000</v>
          </cell>
          <cell r="I21">
            <v>61000</v>
          </cell>
          <cell r="J21">
            <v>56000</v>
          </cell>
          <cell r="K21">
            <v>37.5</v>
          </cell>
          <cell r="L21">
            <v>12.4</v>
          </cell>
          <cell r="M21">
            <v>140000</v>
          </cell>
          <cell r="N21">
            <v>81736.2</v>
          </cell>
          <cell r="O21">
            <v>8150</v>
          </cell>
          <cell r="P21">
            <v>2701</v>
          </cell>
        </row>
        <row r="22">
          <cell r="B22" t="str">
            <v>18</v>
          </cell>
          <cell r="C22" t="str">
            <v>Seven Axle Interlink</v>
          </cell>
          <cell r="E22" t="str">
            <v>6x4 TT+Tandem/Tandem ST</v>
          </cell>
          <cell r="H22">
            <v>56000</v>
          </cell>
          <cell r="I22">
            <v>61000</v>
          </cell>
          <cell r="J22">
            <v>56000</v>
          </cell>
          <cell r="K22">
            <v>37.5</v>
          </cell>
          <cell r="L22">
            <v>12.4</v>
          </cell>
          <cell r="M22">
            <v>140000</v>
          </cell>
          <cell r="N22">
            <v>81736.2</v>
          </cell>
          <cell r="O22">
            <v>8150</v>
          </cell>
          <cell r="P22">
            <v>2701</v>
          </cell>
        </row>
        <row r="23">
          <cell r="B23" t="str">
            <v>19</v>
          </cell>
          <cell r="C23" t="str">
            <v>Eight Axle Interlink</v>
          </cell>
          <cell r="E23" t="str">
            <v>6x4 TT+Tridem/Tandem ST</v>
          </cell>
          <cell r="H23">
            <v>56000</v>
          </cell>
          <cell r="I23">
            <v>67000</v>
          </cell>
          <cell r="J23">
            <v>56000</v>
          </cell>
          <cell r="K23">
            <v>37.5</v>
          </cell>
          <cell r="L23">
            <v>12.4</v>
          </cell>
          <cell r="M23">
            <v>140000</v>
          </cell>
          <cell r="N23">
            <v>81736.2</v>
          </cell>
          <cell r="O23">
            <v>8150</v>
          </cell>
          <cell r="P23">
            <v>2701</v>
          </cell>
        </row>
        <row r="24">
          <cell r="B24" t="str">
            <v>20</v>
          </cell>
          <cell r="C24" t="str">
            <v>4x2 Rigid</v>
          </cell>
          <cell r="E24" t="str">
            <v>-</v>
          </cell>
          <cell r="H24">
            <v>15600</v>
          </cell>
          <cell r="I24">
            <v>15600</v>
          </cell>
          <cell r="J24">
            <v>13700</v>
          </cell>
          <cell r="K24">
            <v>46.4</v>
          </cell>
          <cell r="L24">
            <v>0</v>
          </cell>
          <cell r="M24">
            <v>48000</v>
          </cell>
          <cell r="N24">
            <v>26058.239999999998</v>
          </cell>
          <cell r="O24">
            <v>4135</v>
          </cell>
          <cell r="P24">
            <v>2275</v>
          </cell>
        </row>
        <row r="25">
          <cell r="B25" t="str">
            <v>21</v>
          </cell>
          <cell r="C25" t="str">
            <v>Four Axle Artic</v>
          </cell>
          <cell r="E25" t="str">
            <v>4x2 TT+Tandem Axle ST</v>
          </cell>
          <cell r="H25">
            <v>43000</v>
          </cell>
          <cell r="I25">
            <v>34000</v>
          </cell>
          <cell r="J25">
            <v>34000</v>
          </cell>
          <cell r="K25">
            <v>31.8</v>
          </cell>
          <cell r="L25">
            <v>6.2</v>
          </cell>
          <cell r="M25">
            <v>110000</v>
          </cell>
          <cell r="N25">
            <v>48906</v>
          </cell>
          <cell r="O25">
            <v>5750</v>
          </cell>
          <cell r="P25">
            <v>2275</v>
          </cell>
        </row>
        <row r="26">
          <cell r="B26" t="str">
            <v>22</v>
          </cell>
          <cell r="C26" t="str">
            <v>Five Axle Artic</v>
          </cell>
          <cell r="E26" t="str">
            <v>Doubles Combination</v>
          </cell>
          <cell r="H26">
            <v>56000</v>
          </cell>
          <cell r="I26">
            <v>43000</v>
          </cell>
          <cell r="J26">
            <v>43000</v>
          </cell>
          <cell r="K26">
            <v>33.6</v>
          </cell>
          <cell r="L26">
            <v>9.4</v>
          </cell>
          <cell r="M26">
            <v>110000</v>
          </cell>
          <cell r="N26">
            <v>55341</v>
          </cell>
          <cell r="O26">
            <v>6570</v>
          </cell>
          <cell r="P26">
            <v>2701</v>
          </cell>
        </row>
        <row r="27">
          <cell r="B27" t="str">
            <v>99</v>
          </cell>
          <cell r="C27" t="str">
            <v>Seven Axle Interlink DEV</v>
          </cell>
          <cell r="E27" t="str">
            <v>Develop</v>
          </cell>
          <cell r="H27">
            <v>56000</v>
          </cell>
          <cell r="I27">
            <v>61000</v>
          </cell>
          <cell r="J27">
            <v>56000</v>
          </cell>
          <cell r="K27">
            <v>48.695652000000003</v>
          </cell>
          <cell r="L27">
            <v>0</v>
          </cell>
          <cell r="M27">
            <v>140000</v>
          </cell>
          <cell r="N27">
            <v>79763.477975999995</v>
          </cell>
          <cell r="O27">
            <v>8405</v>
          </cell>
          <cell r="P27">
            <v>2845</v>
          </cell>
        </row>
      </sheetData>
      <sheetData sheetId="9"/>
      <sheetData sheetId="10"/>
      <sheetData sheetId="11"/>
      <sheetData sheetId="1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Name val="norm2"/>
    </sheetNames>
    <sheetDataSet>
      <sheetData sheetId="0"/>
      <sheetData sheetId="1" refreshError="1">
        <row r="2">
          <cell r="C2" t="str">
            <v>CALCULATION OF AVERAGE HOURLY RATE</v>
          </cell>
        </row>
        <row r="4">
          <cell r="C4" t="str">
            <v>Hourly Rate average (including overtime &amp; accommodation)</v>
          </cell>
          <cell r="J4" t="str">
            <v>TENDER No</v>
          </cell>
        </row>
        <row r="5">
          <cell r="C5" t="str">
            <v>CLIENT</v>
          </cell>
          <cell r="J5" t="str">
            <v>DATE</v>
          </cell>
          <cell r="L5">
            <v>36755.691202893518</v>
          </cell>
        </row>
        <row r="6">
          <cell r="C6" t="str">
            <v>ESTIMATOR</v>
          </cell>
          <cell r="J6" t="str">
            <v>TIME</v>
          </cell>
          <cell r="L6">
            <v>36755.691203587965</v>
          </cell>
        </row>
        <row r="7">
          <cell r="C7" t="str">
            <v>MAIN WORKS</v>
          </cell>
        </row>
        <row r="8">
          <cell r="C8" t="str">
            <v>Total number of hours</v>
          </cell>
          <cell r="F8">
            <v>9148</v>
          </cell>
          <cell r="G8" t="str">
            <v xml:space="preserve">Hours </v>
          </cell>
        </row>
        <row r="9">
          <cell r="C9" t="str">
            <v>Supervision in P &amp; G'S</v>
          </cell>
          <cell r="F9" t="str">
            <v>N</v>
          </cell>
          <cell r="G9" t="str">
            <v>Y OR N</v>
          </cell>
        </row>
        <row r="11">
          <cell r="C11" t="str">
            <v>TOTAL DIRECT HOURS</v>
          </cell>
          <cell r="F11">
            <v>9148</v>
          </cell>
          <cell r="G11" t="str">
            <v>hr</v>
          </cell>
        </row>
        <row r="12">
          <cell r="F12" t="str">
            <v>Main work</v>
          </cell>
        </row>
        <row r="13">
          <cell r="F13" t="str">
            <v>days</v>
          </cell>
          <cell r="I13" t="str">
            <v>days/wk</v>
          </cell>
          <cell r="J13" t="str">
            <v>MAIN</v>
          </cell>
        </row>
        <row r="14">
          <cell r="C14" t="str">
            <v xml:space="preserve">Contract Period </v>
          </cell>
          <cell r="F14">
            <v>60</v>
          </cell>
          <cell r="I14">
            <v>5</v>
          </cell>
          <cell r="J14" t="str">
            <v>WORKS</v>
          </cell>
        </row>
        <row r="15">
          <cell r="H15" t="str">
            <v>1st week</v>
          </cell>
          <cell r="I15" t="str">
            <v>2 nd week</v>
          </cell>
          <cell r="J15">
            <v>12</v>
          </cell>
        </row>
        <row r="16">
          <cell r="C16" t="str">
            <v>Working hrs/day</v>
          </cell>
          <cell r="F16" t="str">
            <v>Sunday</v>
          </cell>
          <cell r="H16">
            <v>0</v>
          </cell>
          <cell r="I16">
            <v>0</v>
          </cell>
          <cell r="J16">
            <v>0</v>
          </cell>
        </row>
        <row r="17">
          <cell r="F17" t="str">
            <v>Monday</v>
          </cell>
          <cell r="H17">
            <v>9</v>
          </cell>
          <cell r="I17">
            <v>9</v>
          </cell>
          <cell r="J17">
            <v>0</v>
          </cell>
        </row>
        <row r="18">
          <cell r="F18" t="str">
            <v>Tuesday</v>
          </cell>
          <cell r="H18">
            <v>9</v>
          </cell>
          <cell r="I18">
            <v>9</v>
          </cell>
          <cell r="J18">
            <v>0</v>
          </cell>
        </row>
        <row r="19">
          <cell r="F19" t="str">
            <v>Wednesday</v>
          </cell>
          <cell r="H19">
            <v>9</v>
          </cell>
          <cell r="I19">
            <v>9</v>
          </cell>
          <cell r="J19">
            <v>0</v>
          </cell>
        </row>
        <row r="20">
          <cell r="F20" t="str">
            <v>Thursday</v>
          </cell>
          <cell r="H20">
            <v>9</v>
          </cell>
          <cell r="I20">
            <v>9</v>
          </cell>
          <cell r="J20">
            <v>0</v>
          </cell>
        </row>
        <row r="21">
          <cell r="F21" t="str">
            <v>Friday</v>
          </cell>
          <cell r="H21">
            <v>7</v>
          </cell>
          <cell r="I21">
            <v>5</v>
          </cell>
          <cell r="J21">
            <v>0</v>
          </cell>
        </row>
        <row r="22">
          <cell r="F22" t="str">
            <v>Saturday</v>
          </cell>
          <cell r="H22">
            <v>0</v>
          </cell>
          <cell r="I22">
            <v>0</v>
          </cell>
          <cell r="J22">
            <v>0</v>
          </cell>
        </row>
        <row r="23">
          <cell r="C23" t="str">
            <v>Total hours per 1 st &amp; 2 ndweek</v>
          </cell>
          <cell r="H23">
            <v>43</v>
          </cell>
          <cell r="I23">
            <v>41</v>
          </cell>
          <cell r="J23">
            <v>12</v>
          </cell>
          <cell r="K23" t="str">
            <v>wks</v>
          </cell>
        </row>
        <row r="24">
          <cell r="C24" t="str">
            <v>Total average hours per week</v>
          </cell>
          <cell r="H24">
            <v>42</v>
          </cell>
          <cell r="I24" t="str">
            <v>hours</v>
          </cell>
        </row>
        <row r="26">
          <cell r="C26" t="str">
            <v>Burden</v>
          </cell>
          <cell r="D26">
            <v>20</v>
          </cell>
          <cell r="E26" t="str">
            <v>%</v>
          </cell>
          <cell r="H26" t="str">
            <v>Burden</v>
          </cell>
          <cell r="I26">
            <v>0.4</v>
          </cell>
          <cell r="J26" t="str">
            <v>%</v>
          </cell>
        </row>
        <row r="28">
          <cell r="C28" t="str">
            <v>SMS</v>
          </cell>
          <cell r="D28" t="str">
            <v>yes /no</v>
          </cell>
          <cell r="E28" t="str">
            <v>Y</v>
          </cell>
          <cell r="H28" t="str">
            <v>THERMAL</v>
          </cell>
        </row>
        <row r="29">
          <cell r="C29" t="str">
            <v>hours</v>
          </cell>
          <cell r="D29" t="str">
            <v>factors</v>
          </cell>
          <cell r="H29" t="str">
            <v>hours</v>
          </cell>
          <cell r="I29" t="str">
            <v>factors</v>
          </cell>
        </row>
        <row r="30">
          <cell r="C30">
            <v>88</v>
          </cell>
          <cell r="D30">
            <v>105.6</v>
          </cell>
          <cell r="F30" t="str">
            <v>Normal Time</v>
          </cell>
          <cell r="H30">
            <v>88</v>
          </cell>
          <cell r="I30">
            <v>88.352000000000004</v>
          </cell>
          <cell r="J30" t="str">
            <v>Normal Time</v>
          </cell>
        </row>
        <row r="31">
          <cell r="F31" t="str">
            <v>(BASED ON 15 %</v>
          </cell>
          <cell r="H31">
            <v>20</v>
          </cell>
          <cell r="I31">
            <v>30</v>
          </cell>
          <cell r="J31" t="str">
            <v>Time + Half</v>
          </cell>
        </row>
        <row r="32">
          <cell r="F32" t="str">
            <v>BROKER &amp; 5% PPE)</v>
          </cell>
          <cell r="H32">
            <v>0</v>
          </cell>
          <cell r="I32">
            <v>0</v>
          </cell>
          <cell r="J32" t="str">
            <v>Double Time</v>
          </cell>
        </row>
        <row r="34">
          <cell r="C34">
            <v>20</v>
          </cell>
          <cell r="D34">
            <v>24.8</v>
          </cell>
          <cell r="F34" t="str">
            <v>Over Time</v>
          </cell>
        </row>
        <row r="35">
          <cell r="F35" t="str">
            <v>(BASED ON 15 %</v>
          </cell>
        </row>
        <row r="36">
          <cell r="C36">
            <v>108</v>
          </cell>
          <cell r="D36">
            <v>130.4</v>
          </cell>
          <cell r="F36" t="str">
            <v>PREMIUM &amp; 8% BROKER)</v>
          </cell>
          <cell r="H36">
            <v>108</v>
          </cell>
          <cell r="I36">
            <v>118.352</v>
          </cell>
          <cell r="J36" t="str">
            <v>Total Hours</v>
          </cell>
        </row>
        <row r="38">
          <cell r="D38">
            <v>1.2074074074074075</v>
          </cell>
          <cell r="F38" t="str">
            <v>FACTOR</v>
          </cell>
          <cell r="I38">
            <v>1.0958518518518519</v>
          </cell>
        </row>
        <row r="40">
          <cell r="C40" t="str">
            <v>Accommodation and OTA</v>
          </cell>
        </row>
        <row r="41">
          <cell r="H41" t="str">
            <v>OTA/day</v>
          </cell>
          <cell r="I41" t="str">
            <v>accom</v>
          </cell>
          <cell r="J41" t="str">
            <v>duration</v>
          </cell>
          <cell r="L41" t="str">
            <v>rate/day</v>
          </cell>
          <cell r="M41" t="str">
            <v>rate/hr</v>
          </cell>
        </row>
        <row r="42">
          <cell r="K42" t="str">
            <v>?</v>
          </cell>
        </row>
        <row r="43">
          <cell r="F43" t="str">
            <v>Supervisor</v>
          </cell>
          <cell r="H43">
            <v>0</v>
          </cell>
          <cell r="I43">
            <v>0</v>
          </cell>
          <cell r="J43" t="str">
            <v>month/day</v>
          </cell>
          <cell r="K43" t="str">
            <v>D</v>
          </cell>
          <cell r="L43">
            <v>0</v>
          </cell>
          <cell r="M43">
            <v>0</v>
          </cell>
        </row>
        <row r="44">
          <cell r="F44" t="str">
            <v>Thermal</v>
          </cell>
          <cell r="H44">
            <v>0</v>
          </cell>
          <cell r="I44">
            <v>0</v>
          </cell>
          <cell r="J44" t="str">
            <v>month/day</v>
          </cell>
          <cell r="K44" t="str">
            <v>D</v>
          </cell>
          <cell r="L44">
            <v>0</v>
          </cell>
          <cell r="M44">
            <v>0</v>
          </cell>
        </row>
        <row r="45">
          <cell r="F45" t="str">
            <v>SMS</v>
          </cell>
          <cell r="H45">
            <v>0</v>
          </cell>
          <cell r="I45">
            <v>0</v>
          </cell>
          <cell r="J45" t="str">
            <v>month/day</v>
          </cell>
          <cell r="K45" t="str">
            <v>D</v>
          </cell>
          <cell r="L45">
            <v>0</v>
          </cell>
          <cell r="M45">
            <v>0</v>
          </cell>
        </row>
        <row r="47">
          <cell r="C47" t="str">
            <v>Crew make up (excluding P &amp; Gs)</v>
          </cell>
          <cell r="H47" t="str">
            <v>MAIN WORKS</v>
          </cell>
        </row>
        <row r="49">
          <cell r="D49" t="str">
            <v>Direct Hours</v>
          </cell>
          <cell r="H49">
            <v>9148</v>
          </cell>
        </row>
        <row r="50">
          <cell r="D50" t="str">
            <v xml:space="preserve">No of weeks </v>
          </cell>
          <cell r="H50">
            <v>12</v>
          </cell>
        </row>
        <row r="51">
          <cell r="D51" t="str">
            <v xml:space="preserve">No of hrs/week </v>
          </cell>
          <cell r="H51">
            <v>42</v>
          </cell>
        </row>
        <row r="53">
          <cell r="D53" t="str">
            <v>NO. OF MEN</v>
          </cell>
          <cell r="H53">
            <v>18.150793650793652</v>
          </cell>
        </row>
        <row r="55">
          <cell r="D55" t="str">
            <v>PRODUCTIVE CREW MIX AND RATE PER HOUR</v>
          </cell>
        </row>
        <row r="57">
          <cell r="C57" t="str">
            <v>INSULATION</v>
          </cell>
          <cell r="D57" t="str">
            <v>category</v>
          </cell>
          <cell r="F57" t="str">
            <v>No of men</v>
          </cell>
          <cell r="H57" t="str">
            <v>Basic rate</v>
          </cell>
          <cell r="I57" t="str">
            <v>factor</v>
          </cell>
          <cell r="J57" t="str">
            <v>R/hr</v>
          </cell>
          <cell r="L57" t="str">
            <v>R/hr</v>
          </cell>
        </row>
        <row r="58">
          <cell r="D58" t="str">
            <v>5</v>
          </cell>
          <cell r="F58">
            <v>1</v>
          </cell>
          <cell r="H58">
            <v>35</v>
          </cell>
          <cell r="I58">
            <v>1.0958518518518519</v>
          </cell>
          <cell r="J58">
            <v>38.35</v>
          </cell>
          <cell r="L58">
            <v>0</v>
          </cell>
        </row>
        <row r="59">
          <cell r="D59" t="str">
            <v>4</v>
          </cell>
          <cell r="F59">
            <v>4</v>
          </cell>
          <cell r="H59">
            <v>17.965299999999999</v>
          </cell>
          <cell r="I59">
            <v>1.0958518518518519</v>
          </cell>
          <cell r="J59">
            <v>78.75</v>
          </cell>
          <cell r="L59">
            <v>0</v>
          </cell>
        </row>
        <row r="60">
          <cell r="D60" t="str">
            <v>3</v>
          </cell>
          <cell r="F60">
            <v>4</v>
          </cell>
          <cell r="H60">
            <v>14.124000000000002</v>
          </cell>
          <cell r="I60">
            <v>1.0958518518518519</v>
          </cell>
          <cell r="J60">
            <v>61.91</v>
          </cell>
          <cell r="L60">
            <v>0</v>
          </cell>
        </row>
        <row r="61">
          <cell r="D61" t="str">
            <v>2</v>
          </cell>
          <cell r="F61">
            <v>0</v>
          </cell>
          <cell r="H61">
            <v>11.545299999999999</v>
          </cell>
          <cell r="I61">
            <v>1.0958518518518519</v>
          </cell>
          <cell r="J61">
            <v>0</v>
          </cell>
          <cell r="L61">
            <v>0</v>
          </cell>
        </row>
        <row r="62">
          <cell r="D62" t="str">
            <v>1</v>
          </cell>
          <cell r="F62">
            <v>0</v>
          </cell>
          <cell r="H62">
            <v>9.6300000000000008</v>
          </cell>
          <cell r="I62">
            <v>1.0958518518518519</v>
          </cell>
          <cell r="J62">
            <v>0</v>
          </cell>
          <cell r="L62">
            <v>0</v>
          </cell>
        </row>
        <row r="63">
          <cell r="D63" t="str">
            <v>SMS</v>
          </cell>
          <cell r="F63">
            <v>12</v>
          </cell>
          <cell r="H63">
            <v>6</v>
          </cell>
          <cell r="I63">
            <v>1.2074074074074075</v>
          </cell>
          <cell r="J63">
            <v>86.93</v>
          </cell>
          <cell r="L63">
            <v>0</v>
          </cell>
        </row>
        <row r="64">
          <cell r="D64" t="str">
            <v>TOTAL MEN</v>
          </cell>
          <cell r="F64">
            <v>21</v>
          </cell>
          <cell r="H64" t="str">
            <v>TOTAL RATE</v>
          </cell>
          <cell r="J64">
            <v>265.94</v>
          </cell>
          <cell r="L64">
            <v>0</v>
          </cell>
        </row>
        <row r="65">
          <cell r="C65" t="str">
            <v>PRODUCTIVE LABOUR COST PER HOUR including burden</v>
          </cell>
          <cell r="J65">
            <v>12.66</v>
          </cell>
        </row>
        <row r="66">
          <cell r="C66" t="str">
            <v>PRODUCTIVE LABOUR COST PER HOUR for OTA &amp; accommodation</v>
          </cell>
          <cell r="L66">
            <v>0</v>
          </cell>
        </row>
        <row r="67">
          <cell r="C67" t="str">
            <v>TOTAL PRODUCTIVE COST PER HOUR including BURDEN, OTA &amp; accommodation</v>
          </cell>
          <cell r="M67">
            <v>12.66</v>
          </cell>
        </row>
        <row r="69">
          <cell r="C69" t="str">
            <v xml:space="preserve">Please Note </v>
          </cell>
          <cell r="E69" t="str">
            <v>1.</v>
          </cell>
          <cell r="F69" t="str">
            <v xml:space="preserve">Where supervision is placed in the seperate P&amp;G schedule (ie. Time related costs). </v>
          </cell>
        </row>
        <row r="70">
          <cell r="F70" t="str">
            <v xml:space="preserve"> Y " IS TO BE PLACED IN THE RED BLOCK</v>
          </cell>
        </row>
        <row r="71">
          <cell r="F71" t="str">
            <v xml:space="preserve">Where supervision is NOT placed in the seperate P&amp;G schedule (ie. Time related costs). </v>
          </cell>
        </row>
        <row r="72">
          <cell r="F72" t="str">
            <v xml:space="preserve"> N " IS TO BE PLACED IN THE RED BLOCK</v>
          </cell>
        </row>
        <row r="73">
          <cell r="F73" t="str">
            <v>Special Note must be taken to include for any overtime required where Supervision</v>
          </cell>
        </row>
        <row r="74">
          <cell r="F74" t="str">
            <v>is costed under Time Related Costs.</v>
          </cell>
        </row>
        <row r="80">
          <cell r="C80" t="str">
            <v>ESTIMATE SUMMARY</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hecklist "/>
      <sheetName val="Validation"/>
      <sheetName val="Key Outputs --&gt;"/>
      <sheetName val="Total Cost(Y)"/>
      <sheetName val="Total Cost(M)"/>
      <sheetName val="Package Phasing(Y)"/>
      <sheetName val="Package Phasing(M)"/>
      <sheetName val="Package Totals"/>
      <sheetName val="Project Variances"/>
      <sheetName val="5 Yr Budget"/>
      <sheetName val="CPA analyses"/>
      <sheetName val="Parameters --&gt;"/>
      <sheetName val="Definition1"/>
      <sheetName val="Definition2"/>
      <sheetName val="Econ(yearly)"/>
      <sheetName val="Econ(monthly)"/>
      <sheetName val="Inputs --&gt;"/>
      <sheetName val="U1"/>
      <sheetName val="U2"/>
      <sheetName val="U3"/>
      <sheetName val="U4"/>
      <sheetName val="U5"/>
      <sheetName val="U6"/>
      <sheetName val="U1-6 Common"/>
      <sheetName val="CP1&gt;1-14"/>
      <sheetName val="CP2&gt;16-22"/>
      <sheetName val="CP3&gt;22a-31"/>
      <sheetName val="CP4&gt;31-39"/>
      <sheetName val="CP5&gt;Other"/>
      <sheetName val="ODC"/>
      <sheetName val="IDC(actuals)"/>
      <sheetName val="COC"/>
      <sheetName val="Calcs --&gt; "/>
      <sheetName val="Calc"/>
      <sheetName val="Other --&gt;"/>
      <sheetName val="Trfr to CO(incl IDC)"/>
      <sheetName val="Trfr to CO(excl IDC)"/>
      <sheetName val="Recon to SAP"/>
      <sheetName val="Records"/>
      <sheetName val="Other Outputs--&gt;"/>
      <sheetName val="Treasury(M)"/>
      <sheetName val="S-Curve &amp; Overnight"/>
      <sheetName val="Admin--&gt;"/>
      <sheetName val="Rev History"/>
      <sheetName val="Model Structure  "/>
      <sheetName val="CTC Analysis---&gt;"/>
      <sheetName val="2. Summary Cost Report "/>
      <sheetName val="Sheet1"/>
      <sheetName val="20200114 Matla CTC Mega Model_ "/>
    </sheetNames>
    <sheetDataSet>
      <sheetData sheetId="0"/>
      <sheetData sheetId="1"/>
      <sheetData sheetId="2"/>
      <sheetData sheetId="3"/>
      <sheetData sheetId="4"/>
      <sheetData sheetId="5">
        <row r="9">
          <cell r="D9">
            <v>1</v>
          </cell>
          <cell r="E9">
            <v>1</v>
          </cell>
          <cell r="F9">
            <v>1</v>
          </cell>
          <cell r="G9">
            <v>1</v>
          </cell>
          <cell r="H9">
            <v>1</v>
          </cell>
          <cell r="I9">
            <v>1</v>
          </cell>
          <cell r="J9">
            <v>1</v>
          </cell>
          <cell r="K9">
            <v>1</v>
          </cell>
          <cell r="L9">
            <v>1</v>
          </cell>
          <cell r="M9">
            <v>1</v>
          </cell>
          <cell r="N9">
            <v>1</v>
          </cell>
          <cell r="O9">
            <v>1</v>
          </cell>
          <cell r="P9">
            <v>1</v>
          </cell>
          <cell r="Q9">
            <v>1</v>
          </cell>
          <cell r="R9">
            <v>1</v>
          </cell>
          <cell r="S9">
            <v>1</v>
          </cell>
          <cell r="T9">
            <v>0</v>
          </cell>
          <cell r="U9">
            <v>1</v>
          </cell>
          <cell r="V9">
            <v>1</v>
          </cell>
          <cell r="W9">
            <v>1</v>
          </cell>
          <cell r="X9">
            <v>1</v>
          </cell>
          <cell r="Y9">
            <v>1</v>
          </cell>
          <cell r="Z9">
            <v>1</v>
          </cell>
          <cell r="AA9">
            <v>1</v>
          </cell>
          <cell r="AB9">
            <v>1</v>
          </cell>
          <cell r="AC9">
            <v>1</v>
          </cell>
          <cell r="AD9">
            <v>1</v>
          </cell>
          <cell r="AE9">
            <v>1</v>
          </cell>
          <cell r="AF9">
            <v>1</v>
          </cell>
          <cell r="AG9">
            <v>1</v>
          </cell>
          <cell r="AH9">
            <v>1</v>
          </cell>
          <cell r="AI9">
            <v>1</v>
          </cell>
          <cell r="AJ9">
            <v>1</v>
          </cell>
          <cell r="AK9">
            <v>1</v>
          </cell>
          <cell r="AL9">
            <v>1</v>
          </cell>
          <cell r="AM9">
            <v>1</v>
          </cell>
          <cell r="AN9">
            <v>1</v>
          </cell>
          <cell r="AO9">
            <v>1</v>
          </cell>
          <cell r="AP9">
            <v>1</v>
          </cell>
          <cell r="AQ9">
            <v>0</v>
          </cell>
          <cell r="AR9">
            <v>1</v>
          </cell>
          <cell r="AS9">
            <v>1</v>
          </cell>
          <cell r="AT9">
            <v>1</v>
          </cell>
          <cell r="AU9">
            <v>1</v>
          </cell>
          <cell r="AV9">
            <v>1</v>
          </cell>
          <cell r="AW9">
            <v>1</v>
          </cell>
          <cell r="AX9">
            <v>1</v>
          </cell>
          <cell r="AY9">
            <v>1</v>
          </cell>
          <cell r="AZ9">
            <v>1</v>
          </cell>
          <cell r="BA9">
            <v>1</v>
          </cell>
          <cell r="BB9">
            <v>1</v>
          </cell>
          <cell r="BC9">
            <v>1</v>
          </cell>
          <cell r="BD9">
            <v>1</v>
          </cell>
          <cell r="BE9">
            <v>1</v>
          </cell>
          <cell r="BF9">
            <v>1</v>
          </cell>
          <cell r="BG9">
            <v>1</v>
          </cell>
          <cell r="BH9">
            <v>1</v>
          </cell>
          <cell r="BI9">
            <v>1</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0</v>
          </cell>
          <cell r="GH9">
            <v>0</v>
          </cell>
          <cell r="GI9">
            <v>0</v>
          </cell>
          <cell r="GJ9">
            <v>0</v>
          </cell>
          <cell r="GK9">
            <v>0</v>
          </cell>
          <cell r="GL9">
            <v>0</v>
          </cell>
          <cell r="GM9">
            <v>0</v>
          </cell>
          <cell r="GN9">
            <v>0</v>
          </cell>
          <cell r="GO9">
            <v>0</v>
          </cell>
          <cell r="GP9">
            <v>0</v>
          </cell>
          <cell r="GQ9">
            <v>0</v>
          </cell>
          <cell r="GR9">
            <v>0</v>
          </cell>
          <cell r="GS9">
            <v>0</v>
          </cell>
          <cell r="GT9">
            <v>0</v>
          </cell>
          <cell r="GU9">
            <v>0</v>
          </cell>
          <cell r="GV9">
            <v>0</v>
          </cell>
          <cell r="GW9">
            <v>0</v>
          </cell>
          <cell r="GX9">
            <v>0</v>
          </cell>
          <cell r="GY9">
            <v>0</v>
          </cell>
          <cell r="GZ9">
            <v>0</v>
          </cell>
          <cell r="HA9">
            <v>0</v>
          </cell>
          <cell r="HB9">
            <v>0</v>
          </cell>
          <cell r="HC9">
            <v>0</v>
          </cell>
          <cell r="HD9">
            <v>0</v>
          </cell>
          <cell r="HE9">
            <v>0</v>
          </cell>
          <cell r="HF9">
            <v>0</v>
          </cell>
          <cell r="HG9">
            <v>0</v>
          </cell>
          <cell r="HH9">
            <v>0</v>
          </cell>
          <cell r="HI9">
            <v>0</v>
          </cell>
          <cell r="HJ9">
            <v>0</v>
          </cell>
          <cell r="HK9">
            <v>0</v>
          </cell>
          <cell r="HL9">
            <v>0</v>
          </cell>
          <cell r="HM9">
            <v>0</v>
          </cell>
          <cell r="HN9">
            <v>0</v>
          </cell>
          <cell r="HO9">
            <v>0</v>
          </cell>
          <cell r="HP9">
            <v>0</v>
          </cell>
          <cell r="HQ9">
            <v>0</v>
          </cell>
          <cell r="HR9">
            <v>0</v>
          </cell>
          <cell r="HS9">
            <v>0</v>
          </cell>
          <cell r="HT9">
            <v>0</v>
          </cell>
          <cell r="HU9">
            <v>0</v>
          </cell>
          <cell r="HV9">
            <v>0</v>
          </cell>
          <cell r="HW9">
            <v>0</v>
          </cell>
          <cell r="HX9">
            <v>0</v>
          </cell>
          <cell r="HY9">
            <v>0</v>
          </cell>
          <cell r="HZ9">
            <v>0</v>
          </cell>
          <cell r="IA9">
            <v>0</v>
          </cell>
          <cell r="IB9">
            <v>0</v>
          </cell>
          <cell r="IC9">
            <v>0</v>
          </cell>
          <cell r="ID9">
            <v>0</v>
          </cell>
          <cell r="IE9">
            <v>0</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0</v>
          </cell>
          <cell r="IU9">
            <v>0</v>
          </cell>
          <cell r="IV9">
            <v>0</v>
          </cell>
          <cell r="IW9">
            <v>0</v>
          </cell>
          <cell r="IX9">
            <v>0</v>
          </cell>
          <cell r="IY9">
            <v>0</v>
          </cell>
          <cell r="IZ9">
            <v>0</v>
          </cell>
          <cell r="JA9">
            <v>0</v>
          </cell>
          <cell r="JB9">
            <v>0</v>
          </cell>
          <cell r="JC9">
            <v>0</v>
          </cell>
          <cell r="JD9">
            <v>0</v>
          </cell>
          <cell r="JE9">
            <v>0</v>
          </cell>
          <cell r="JF9">
            <v>0</v>
          </cell>
          <cell r="JG9">
            <v>0</v>
          </cell>
          <cell r="JH9">
            <v>0</v>
          </cell>
          <cell r="JI9">
            <v>0</v>
          </cell>
          <cell r="JJ9">
            <v>0</v>
          </cell>
          <cell r="JK9">
            <v>0</v>
          </cell>
          <cell r="JL9">
            <v>0</v>
          </cell>
          <cell r="JM9">
            <v>0</v>
          </cell>
          <cell r="JN9">
            <v>0</v>
          </cell>
          <cell r="JO9">
            <v>0</v>
          </cell>
          <cell r="JP9">
            <v>0</v>
          </cell>
          <cell r="JQ9">
            <v>0</v>
          </cell>
          <cell r="JR9">
            <v>0</v>
          </cell>
          <cell r="JS9">
            <v>0</v>
          </cell>
          <cell r="JT9">
            <v>0</v>
          </cell>
          <cell r="JU9">
            <v>0</v>
          </cell>
          <cell r="JV9">
            <v>0</v>
          </cell>
          <cell r="JW9">
            <v>0</v>
          </cell>
          <cell r="JX9">
            <v>0</v>
          </cell>
          <cell r="JY9">
            <v>0</v>
          </cell>
          <cell r="JZ9">
            <v>0</v>
          </cell>
          <cell r="KA9">
            <v>0</v>
          </cell>
          <cell r="KB9">
            <v>0</v>
          </cell>
          <cell r="KC9">
            <v>0</v>
          </cell>
          <cell r="KD9">
            <v>0</v>
          </cell>
          <cell r="KE9">
            <v>0</v>
          </cell>
          <cell r="KF9">
            <v>0</v>
          </cell>
          <cell r="KG9">
            <v>0</v>
          </cell>
          <cell r="KH9">
            <v>0</v>
          </cell>
          <cell r="KI9">
            <v>0</v>
          </cell>
          <cell r="KJ9">
            <v>0</v>
          </cell>
          <cell r="KK9">
            <v>0</v>
          </cell>
          <cell r="KL9">
            <v>0</v>
          </cell>
          <cell r="KM9">
            <v>0</v>
          </cell>
          <cell r="KN9">
            <v>0</v>
          </cell>
          <cell r="KO9">
            <v>0</v>
          </cell>
          <cell r="KP9">
            <v>0</v>
          </cell>
          <cell r="KQ9">
            <v>0</v>
          </cell>
          <cell r="KR9">
            <v>0</v>
          </cell>
          <cell r="KS9">
            <v>0</v>
          </cell>
          <cell r="KT9">
            <v>0</v>
          </cell>
          <cell r="KU9">
            <v>0</v>
          </cell>
          <cell r="KV9">
            <v>0</v>
          </cell>
          <cell r="KW9">
            <v>0</v>
          </cell>
          <cell r="KX9">
            <v>0</v>
          </cell>
          <cell r="KY9">
            <v>0</v>
          </cell>
          <cell r="KZ9">
            <v>0</v>
          </cell>
          <cell r="LA9">
            <v>0</v>
          </cell>
          <cell r="LB9">
            <v>0</v>
          </cell>
          <cell r="LC9">
            <v>0</v>
          </cell>
          <cell r="LD9">
            <v>0</v>
          </cell>
          <cell r="LE9">
            <v>0</v>
          </cell>
          <cell r="LF9">
            <v>0</v>
          </cell>
          <cell r="LG9">
            <v>0</v>
          </cell>
          <cell r="LH9">
            <v>0</v>
          </cell>
          <cell r="LI9">
            <v>0</v>
          </cell>
          <cell r="LJ9">
            <v>0</v>
          </cell>
          <cell r="LK9">
            <v>0</v>
          </cell>
          <cell r="LL9">
            <v>0</v>
          </cell>
          <cell r="LM9">
            <v>0</v>
          </cell>
          <cell r="LN9">
            <v>0</v>
          </cell>
          <cell r="LO9">
            <v>0</v>
          </cell>
          <cell r="LP9">
            <v>0</v>
          </cell>
          <cell r="LQ9">
            <v>0</v>
          </cell>
          <cell r="LR9">
            <v>0</v>
          </cell>
          <cell r="LS9">
            <v>0</v>
          </cell>
          <cell r="LT9">
            <v>0</v>
          </cell>
          <cell r="LU9">
            <v>0</v>
          </cell>
          <cell r="LV9">
            <v>0</v>
          </cell>
          <cell r="LW9">
            <v>0</v>
          </cell>
          <cell r="LX9">
            <v>0</v>
          </cell>
          <cell r="LY9">
            <v>0</v>
          </cell>
          <cell r="LZ9">
            <v>0</v>
          </cell>
          <cell r="MA9">
            <v>0</v>
          </cell>
          <cell r="MB9">
            <v>0</v>
          </cell>
          <cell r="MC9">
            <v>0</v>
          </cell>
          <cell r="MD9">
            <v>0</v>
          </cell>
          <cell r="ME9">
            <v>0</v>
          </cell>
          <cell r="MF9">
            <v>0</v>
          </cell>
          <cell r="MG9">
            <v>0</v>
          </cell>
          <cell r="MH9">
            <v>0</v>
          </cell>
          <cell r="MI9">
            <v>0</v>
          </cell>
          <cell r="MJ9">
            <v>0</v>
          </cell>
          <cell r="MK9">
            <v>0</v>
          </cell>
          <cell r="ML9">
            <v>0</v>
          </cell>
          <cell r="MM9">
            <v>0</v>
          </cell>
          <cell r="MN9">
            <v>0</v>
          </cell>
          <cell r="MO9">
            <v>0</v>
          </cell>
          <cell r="MP9">
            <v>0</v>
          </cell>
          <cell r="MQ9">
            <v>0</v>
          </cell>
          <cell r="MR9">
            <v>0</v>
          </cell>
          <cell r="MS9">
            <v>0</v>
          </cell>
          <cell r="MT9">
            <v>0</v>
          </cell>
          <cell r="MU9">
            <v>0</v>
          </cell>
          <cell r="MV9">
            <v>0</v>
          </cell>
          <cell r="MW9">
            <v>0</v>
          </cell>
          <cell r="MX9">
            <v>0</v>
          </cell>
          <cell r="MY9">
            <v>0</v>
          </cell>
          <cell r="MZ9">
            <v>0</v>
          </cell>
          <cell r="NA9">
            <v>0</v>
          </cell>
          <cell r="NB9">
            <v>0</v>
          </cell>
          <cell r="NC9">
            <v>0</v>
          </cell>
          <cell r="ND9">
            <v>0</v>
          </cell>
          <cell r="NE9">
            <v>0</v>
          </cell>
          <cell r="NF9">
            <v>0</v>
          </cell>
          <cell r="NG9">
            <v>0</v>
          </cell>
          <cell r="NH9">
            <v>0</v>
          </cell>
          <cell r="NI9">
            <v>0</v>
          </cell>
          <cell r="NJ9">
            <v>0</v>
          </cell>
          <cell r="NK9">
            <v>0</v>
          </cell>
          <cell r="NL9">
            <v>0</v>
          </cell>
          <cell r="NM9">
            <v>0</v>
          </cell>
          <cell r="NN9">
            <v>0</v>
          </cell>
          <cell r="NO9">
            <v>0</v>
          </cell>
          <cell r="NP9">
            <v>0</v>
          </cell>
          <cell r="NQ9">
            <v>0</v>
          </cell>
          <cell r="NR9">
            <v>0</v>
          </cell>
          <cell r="NS9">
            <v>0</v>
          </cell>
          <cell r="NT9">
            <v>0</v>
          </cell>
          <cell r="NU9">
            <v>0</v>
          </cell>
          <cell r="NV9">
            <v>0</v>
          </cell>
          <cell r="NW9">
            <v>0</v>
          </cell>
          <cell r="NX9">
            <v>0</v>
          </cell>
          <cell r="NY9">
            <v>0</v>
          </cell>
          <cell r="NZ9">
            <v>0</v>
          </cell>
          <cell r="OA9">
            <v>0</v>
          </cell>
          <cell r="OB9">
            <v>0</v>
          </cell>
          <cell r="OC9">
            <v>0</v>
          </cell>
          <cell r="OD9">
            <v>0</v>
          </cell>
          <cell r="OE9">
            <v>0</v>
          </cell>
          <cell r="OF9">
            <v>0</v>
          </cell>
          <cell r="OG9">
            <v>0</v>
          </cell>
          <cell r="OH9">
            <v>0</v>
          </cell>
          <cell r="OI9">
            <v>0</v>
          </cell>
          <cell r="OJ9">
            <v>0</v>
          </cell>
          <cell r="OK9">
            <v>0</v>
          </cell>
          <cell r="OL9">
            <v>0</v>
          </cell>
          <cell r="OM9">
            <v>0</v>
          </cell>
          <cell r="ON9">
            <v>0</v>
          </cell>
          <cell r="OO9">
            <v>0</v>
          </cell>
          <cell r="OP9">
            <v>0</v>
          </cell>
          <cell r="OQ9">
            <v>0</v>
          </cell>
          <cell r="OR9">
            <v>0</v>
          </cell>
          <cell r="OS9">
            <v>0</v>
          </cell>
          <cell r="OT9">
            <v>0</v>
          </cell>
          <cell r="OU9">
            <v>0</v>
          </cell>
          <cell r="OV9">
            <v>0</v>
          </cell>
          <cell r="OW9">
            <v>0</v>
          </cell>
          <cell r="OX9">
            <v>0</v>
          </cell>
          <cell r="OY9">
            <v>0</v>
          </cell>
          <cell r="OZ9">
            <v>0</v>
          </cell>
          <cell r="PA9">
            <v>0</v>
          </cell>
          <cell r="PB9">
            <v>0</v>
          </cell>
          <cell r="PC9">
            <v>0</v>
          </cell>
          <cell r="PD9">
            <v>0</v>
          </cell>
          <cell r="PE9">
            <v>0</v>
          </cell>
          <cell r="PF9">
            <v>0</v>
          </cell>
          <cell r="PG9">
            <v>0</v>
          </cell>
          <cell r="PH9">
            <v>0</v>
          </cell>
          <cell r="PI9">
            <v>0</v>
          </cell>
          <cell r="PJ9">
            <v>0</v>
          </cell>
          <cell r="PK9">
            <v>0</v>
          </cell>
          <cell r="PL9">
            <v>0</v>
          </cell>
          <cell r="PM9">
            <v>0</v>
          </cell>
          <cell r="PN9">
            <v>0</v>
          </cell>
          <cell r="PO9">
            <v>0</v>
          </cell>
          <cell r="PP9">
            <v>1</v>
          </cell>
          <cell r="PQ9">
            <v>0</v>
          </cell>
          <cell r="PR9">
            <v>1</v>
          </cell>
          <cell r="PS9">
            <v>1</v>
          </cell>
          <cell r="PT9">
            <v>1</v>
          </cell>
        </row>
        <row r="107">
          <cell r="J107">
            <v>11845869408.324923</v>
          </cell>
        </row>
      </sheetData>
      <sheetData sheetId="6"/>
      <sheetData sheetId="7">
        <row r="8">
          <cell r="C8">
            <v>0</v>
          </cell>
        </row>
        <row r="9">
          <cell r="C9">
            <v>0</v>
          </cell>
        </row>
        <row r="10">
          <cell r="C10">
            <v>0</v>
          </cell>
        </row>
        <row r="11">
          <cell r="C11">
            <v>0</v>
          </cell>
        </row>
        <row r="12">
          <cell r="C12">
            <v>0</v>
          </cell>
        </row>
        <row r="13">
          <cell r="C13">
            <v>0</v>
          </cell>
        </row>
        <row r="14">
          <cell r="C14">
            <v>0</v>
          </cell>
        </row>
        <row r="15">
          <cell r="C15">
            <v>1</v>
          </cell>
        </row>
        <row r="16">
          <cell r="C16">
            <v>0</v>
          </cell>
        </row>
        <row r="17">
          <cell r="C17">
            <v>0</v>
          </cell>
        </row>
        <row r="18">
          <cell r="C18">
            <v>0</v>
          </cell>
        </row>
        <row r="19">
          <cell r="C19">
            <v>1</v>
          </cell>
        </row>
        <row r="20">
          <cell r="C20">
            <v>1</v>
          </cell>
        </row>
        <row r="21">
          <cell r="C21">
            <v>1</v>
          </cell>
        </row>
        <row r="22">
          <cell r="C22">
            <v>1</v>
          </cell>
        </row>
        <row r="23">
          <cell r="C23">
            <v>0</v>
          </cell>
        </row>
        <row r="24">
          <cell r="C24">
            <v>1</v>
          </cell>
        </row>
        <row r="25">
          <cell r="C25">
            <v>1</v>
          </cell>
        </row>
        <row r="26">
          <cell r="C26">
            <v>1</v>
          </cell>
        </row>
        <row r="27">
          <cell r="C27">
            <v>1</v>
          </cell>
        </row>
        <row r="28">
          <cell r="C28">
            <v>1</v>
          </cell>
        </row>
        <row r="29">
          <cell r="C29">
            <v>1</v>
          </cell>
        </row>
        <row r="30">
          <cell r="C30">
            <v>1</v>
          </cell>
        </row>
        <row r="31">
          <cell r="C31">
            <v>1</v>
          </cell>
        </row>
        <row r="32">
          <cell r="C32">
            <v>1</v>
          </cell>
        </row>
        <row r="33">
          <cell r="C33">
            <v>1</v>
          </cell>
        </row>
        <row r="34">
          <cell r="C34">
            <v>1</v>
          </cell>
        </row>
        <row r="35">
          <cell r="C35">
            <v>1</v>
          </cell>
        </row>
        <row r="36">
          <cell r="C36">
            <v>1</v>
          </cell>
        </row>
        <row r="37">
          <cell r="C37">
            <v>1</v>
          </cell>
        </row>
        <row r="38">
          <cell r="C38">
            <v>1</v>
          </cell>
        </row>
        <row r="39">
          <cell r="C39">
            <v>1</v>
          </cell>
        </row>
        <row r="40">
          <cell r="C40">
            <v>1</v>
          </cell>
        </row>
        <row r="41">
          <cell r="C41">
            <v>1</v>
          </cell>
        </row>
        <row r="42">
          <cell r="C42">
            <v>1</v>
          </cell>
        </row>
        <row r="43">
          <cell r="C43">
            <v>1</v>
          </cell>
        </row>
        <row r="44">
          <cell r="C44">
            <v>1</v>
          </cell>
        </row>
        <row r="45">
          <cell r="C45">
            <v>1</v>
          </cell>
        </row>
        <row r="46">
          <cell r="C46">
            <v>1</v>
          </cell>
        </row>
        <row r="47">
          <cell r="C47">
            <v>1</v>
          </cell>
        </row>
        <row r="48">
          <cell r="C48">
            <v>1</v>
          </cell>
        </row>
        <row r="49">
          <cell r="C49">
            <v>1</v>
          </cell>
        </row>
        <row r="50">
          <cell r="C50">
            <v>1</v>
          </cell>
        </row>
        <row r="51">
          <cell r="C51">
            <v>1</v>
          </cell>
        </row>
        <row r="52">
          <cell r="C52">
            <v>1</v>
          </cell>
        </row>
        <row r="53">
          <cell r="C53">
            <v>1</v>
          </cell>
        </row>
        <row r="54">
          <cell r="C54">
            <v>1</v>
          </cell>
        </row>
        <row r="55">
          <cell r="C55">
            <v>1</v>
          </cell>
        </row>
        <row r="56">
          <cell r="C56">
            <v>1</v>
          </cell>
        </row>
        <row r="57">
          <cell r="C57">
            <v>1</v>
          </cell>
        </row>
        <row r="58">
          <cell r="C58">
            <v>1</v>
          </cell>
        </row>
        <row r="59">
          <cell r="C59">
            <v>1</v>
          </cell>
        </row>
        <row r="60">
          <cell r="C60">
            <v>1</v>
          </cell>
        </row>
        <row r="61">
          <cell r="C61">
            <v>1</v>
          </cell>
        </row>
        <row r="62">
          <cell r="C62">
            <v>1</v>
          </cell>
        </row>
        <row r="63">
          <cell r="C63">
            <v>1</v>
          </cell>
        </row>
        <row r="64">
          <cell r="C64">
            <v>0</v>
          </cell>
        </row>
        <row r="65">
          <cell r="C65">
            <v>0</v>
          </cell>
        </row>
        <row r="66">
          <cell r="C66">
            <v>1</v>
          </cell>
        </row>
        <row r="67">
          <cell r="C67">
            <v>1</v>
          </cell>
        </row>
        <row r="68">
          <cell r="C68">
            <v>1</v>
          </cell>
        </row>
        <row r="69">
          <cell r="C69">
            <v>1</v>
          </cell>
        </row>
        <row r="70">
          <cell r="C70">
            <v>1</v>
          </cell>
        </row>
        <row r="71">
          <cell r="C71">
            <v>1</v>
          </cell>
        </row>
        <row r="72">
          <cell r="C72">
            <v>1</v>
          </cell>
        </row>
        <row r="73">
          <cell r="C73">
            <v>1</v>
          </cell>
        </row>
        <row r="74">
          <cell r="C74">
            <v>1</v>
          </cell>
        </row>
        <row r="75">
          <cell r="C75">
            <v>1</v>
          </cell>
        </row>
        <row r="76">
          <cell r="C76">
            <v>1</v>
          </cell>
        </row>
        <row r="77">
          <cell r="C77">
            <v>1</v>
          </cell>
        </row>
        <row r="78">
          <cell r="C78">
            <v>1</v>
          </cell>
        </row>
        <row r="79">
          <cell r="C79">
            <v>1</v>
          </cell>
        </row>
        <row r="80">
          <cell r="C80">
            <v>1</v>
          </cell>
        </row>
        <row r="81">
          <cell r="C81">
            <v>1</v>
          </cell>
        </row>
        <row r="82">
          <cell r="C82">
            <v>1</v>
          </cell>
        </row>
        <row r="83">
          <cell r="C83">
            <v>1</v>
          </cell>
        </row>
        <row r="84">
          <cell r="C84">
            <v>1</v>
          </cell>
        </row>
        <row r="85">
          <cell r="C85">
            <v>1</v>
          </cell>
        </row>
        <row r="86">
          <cell r="C86">
            <v>1</v>
          </cell>
        </row>
        <row r="87">
          <cell r="C87">
            <v>1</v>
          </cell>
        </row>
        <row r="88">
          <cell r="C88">
            <v>1</v>
          </cell>
        </row>
        <row r="89">
          <cell r="C89">
            <v>1</v>
          </cell>
        </row>
        <row r="90">
          <cell r="C90">
            <v>1</v>
          </cell>
        </row>
        <row r="91">
          <cell r="C91">
            <v>1</v>
          </cell>
        </row>
        <row r="92">
          <cell r="C92">
            <v>1</v>
          </cell>
        </row>
        <row r="93">
          <cell r="C93">
            <v>1</v>
          </cell>
        </row>
        <row r="94">
          <cell r="C94">
            <v>1</v>
          </cell>
        </row>
        <row r="95">
          <cell r="C95">
            <v>1</v>
          </cell>
        </row>
        <row r="96">
          <cell r="C96">
            <v>1</v>
          </cell>
        </row>
        <row r="97">
          <cell r="C97">
            <v>1</v>
          </cell>
        </row>
        <row r="98">
          <cell r="C98">
            <v>1</v>
          </cell>
        </row>
        <row r="99">
          <cell r="C99">
            <v>1</v>
          </cell>
        </row>
        <row r="100">
          <cell r="C100">
            <v>1</v>
          </cell>
        </row>
        <row r="101">
          <cell r="C101">
            <v>1</v>
          </cell>
        </row>
        <row r="102">
          <cell r="C102">
            <v>1</v>
          </cell>
        </row>
        <row r="103">
          <cell r="C103">
            <v>1</v>
          </cell>
        </row>
        <row r="104">
          <cell r="C104">
            <v>1</v>
          </cell>
        </row>
        <row r="105">
          <cell r="C105">
            <v>1</v>
          </cell>
        </row>
        <row r="106">
          <cell r="C106">
            <v>1</v>
          </cell>
        </row>
        <row r="107">
          <cell r="C107">
            <v>1</v>
          </cell>
        </row>
        <row r="108">
          <cell r="C108">
            <v>1</v>
          </cell>
        </row>
        <row r="109">
          <cell r="C109">
            <v>1</v>
          </cell>
        </row>
        <row r="110">
          <cell r="C110">
            <v>1</v>
          </cell>
        </row>
        <row r="111">
          <cell r="C111">
            <v>1</v>
          </cell>
        </row>
        <row r="112">
          <cell r="C112">
            <v>1</v>
          </cell>
        </row>
        <row r="113">
          <cell r="C113">
            <v>1</v>
          </cell>
        </row>
        <row r="114">
          <cell r="C114">
            <v>1</v>
          </cell>
        </row>
        <row r="115">
          <cell r="C115">
            <v>1</v>
          </cell>
        </row>
        <row r="116">
          <cell r="C116">
            <v>1</v>
          </cell>
        </row>
        <row r="117">
          <cell r="C117">
            <v>1</v>
          </cell>
        </row>
        <row r="118">
          <cell r="C118">
            <v>1</v>
          </cell>
        </row>
        <row r="119">
          <cell r="C119">
            <v>1</v>
          </cell>
        </row>
        <row r="120">
          <cell r="C120">
            <v>1</v>
          </cell>
        </row>
        <row r="121">
          <cell r="C121">
            <v>1</v>
          </cell>
        </row>
        <row r="122">
          <cell r="C122">
            <v>1</v>
          </cell>
        </row>
        <row r="123">
          <cell r="C123">
            <v>1</v>
          </cell>
        </row>
        <row r="124">
          <cell r="C124">
            <v>1</v>
          </cell>
        </row>
        <row r="125">
          <cell r="C125">
            <v>1</v>
          </cell>
        </row>
        <row r="126">
          <cell r="C126">
            <v>1</v>
          </cell>
        </row>
        <row r="127">
          <cell r="C127">
            <v>1</v>
          </cell>
        </row>
        <row r="128">
          <cell r="C128">
            <v>1</v>
          </cell>
        </row>
        <row r="129">
          <cell r="C129">
            <v>1</v>
          </cell>
        </row>
        <row r="130">
          <cell r="C130">
            <v>1</v>
          </cell>
        </row>
        <row r="131">
          <cell r="C131">
            <v>1</v>
          </cell>
        </row>
        <row r="132">
          <cell r="C132">
            <v>1</v>
          </cell>
        </row>
        <row r="133">
          <cell r="C133">
            <v>1</v>
          </cell>
        </row>
        <row r="134">
          <cell r="C134">
            <v>1</v>
          </cell>
        </row>
        <row r="135">
          <cell r="C135">
            <v>1</v>
          </cell>
        </row>
        <row r="136">
          <cell r="C136">
            <v>1</v>
          </cell>
        </row>
        <row r="137">
          <cell r="C137">
            <v>1</v>
          </cell>
        </row>
        <row r="138">
          <cell r="C138">
            <v>1</v>
          </cell>
        </row>
        <row r="139">
          <cell r="C139">
            <v>1</v>
          </cell>
        </row>
        <row r="140">
          <cell r="C140">
            <v>1</v>
          </cell>
        </row>
        <row r="141">
          <cell r="C141">
            <v>1</v>
          </cell>
        </row>
        <row r="142">
          <cell r="C142">
            <v>1</v>
          </cell>
        </row>
        <row r="143">
          <cell r="C143">
            <v>1</v>
          </cell>
        </row>
        <row r="144">
          <cell r="C144">
            <v>1</v>
          </cell>
        </row>
        <row r="145">
          <cell r="C145">
            <v>1</v>
          </cell>
        </row>
        <row r="146">
          <cell r="C146">
            <v>1</v>
          </cell>
        </row>
        <row r="147">
          <cell r="C147">
            <v>1</v>
          </cell>
        </row>
        <row r="148">
          <cell r="C148">
            <v>1</v>
          </cell>
        </row>
        <row r="149">
          <cell r="C149">
            <v>1</v>
          </cell>
        </row>
        <row r="150">
          <cell r="C150">
            <v>1</v>
          </cell>
        </row>
        <row r="151">
          <cell r="C151">
            <v>1</v>
          </cell>
        </row>
        <row r="152">
          <cell r="C152">
            <v>1</v>
          </cell>
        </row>
        <row r="153">
          <cell r="C153">
            <v>1</v>
          </cell>
        </row>
        <row r="154">
          <cell r="C154">
            <v>1</v>
          </cell>
        </row>
        <row r="155">
          <cell r="C155">
            <v>1</v>
          </cell>
        </row>
        <row r="156">
          <cell r="C156">
            <v>1</v>
          </cell>
        </row>
        <row r="157">
          <cell r="C157">
            <v>1</v>
          </cell>
        </row>
        <row r="158">
          <cell r="C158">
            <v>1</v>
          </cell>
        </row>
        <row r="159">
          <cell r="C159">
            <v>1</v>
          </cell>
        </row>
        <row r="160">
          <cell r="C160">
            <v>1</v>
          </cell>
        </row>
        <row r="161">
          <cell r="C161">
            <v>1</v>
          </cell>
        </row>
        <row r="162">
          <cell r="C162">
            <v>1</v>
          </cell>
        </row>
        <row r="163">
          <cell r="C163">
            <v>1</v>
          </cell>
        </row>
        <row r="164">
          <cell r="C164">
            <v>1</v>
          </cell>
        </row>
        <row r="165">
          <cell r="C165">
            <v>1</v>
          </cell>
        </row>
        <row r="166">
          <cell r="C166">
            <v>1</v>
          </cell>
        </row>
        <row r="167">
          <cell r="C167">
            <v>1</v>
          </cell>
        </row>
        <row r="168">
          <cell r="C168">
            <v>1</v>
          </cell>
        </row>
        <row r="169">
          <cell r="C169">
            <v>1</v>
          </cell>
        </row>
        <row r="170">
          <cell r="C170">
            <v>1</v>
          </cell>
        </row>
        <row r="171">
          <cell r="C171">
            <v>1</v>
          </cell>
        </row>
        <row r="172">
          <cell r="C172">
            <v>1</v>
          </cell>
        </row>
        <row r="173">
          <cell r="C173">
            <v>1</v>
          </cell>
        </row>
        <row r="174">
          <cell r="C174">
            <v>1</v>
          </cell>
        </row>
        <row r="175">
          <cell r="C175">
            <v>1</v>
          </cell>
        </row>
        <row r="176">
          <cell r="C176">
            <v>1</v>
          </cell>
        </row>
        <row r="177">
          <cell r="C177">
            <v>1</v>
          </cell>
        </row>
        <row r="178">
          <cell r="C178">
            <v>1</v>
          </cell>
        </row>
        <row r="179">
          <cell r="C179">
            <v>1</v>
          </cell>
        </row>
        <row r="180">
          <cell r="C180">
            <v>1</v>
          </cell>
        </row>
        <row r="181">
          <cell r="C181">
            <v>1</v>
          </cell>
        </row>
        <row r="182">
          <cell r="C182">
            <v>1</v>
          </cell>
        </row>
        <row r="183">
          <cell r="C183">
            <v>1</v>
          </cell>
        </row>
        <row r="184">
          <cell r="C184">
            <v>1</v>
          </cell>
        </row>
        <row r="185">
          <cell r="C185">
            <v>1</v>
          </cell>
        </row>
        <row r="186">
          <cell r="C186">
            <v>1</v>
          </cell>
        </row>
        <row r="187">
          <cell r="C187">
            <v>1</v>
          </cell>
        </row>
        <row r="188">
          <cell r="C188">
            <v>1</v>
          </cell>
        </row>
        <row r="189">
          <cell r="C189">
            <v>1</v>
          </cell>
        </row>
        <row r="190">
          <cell r="C190">
            <v>1</v>
          </cell>
        </row>
        <row r="191">
          <cell r="C191">
            <v>1</v>
          </cell>
        </row>
        <row r="192">
          <cell r="C192">
            <v>1</v>
          </cell>
        </row>
        <row r="193">
          <cell r="C193">
            <v>1</v>
          </cell>
        </row>
        <row r="194">
          <cell r="C194">
            <v>1</v>
          </cell>
        </row>
        <row r="195">
          <cell r="C195">
            <v>1</v>
          </cell>
        </row>
        <row r="196">
          <cell r="C196">
            <v>1</v>
          </cell>
        </row>
        <row r="197">
          <cell r="C197">
            <v>1</v>
          </cell>
        </row>
        <row r="198">
          <cell r="C198">
            <v>1</v>
          </cell>
        </row>
        <row r="199">
          <cell r="C199">
            <v>1</v>
          </cell>
        </row>
        <row r="200">
          <cell r="C200">
            <v>1</v>
          </cell>
        </row>
        <row r="201">
          <cell r="C201">
            <v>1</v>
          </cell>
        </row>
        <row r="202">
          <cell r="C202">
            <v>1</v>
          </cell>
        </row>
        <row r="203">
          <cell r="C203">
            <v>1</v>
          </cell>
        </row>
        <row r="204">
          <cell r="C204">
            <v>1</v>
          </cell>
        </row>
        <row r="205">
          <cell r="C205">
            <v>1</v>
          </cell>
        </row>
        <row r="206">
          <cell r="C206">
            <v>1</v>
          </cell>
        </row>
        <row r="207">
          <cell r="C207">
            <v>1</v>
          </cell>
        </row>
        <row r="208">
          <cell r="C208">
            <v>1</v>
          </cell>
        </row>
        <row r="209">
          <cell r="C209">
            <v>1</v>
          </cell>
        </row>
        <row r="210">
          <cell r="C210">
            <v>1</v>
          </cell>
        </row>
        <row r="211">
          <cell r="C211">
            <v>1</v>
          </cell>
        </row>
        <row r="212">
          <cell r="C212">
            <v>1</v>
          </cell>
        </row>
        <row r="213">
          <cell r="C213">
            <v>1</v>
          </cell>
        </row>
        <row r="214">
          <cell r="C214">
            <v>1</v>
          </cell>
        </row>
        <row r="215">
          <cell r="C215">
            <v>1</v>
          </cell>
        </row>
        <row r="216">
          <cell r="C216">
            <v>1</v>
          </cell>
        </row>
        <row r="217">
          <cell r="C217">
            <v>1</v>
          </cell>
        </row>
        <row r="218">
          <cell r="C218">
            <v>1</v>
          </cell>
        </row>
        <row r="219">
          <cell r="C219">
            <v>1</v>
          </cell>
        </row>
        <row r="220">
          <cell r="C220">
            <v>1</v>
          </cell>
        </row>
        <row r="221">
          <cell r="C221">
            <v>1</v>
          </cell>
        </row>
        <row r="222">
          <cell r="C222">
            <v>1</v>
          </cell>
        </row>
        <row r="223">
          <cell r="C223">
            <v>1</v>
          </cell>
        </row>
        <row r="224">
          <cell r="C224">
            <v>1</v>
          </cell>
        </row>
        <row r="225">
          <cell r="C225">
            <v>1</v>
          </cell>
        </row>
        <row r="226">
          <cell r="C226">
            <v>1</v>
          </cell>
        </row>
        <row r="227">
          <cell r="C227">
            <v>1</v>
          </cell>
        </row>
        <row r="228">
          <cell r="C228">
            <v>1</v>
          </cell>
        </row>
        <row r="229">
          <cell r="C229">
            <v>1</v>
          </cell>
        </row>
        <row r="230">
          <cell r="C230">
            <v>1</v>
          </cell>
        </row>
        <row r="231">
          <cell r="C231">
            <v>1</v>
          </cell>
        </row>
        <row r="232">
          <cell r="C232">
            <v>1</v>
          </cell>
        </row>
        <row r="233">
          <cell r="C233">
            <v>1</v>
          </cell>
        </row>
        <row r="234">
          <cell r="C234">
            <v>1</v>
          </cell>
        </row>
        <row r="235">
          <cell r="C235">
            <v>1</v>
          </cell>
        </row>
        <row r="236">
          <cell r="C236">
            <v>1</v>
          </cell>
        </row>
        <row r="237">
          <cell r="C237">
            <v>1</v>
          </cell>
        </row>
        <row r="238">
          <cell r="C238">
            <v>1</v>
          </cell>
        </row>
        <row r="239">
          <cell r="C239">
            <v>1</v>
          </cell>
        </row>
        <row r="240">
          <cell r="C240">
            <v>1</v>
          </cell>
        </row>
        <row r="241">
          <cell r="C241">
            <v>1</v>
          </cell>
        </row>
        <row r="242">
          <cell r="C242">
            <v>1</v>
          </cell>
        </row>
        <row r="243">
          <cell r="C243">
            <v>1</v>
          </cell>
        </row>
        <row r="244">
          <cell r="C244">
            <v>1</v>
          </cell>
        </row>
        <row r="245">
          <cell r="C245">
            <v>1</v>
          </cell>
        </row>
        <row r="246">
          <cell r="C246">
            <v>1</v>
          </cell>
        </row>
        <row r="247">
          <cell r="C247">
            <v>1</v>
          </cell>
        </row>
        <row r="248">
          <cell r="C248">
            <v>1</v>
          </cell>
        </row>
        <row r="249">
          <cell r="C249">
            <v>1</v>
          </cell>
        </row>
        <row r="250">
          <cell r="C250">
            <v>1</v>
          </cell>
        </row>
        <row r="251">
          <cell r="C251">
            <v>1</v>
          </cell>
        </row>
        <row r="252">
          <cell r="C252">
            <v>1</v>
          </cell>
        </row>
        <row r="253">
          <cell r="C253">
            <v>1</v>
          </cell>
        </row>
        <row r="254">
          <cell r="C254">
            <v>1</v>
          </cell>
        </row>
        <row r="255">
          <cell r="C255">
            <v>1</v>
          </cell>
        </row>
        <row r="256">
          <cell r="C256">
            <v>1</v>
          </cell>
        </row>
        <row r="257">
          <cell r="C257">
            <v>1</v>
          </cell>
        </row>
        <row r="258">
          <cell r="C258">
            <v>1</v>
          </cell>
        </row>
        <row r="259">
          <cell r="C259">
            <v>1</v>
          </cell>
        </row>
        <row r="260">
          <cell r="C260">
            <v>1</v>
          </cell>
        </row>
        <row r="261">
          <cell r="C261">
            <v>1</v>
          </cell>
        </row>
        <row r="262">
          <cell r="C262">
            <v>1</v>
          </cell>
        </row>
        <row r="263">
          <cell r="C263">
            <v>1</v>
          </cell>
        </row>
        <row r="264">
          <cell r="C264">
            <v>1</v>
          </cell>
        </row>
        <row r="265">
          <cell r="C265">
            <v>1</v>
          </cell>
        </row>
        <row r="266">
          <cell r="C266">
            <v>1</v>
          </cell>
        </row>
        <row r="267">
          <cell r="C267">
            <v>1</v>
          </cell>
        </row>
        <row r="268">
          <cell r="C268">
            <v>1</v>
          </cell>
        </row>
        <row r="269">
          <cell r="C269">
            <v>1</v>
          </cell>
        </row>
        <row r="270">
          <cell r="C270">
            <v>1</v>
          </cell>
        </row>
        <row r="271">
          <cell r="C271">
            <v>1</v>
          </cell>
        </row>
        <row r="272">
          <cell r="C272">
            <v>1</v>
          </cell>
        </row>
        <row r="273">
          <cell r="C273">
            <v>1</v>
          </cell>
        </row>
        <row r="274">
          <cell r="C274">
            <v>1</v>
          </cell>
        </row>
        <row r="275">
          <cell r="C275">
            <v>1</v>
          </cell>
        </row>
        <row r="276">
          <cell r="C276">
            <v>1</v>
          </cell>
        </row>
        <row r="277">
          <cell r="C277">
            <v>1</v>
          </cell>
        </row>
        <row r="278">
          <cell r="C278">
            <v>1</v>
          </cell>
        </row>
        <row r="279">
          <cell r="C279">
            <v>1</v>
          </cell>
        </row>
        <row r="280">
          <cell r="C280">
            <v>1</v>
          </cell>
        </row>
        <row r="281">
          <cell r="C281">
            <v>1</v>
          </cell>
        </row>
        <row r="282">
          <cell r="C282">
            <v>1</v>
          </cell>
        </row>
        <row r="283">
          <cell r="C283">
            <v>1</v>
          </cell>
        </row>
        <row r="284">
          <cell r="C284">
            <v>1</v>
          </cell>
        </row>
        <row r="285">
          <cell r="C285">
            <v>1</v>
          </cell>
        </row>
        <row r="286">
          <cell r="C286">
            <v>1</v>
          </cell>
        </row>
        <row r="287">
          <cell r="C287">
            <v>1</v>
          </cell>
        </row>
        <row r="288">
          <cell r="C288">
            <v>1</v>
          </cell>
        </row>
        <row r="289">
          <cell r="C289">
            <v>1</v>
          </cell>
        </row>
        <row r="290">
          <cell r="C290">
            <v>1</v>
          </cell>
        </row>
        <row r="291">
          <cell r="C291">
            <v>1</v>
          </cell>
        </row>
        <row r="292">
          <cell r="C292">
            <v>1</v>
          </cell>
        </row>
        <row r="293">
          <cell r="C293">
            <v>1</v>
          </cell>
        </row>
        <row r="294">
          <cell r="C294">
            <v>1</v>
          </cell>
        </row>
        <row r="295">
          <cell r="C295">
            <v>1</v>
          </cell>
        </row>
        <row r="296">
          <cell r="C296">
            <v>1</v>
          </cell>
        </row>
        <row r="297">
          <cell r="C297">
            <v>1</v>
          </cell>
        </row>
        <row r="298">
          <cell r="C298">
            <v>1</v>
          </cell>
        </row>
        <row r="299">
          <cell r="C299">
            <v>1</v>
          </cell>
        </row>
        <row r="300">
          <cell r="C300">
            <v>1</v>
          </cell>
        </row>
        <row r="301">
          <cell r="C301">
            <v>1</v>
          </cell>
        </row>
        <row r="302">
          <cell r="C302">
            <v>1</v>
          </cell>
        </row>
        <row r="303">
          <cell r="C303">
            <v>1</v>
          </cell>
        </row>
        <row r="304">
          <cell r="C304">
            <v>1</v>
          </cell>
        </row>
        <row r="305">
          <cell r="C305">
            <v>1</v>
          </cell>
        </row>
        <row r="306">
          <cell r="C306">
            <v>1</v>
          </cell>
        </row>
        <row r="307">
          <cell r="C307">
            <v>1</v>
          </cell>
        </row>
        <row r="308">
          <cell r="C308">
            <v>1</v>
          </cell>
        </row>
        <row r="309">
          <cell r="C309">
            <v>1</v>
          </cell>
        </row>
        <row r="310">
          <cell r="C310">
            <v>1</v>
          </cell>
        </row>
        <row r="311">
          <cell r="C311">
            <v>1</v>
          </cell>
        </row>
        <row r="312">
          <cell r="C312">
            <v>1</v>
          </cell>
        </row>
        <row r="313">
          <cell r="C313">
            <v>1</v>
          </cell>
        </row>
        <row r="314">
          <cell r="C314">
            <v>1</v>
          </cell>
        </row>
        <row r="315">
          <cell r="C315">
            <v>1</v>
          </cell>
        </row>
        <row r="316">
          <cell r="C316">
            <v>1</v>
          </cell>
        </row>
        <row r="317">
          <cell r="C317">
            <v>1</v>
          </cell>
        </row>
        <row r="318">
          <cell r="C318">
            <v>1</v>
          </cell>
        </row>
        <row r="319">
          <cell r="C319">
            <v>1</v>
          </cell>
        </row>
        <row r="320">
          <cell r="C320">
            <v>1</v>
          </cell>
        </row>
        <row r="321">
          <cell r="C321">
            <v>1</v>
          </cell>
        </row>
        <row r="322">
          <cell r="C322">
            <v>1</v>
          </cell>
        </row>
        <row r="323">
          <cell r="C323">
            <v>1</v>
          </cell>
        </row>
        <row r="324">
          <cell r="C324">
            <v>1</v>
          </cell>
        </row>
        <row r="325">
          <cell r="C325">
            <v>1</v>
          </cell>
        </row>
        <row r="326">
          <cell r="C326">
            <v>1</v>
          </cell>
        </row>
        <row r="327">
          <cell r="C327">
            <v>1</v>
          </cell>
        </row>
        <row r="328">
          <cell r="C328">
            <v>1</v>
          </cell>
        </row>
        <row r="329">
          <cell r="C329">
            <v>1</v>
          </cell>
        </row>
        <row r="330">
          <cell r="C330">
            <v>1</v>
          </cell>
        </row>
        <row r="331">
          <cell r="C331">
            <v>1</v>
          </cell>
        </row>
        <row r="332">
          <cell r="C332">
            <v>1</v>
          </cell>
        </row>
        <row r="333">
          <cell r="C333">
            <v>1</v>
          </cell>
        </row>
        <row r="334">
          <cell r="C334">
            <v>1</v>
          </cell>
        </row>
        <row r="335">
          <cell r="C335">
            <v>1</v>
          </cell>
        </row>
        <row r="336">
          <cell r="C336">
            <v>1</v>
          </cell>
        </row>
        <row r="337">
          <cell r="C337">
            <v>1</v>
          </cell>
        </row>
        <row r="338">
          <cell r="C338">
            <v>1</v>
          </cell>
        </row>
        <row r="339">
          <cell r="C339">
            <v>1</v>
          </cell>
        </row>
        <row r="340">
          <cell r="C340">
            <v>1</v>
          </cell>
        </row>
        <row r="341">
          <cell r="C341">
            <v>1</v>
          </cell>
        </row>
        <row r="342">
          <cell r="C342">
            <v>1</v>
          </cell>
        </row>
        <row r="343">
          <cell r="C343">
            <v>1</v>
          </cell>
        </row>
        <row r="344">
          <cell r="C344">
            <v>1</v>
          </cell>
        </row>
        <row r="345">
          <cell r="C345">
            <v>1</v>
          </cell>
        </row>
        <row r="346">
          <cell r="C346">
            <v>1</v>
          </cell>
        </row>
        <row r="347">
          <cell r="C347">
            <v>1</v>
          </cell>
        </row>
        <row r="348">
          <cell r="C348">
            <v>1</v>
          </cell>
        </row>
        <row r="349">
          <cell r="C349">
            <v>1</v>
          </cell>
        </row>
        <row r="350">
          <cell r="C350">
            <v>1</v>
          </cell>
        </row>
        <row r="351">
          <cell r="C351">
            <v>1</v>
          </cell>
        </row>
        <row r="352">
          <cell r="C352">
            <v>1</v>
          </cell>
        </row>
        <row r="353">
          <cell r="C353">
            <v>1</v>
          </cell>
        </row>
        <row r="354">
          <cell r="C354">
            <v>1</v>
          </cell>
        </row>
        <row r="355">
          <cell r="C355">
            <v>1</v>
          </cell>
        </row>
        <row r="356">
          <cell r="C356">
            <v>1</v>
          </cell>
        </row>
        <row r="357">
          <cell r="C357">
            <v>1</v>
          </cell>
        </row>
        <row r="358">
          <cell r="C358">
            <v>1</v>
          </cell>
        </row>
        <row r="359">
          <cell r="C359">
            <v>1</v>
          </cell>
        </row>
        <row r="360">
          <cell r="C360">
            <v>1</v>
          </cell>
        </row>
        <row r="361">
          <cell r="C361">
            <v>1</v>
          </cell>
        </row>
        <row r="362">
          <cell r="C362">
            <v>1</v>
          </cell>
        </row>
        <row r="363">
          <cell r="C363">
            <v>1</v>
          </cell>
        </row>
        <row r="364">
          <cell r="C364">
            <v>1</v>
          </cell>
        </row>
        <row r="365">
          <cell r="C365">
            <v>1</v>
          </cell>
        </row>
        <row r="366">
          <cell r="C366">
            <v>1</v>
          </cell>
        </row>
        <row r="367">
          <cell r="C367">
            <v>1</v>
          </cell>
        </row>
        <row r="368">
          <cell r="C368">
            <v>1</v>
          </cell>
        </row>
        <row r="369">
          <cell r="C369">
            <v>1</v>
          </cell>
        </row>
        <row r="370">
          <cell r="C370">
            <v>1</v>
          </cell>
        </row>
        <row r="371">
          <cell r="C371">
            <v>1</v>
          </cell>
        </row>
        <row r="372">
          <cell r="C372">
            <v>1</v>
          </cell>
        </row>
        <row r="373">
          <cell r="C373">
            <v>1</v>
          </cell>
        </row>
        <row r="374">
          <cell r="C374">
            <v>1</v>
          </cell>
        </row>
        <row r="375">
          <cell r="C375">
            <v>1</v>
          </cell>
        </row>
        <row r="376">
          <cell r="C376">
            <v>1</v>
          </cell>
        </row>
        <row r="377">
          <cell r="C377">
            <v>1</v>
          </cell>
        </row>
        <row r="378">
          <cell r="C378">
            <v>1</v>
          </cell>
        </row>
        <row r="379">
          <cell r="C379">
            <v>1</v>
          </cell>
        </row>
        <row r="380">
          <cell r="C380">
            <v>1</v>
          </cell>
        </row>
        <row r="381">
          <cell r="C381">
            <v>1</v>
          </cell>
        </row>
        <row r="382">
          <cell r="C382">
            <v>1</v>
          </cell>
        </row>
        <row r="383">
          <cell r="C383">
            <v>1</v>
          </cell>
        </row>
        <row r="384">
          <cell r="C384">
            <v>1</v>
          </cell>
        </row>
        <row r="385">
          <cell r="C385">
            <v>1</v>
          </cell>
        </row>
        <row r="386">
          <cell r="C386">
            <v>1</v>
          </cell>
        </row>
        <row r="387">
          <cell r="C387">
            <v>1</v>
          </cell>
        </row>
        <row r="388">
          <cell r="C388">
            <v>1</v>
          </cell>
        </row>
        <row r="389">
          <cell r="C389">
            <v>1</v>
          </cell>
        </row>
        <row r="390">
          <cell r="C390">
            <v>1</v>
          </cell>
        </row>
        <row r="391">
          <cell r="C391">
            <v>1</v>
          </cell>
        </row>
        <row r="392">
          <cell r="C392">
            <v>1</v>
          </cell>
        </row>
        <row r="393">
          <cell r="C393">
            <v>1</v>
          </cell>
        </row>
        <row r="394">
          <cell r="C394">
            <v>1</v>
          </cell>
        </row>
        <row r="395">
          <cell r="C395">
            <v>1</v>
          </cell>
        </row>
        <row r="396">
          <cell r="C396">
            <v>1</v>
          </cell>
        </row>
        <row r="397">
          <cell r="C397">
            <v>1</v>
          </cell>
        </row>
        <row r="398">
          <cell r="C398">
            <v>1</v>
          </cell>
        </row>
        <row r="399">
          <cell r="C399">
            <v>1</v>
          </cell>
        </row>
        <row r="400">
          <cell r="C400">
            <v>1</v>
          </cell>
        </row>
        <row r="401">
          <cell r="C401">
            <v>1</v>
          </cell>
        </row>
        <row r="402">
          <cell r="C402">
            <v>1</v>
          </cell>
        </row>
        <row r="403">
          <cell r="C403">
            <v>1</v>
          </cell>
        </row>
        <row r="404">
          <cell r="C404">
            <v>1</v>
          </cell>
        </row>
        <row r="405">
          <cell r="C405">
            <v>1</v>
          </cell>
        </row>
        <row r="406">
          <cell r="C406">
            <v>1</v>
          </cell>
        </row>
        <row r="407">
          <cell r="C407">
            <v>1</v>
          </cell>
        </row>
        <row r="408">
          <cell r="C408">
            <v>1</v>
          </cell>
        </row>
        <row r="409">
          <cell r="C409">
            <v>1</v>
          </cell>
        </row>
        <row r="410">
          <cell r="C410">
            <v>1</v>
          </cell>
        </row>
        <row r="411">
          <cell r="C411">
            <v>1</v>
          </cell>
        </row>
        <row r="412">
          <cell r="C412">
            <v>1</v>
          </cell>
        </row>
        <row r="413">
          <cell r="C413">
            <v>1</v>
          </cell>
        </row>
        <row r="414">
          <cell r="C414">
            <v>1</v>
          </cell>
        </row>
        <row r="415">
          <cell r="C415">
            <v>1</v>
          </cell>
        </row>
        <row r="416">
          <cell r="C416">
            <v>1</v>
          </cell>
        </row>
        <row r="417">
          <cell r="C417">
            <v>1</v>
          </cell>
        </row>
        <row r="418">
          <cell r="C418">
            <v>1</v>
          </cell>
        </row>
        <row r="419">
          <cell r="C419">
            <v>1</v>
          </cell>
        </row>
        <row r="420">
          <cell r="C420">
            <v>1</v>
          </cell>
        </row>
        <row r="421">
          <cell r="C421">
            <v>1</v>
          </cell>
        </row>
        <row r="422">
          <cell r="C422">
            <v>1</v>
          </cell>
        </row>
        <row r="423">
          <cell r="C423">
            <v>1</v>
          </cell>
        </row>
        <row r="424">
          <cell r="C424">
            <v>1</v>
          </cell>
        </row>
        <row r="425">
          <cell r="C425">
            <v>1</v>
          </cell>
        </row>
        <row r="426">
          <cell r="C426">
            <v>1</v>
          </cell>
        </row>
        <row r="427">
          <cell r="C427">
            <v>1</v>
          </cell>
        </row>
        <row r="428">
          <cell r="C428">
            <v>1</v>
          </cell>
        </row>
        <row r="429">
          <cell r="C429">
            <v>1</v>
          </cell>
        </row>
        <row r="430">
          <cell r="C430">
            <v>1</v>
          </cell>
        </row>
        <row r="431">
          <cell r="C431">
            <v>1</v>
          </cell>
        </row>
        <row r="432">
          <cell r="C432">
            <v>1</v>
          </cell>
        </row>
        <row r="433">
          <cell r="C433">
            <v>1</v>
          </cell>
        </row>
        <row r="434">
          <cell r="C434">
            <v>1</v>
          </cell>
        </row>
        <row r="435">
          <cell r="C435">
            <v>1</v>
          </cell>
        </row>
        <row r="436">
          <cell r="C436">
            <v>1</v>
          </cell>
        </row>
        <row r="437">
          <cell r="C437">
            <v>1</v>
          </cell>
        </row>
        <row r="438">
          <cell r="C438">
            <v>1</v>
          </cell>
        </row>
        <row r="439">
          <cell r="C439">
            <v>1</v>
          </cell>
        </row>
        <row r="440">
          <cell r="C440">
            <v>1</v>
          </cell>
        </row>
        <row r="3090">
          <cell r="E3090">
            <v>778618930.55000114</v>
          </cell>
          <cell r="G3090">
            <v>1113798960.1227391</v>
          </cell>
        </row>
      </sheetData>
      <sheetData sheetId="8"/>
      <sheetData sheetId="9"/>
      <sheetData sheetId="10"/>
      <sheetData sheetId="11">
        <row r="8">
          <cell r="B8" t="str">
            <v>LV SWITCHGEAR ELETRICAL PACKAGE - Basic Cost</v>
          </cell>
        </row>
        <row r="9">
          <cell r="B9" t="str">
            <v>MV SWITCHGEAR ELETRICAL  PACKAGE - Basic Cost</v>
          </cell>
        </row>
        <row r="10">
          <cell r="B10" t="str">
            <v>E-HOUSES ELETRICAL PACKAGE - Basic Cost</v>
          </cell>
        </row>
        <row r="11">
          <cell r="B11" t="str">
            <v>ESP UPGRADE MECHANICAL PACKAGE - Basic Cost</v>
          </cell>
        </row>
        <row r="12">
          <cell r="B12" t="str">
            <v>PPMS UPGRADE MECHANICAL PACKAGE - Basic Cost</v>
          </cell>
        </row>
        <row r="13">
          <cell r="B13" t="str">
            <v>HVAC MECHANICAL PACKAGE - Basic Cost</v>
          </cell>
        </row>
        <row r="14">
          <cell r="B14" t="str">
            <v>COMMON PLANT CABLING ELETRIVAL PACKAGE - Basic Cost</v>
          </cell>
        </row>
        <row r="15">
          <cell r="B15" t="str">
            <v>ESP CABLING ELETRICAL PACKAGE - Basic Cost</v>
          </cell>
        </row>
        <row r="16">
          <cell r="B16" t="str">
            <v>CIVIL WORK C&amp;I PACKAGE - Basic Cost</v>
          </cell>
        </row>
        <row r="17">
          <cell r="B17" t="str">
            <v>OFFICE CLEANING - Basic Cost</v>
          </cell>
        </row>
        <row r="18">
          <cell r="B18" t="str">
            <v>C&amp;I ERA 3 - Basic Cost</v>
          </cell>
        </row>
        <row r="19">
          <cell r="B19" t="str">
            <v>ELETRICAL ERA 3 - Basic Cost</v>
          </cell>
        </row>
        <row r="20">
          <cell r="B20" t="str">
            <v>MECHANICAL ERA 3 - Basic Cost</v>
          </cell>
        </row>
        <row r="21">
          <cell r="B21" t="str">
            <v xml:space="preserve">ODC </v>
          </cell>
        </row>
        <row r="22">
          <cell r="B22" t="str">
            <v>SCAFFOLDING - Basic Cost</v>
          </cell>
        </row>
        <row r="23">
          <cell r="B23">
            <v>0</v>
          </cell>
        </row>
        <row r="24">
          <cell r="B24" t="str">
            <v>Cabling Contract - Basic Cost</v>
          </cell>
        </row>
        <row r="25">
          <cell r="B25" t="str">
            <v>Cabling Contract - Approved Variations</v>
          </cell>
        </row>
        <row r="26">
          <cell r="B26" t="str">
            <v>LV Switchgear - Basic Cost</v>
          </cell>
        </row>
        <row r="27">
          <cell r="B27" t="str">
            <v>LV Switchgear - Approved Variations</v>
          </cell>
        </row>
        <row r="28">
          <cell r="B28" t="str">
            <v>MV Switchgear - Basic Cost</v>
          </cell>
        </row>
        <row r="29">
          <cell r="B29" t="str">
            <v>MV Switchgear - Approved Variations</v>
          </cell>
        </row>
        <row r="30">
          <cell r="B30" t="str">
            <v>Electrical Services - Basic Cost</v>
          </cell>
        </row>
        <row r="31">
          <cell r="B31" t="str">
            <v>Energy Measurements - Basic Cost</v>
          </cell>
        </row>
        <row r="32">
          <cell r="B32" t="str">
            <v>Energy Measurements - Approved Variations</v>
          </cell>
        </row>
        <row r="33">
          <cell r="B33" t="str">
            <v>HVAC_Consultants DLV - Basic COST</v>
          </cell>
        </row>
        <row r="34">
          <cell r="B34" t="str">
            <v>HVAC_Consultants DLV - Approved Variations</v>
          </cell>
        </row>
        <row r="35">
          <cell r="B35" t="str">
            <v>DC Batteries - Basic Cost</v>
          </cell>
        </row>
        <row r="36">
          <cell r="B36" t="str">
            <v>DC Batteries - Approved Variations</v>
          </cell>
        </row>
        <row r="37">
          <cell r="B37" t="str">
            <v>ESP Transformers - Basic Cost</v>
          </cell>
        </row>
        <row r="38">
          <cell r="B38" t="str">
            <v>ESP Transformers - Approved Variations</v>
          </cell>
        </row>
        <row r="39">
          <cell r="B39" t="str">
            <v>Unit 1-6 Electrostatic Precipitators - Basic Cost</v>
          </cell>
        </row>
        <row r="40">
          <cell r="B40" t="str">
            <v>Unit 1-6 Electrostatic Precipitators - Approved Variations</v>
          </cell>
        </row>
        <row r="41">
          <cell r="B41" t="str">
            <v>The Precipitator Plant Management Sytem Unit 1-6 - Basic Cost</v>
          </cell>
        </row>
        <row r="42">
          <cell r="B42" t="str">
            <v>The Precipitator Plant Management Sytem Unit 1-6 - Approved Variations</v>
          </cell>
        </row>
        <row r="43">
          <cell r="B43" t="str">
            <v>Dust  Sealing - Basic Cost</v>
          </cell>
        </row>
        <row r="44">
          <cell r="B44" t="str">
            <v>Replacement of C&amp;I System - Basic Cost</v>
          </cell>
        </row>
        <row r="45">
          <cell r="B45" t="str">
            <v>Replacement of C&amp;I System - Approved Variations</v>
          </cell>
        </row>
        <row r="46">
          <cell r="B46" t="str">
            <v>EMS 4600059977 - Basic Cost</v>
          </cell>
        </row>
        <row r="47">
          <cell r="B47" t="str">
            <v>EMS 4600059977 - Approved Variations</v>
          </cell>
        </row>
        <row r="48">
          <cell r="B48" t="str">
            <v>HVAC PTM - Basic Cost</v>
          </cell>
        </row>
        <row r="49">
          <cell r="B49" t="str">
            <v>ES 4600009796 - Basic Cost</v>
          </cell>
        </row>
        <row r="50">
          <cell r="B50" t="str">
            <v>DC BATTERIES PTM - Basic COST</v>
          </cell>
        </row>
        <row r="51">
          <cell r="B51" t="str">
            <v xml:space="preserve"> ELECTRICAL SERVICES- Basic Cost</v>
          </cell>
        </row>
        <row r="52">
          <cell r="B52" t="str">
            <v xml:space="preserve"> ELECTRICAL SERVICES- Approved Variations</v>
          </cell>
        </row>
        <row r="53">
          <cell r="B53" t="str">
            <v>SCAFOLDING - Basic Cost</v>
          </cell>
        </row>
        <row r="54">
          <cell r="B54" t="str">
            <v>SCAFOLDING - Approved Variations</v>
          </cell>
        </row>
        <row r="55">
          <cell r="B55" t="str">
            <v>STEINMULLER - Basic Cost</v>
          </cell>
        </row>
        <row r="56">
          <cell r="B56" t="str">
            <v>STEINMULLER - Approved Variations</v>
          </cell>
        </row>
        <row r="57">
          <cell r="B57" t="str">
            <v>Unplaced Contract - Basic cost</v>
          </cell>
        </row>
        <row r="58">
          <cell r="B58" t="str">
            <v>Unplaced Contract 1 - Basic Cost</v>
          </cell>
        </row>
        <row r="59">
          <cell r="B59" t="str">
            <v>Unplaced Contract 2 - Basic Cost</v>
          </cell>
        </row>
        <row r="60">
          <cell r="B60" t="str">
            <v>Unplaced Contract 3 - Basic Cost</v>
          </cell>
        </row>
        <row r="61">
          <cell r="B61" t="str">
            <v>Unplaced Contract 4 - Basic Cost</v>
          </cell>
        </row>
        <row r="62">
          <cell r="B62" t="str">
            <v>Unplaced Contract 5 - Basic Cost</v>
          </cell>
        </row>
        <row r="63">
          <cell r="B63" t="str">
            <v>Unplaced Contract 6 - Basic Cost</v>
          </cell>
        </row>
        <row r="64">
          <cell r="B64" t="str">
            <v>Unassigned IDC</v>
          </cell>
        </row>
        <row r="65">
          <cell r="B65" t="str">
            <v>Unallocated Portfolio Contingency</v>
          </cell>
        </row>
        <row r="66">
          <cell r="B66" t="str">
            <v>Cost of Cover</v>
          </cell>
        </row>
        <row r="67">
          <cell r="B67" t="str">
            <v>Not Used</v>
          </cell>
        </row>
        <row r="68">
          <cell r="B68" t="str">
            <v>Not Used</v>
          </cell>
        </row>
        <row r="69">
          <cell r="B69" t="str">
            <v>Not Used</v>
          </cell>
        </row>
        <row r="70">
          <cell r="B70" t="str">
            <v>Not Used</v>
          </cell>
        </row>
        <row r="71">
          <cell r="B71" t="str">
            <v>Not Used</v>
          </cell>
        </row>
        <row r="72">
          <cell r="B72" t="str">
            <v>Not Used</v>
          </cell>
        </row>
        <row r="73">
          <cell r="B73" t="str">
            <v>Not Used</v>
          </cell>
        </row>
        <row r="74">
          <cell r="B74" t="str">
            <v>Not Used</v>
          </cell>
        </row>
        <row r="75">
          <cell r="B75" t="str">
            <v>Not Used</v>
          </cell>
        </row>
        <row r="76">
          <cell r="B76" t="str">
            <v>Not Used</v>
          </cell>
        </row>
        <row r="77">
          <cell r="B77" t="str">
            <v>Not Used</v>
          </cell>
        </row>
        <row r="78">
          <cell r="B78" t="str">
            <v>Not Used</v>
          </cell>
        </row>
        <row r="79">
          <cell r="B79" t="str">
            <v>Not Used</v>
          </cell>
        </row>
        <row r="80">
          <cell r="B80" t="str">
            <v>Not Used</v>
          </cell>
        </row>
        <row r="81">
          <cell r="B81" t="str">
            <v>Not Used</v>
          </cell>
        </row>
        <row r="82">
          <cell r="B82" t="str">
            <v>Not Used</v>
          </cell>
        </row>
        <row r="83">
          <cell r="B83" t="str">
            <v>Not Used</v>
          </cell>
        </row>
        <row r="84">
          <cell r="B84" t="str">
            <v>Not Used</v>
          </cell>
        </row>
        <row r="85">
          <cell r="B85" t="str">
            <v>Not Used</v>
          </cell>
        </row>
        <row r="86">
          <cell r="B86" t="str">
            <v>Not Used</v>
          </cell>
        </row>
        <row r="87">
          <cell r="B87" t="str">
            <v>Not Used</v>
          </cell>
        </row>
        <row r="88">
          <cell r="B88" t="str">
            <v>Not Used</v>
          </cell>
        </row>
        <row r="89">
          <cell r="B89" t="str">
            <v>Not Used</v>
          </cell>
        </row>
        <row r="90">
          <cell r="B90" t="str">
            <v>Not Used</v>
          </cell>
        </row>
        <row r="91">
          <cell r="B91" t="str">
            <v>Not Used</v>
          </cell>
        </row>
        <row r="92">
          <cell r="B92" t="str">
            <v>Not Used</v>
          </cell>
        </row>
        <row r="93">
          <cell r="B93" t="str">
            <v>Not Used</v>
          </cell>
        </row>
        <row r="94">
          <cell r="B94" t="str">
            <v>Not Used</v>
          </cell>
        </row>
        <row r="95">
          <cell r="B95" t="str">
            <v>Not Used</v>
          </cell>
        </row>
        <row r="96">
          <cell r="B96" t="str">
            <v>Not Used</v>
          </cell>
        </row>
        <row r="97">
          <cell r="B97" t="str">
            <v>Not Used</v>
          </cell>
        </row>
        <row r="98">
          <cell r="B98" t="str">
            <v>Not Used</v>
          </cell>
        </row>
        <row r="99">
          <cell r="B99" t="str">
            <v>Not Used</v>
          </cell>
        </row>
        <row r="100">
          <cell r="B100" t="str">
            <v>Not Used</v>
          </cell>
        </row>
        <row r="101">
          <cell r="B101" t="str">
            <v>Not Used</v>
          </cell>
        </row>
        <row r="102">
          <cell r="B102" t="str">
            <v>Not Used</v>
          </cell>
        </row>
        <row r="103">
          <cell r="B103" t="str">
            <v>Not Used</v>
          </cell>
        </row>
        <row r="104">
          <cell r="B104" t="str">
            <v>Not Used</v>
          </cell>
        </row>
        <row r="105">
          <cell r="B105" t="str">
            <v>Not Used</v>
          </cell>
        </row>
        <row r="106">
          <cell r="B106" t="str">
            <v>Not Used</v>
          </cell>
        </row>
        <row r="107">
          <cell r="B107" t="str">
            <v>Not Used</v>
          </cell>
        </row>
        <row r="108">
          <cell r="B108" t="str">
            <v>Not Used</v>
          </cell>
        </row>
        <row r="109">
          <cell r="B109" t="str">
            <v>Not Used</v>
          </cell>
        </row>
        <row r="110">
          <cell r="B110" t="str">
            <v>Not Used</v>
          </cell>
        </row>
        <row r="111">
          <cell r="B111" t="str">
            <v>Not Used</v>
          </cell>
        </row>
        <row r="112">
          <cell r="B112" t="str">
            <v>Not Used</v>
          </cell>
        </row>
        <row r="113">
          <cell r="B113" t="str">
            <v>Not Used</v>
          </cell>
        </row>
        <row r="114">
          <cell r="B114" t="str">
            <v>Not Used</v>
          </cell>
        </row>
        <row r="115">
          <cell r="B115" t="str">
            <v>Not Used</v>
          </cell>
        </row>
        <row r="116">
          <cell r="B116" t="str">
            <v>Not Used</v>
          </cell>
        </row>
        <row r="117">
          <cell r="B117" t="str">
            <v>Not Used</v>
          </cell>
        </row>
        <row r="118">
          <cell r="B118" t="str">
            <v>Other (not listed above)</v>
          </cell>
        </row>
      </sheetData>
      <sheetData sheetId="12"/>
      <sheetData sheetId="13">
        <row r="7">
          <cell r="A7" t="str">
            <v>Matla Project</v>
          </cell>
        </row>
        <row r="10">
          <cell r="A10" t="str">
            <v>RSA</v>
          </cell>
          <cell r="B10" t="str">
            <v>Rand</v>
          </cell>
          <cell r="C10" t="str">
            <v>ZAR</v>
          </cell>
          <cell r="G10">
            <v>1</v>
          </cell>
          <cell r="H10" t="str">
            <v>U1</v>
          </cell>
          <cell r="N10">
            <v>1</v>
          </cell>
          <cell r="O10" t="str">
            <v>LV SWITCHGEAR ELETRICAL PACKAGE - Basic Cost</v>
          </cell>
          <cell r="P10">
            <v>44348</v>
          </cell>
          <cell r="Q10">
            <v>0</v>
          </cell>
          <cell r="R10">
            <v>1</v>
          </cell>
          <cell r="S10">
            <v>1</v>
          </cell>
          <cell r="T10" t="str">
            <v>LV SWITCHGEAR ELETRICAL PACKAGE - Basic Cost</v>
          </cell>
          <cell r="U10">
            <v>1</v>
          </cell>
          <cell r="W10">
            <v>1</v>
          </cell>
          <cell r="X10">
            <v>0</v>
          </cell>
          <cell r="Y10">
            <v>0</v>
          </cell>
          <cell r="Z10">
            <v>0</v>
          </cell>
          <cell r="AA10">
            <v>0</v>
          </cell>
          <cell r="AB10">
            <v>0</v>
          </cell>
          <cell r="AC10">
            <v>0</v>
          </cell>
          <cell r="AD10">
            <v>0</v>
          </cell>
        </row>
        <row r="11">
          <cell r="A11" t="str">
            <v>Europe</v>
          </cell>
          <cell r="B11" t="str">
            <v>Euro</v>
          </cell>
          <cell r="C11" t="str">
            <v>EUR</v>
          </cell>
          <cell r="G11">
            <v>1</v>
          </cell>
          <cell r="H11" t="str">
            <v>U2</v>
          </cell>
          <cell r="N11">
            <v>2</v>
          </cell>
          <cell r="O11" t="str">
            <v>MV SWITCHGEAR ELETRICAL  PACKAGE - Basic Cost</v>
          </cell>
          <cell r="P11">
            <v>44348</v>
          </cell>
          <cell r="Q11">
            <v>0</v>
          </cell>
          <cell r="R11">
            <v>1</v>
          </cell>
          <cell r="S11">
            <v>1</v>
          </cell>
          <cell r="T11" t="str">
            <v>MV SWITCHGEAR ELETRICAL  PACKAGE - Basic Cost</v>
          </cell>
          <cell r="U11">
            <v>2</v>
          </cell>
          <cell r="W11">
            <v>1</v>
          </cell>
          <cell r="X11">
            <v>0</v>
          </cell>
          <cell r="Y11">
            <v>0</v>
          </cell>
          <cell r="Z11">
            <v>0</v>
          </cell>
          <cell r="AA11">
            <v>0</v>
          </cell>
          <cell r="AB11">
            <v>0</v>
          </cell>
          <cell r="AC11">
            <v>0</v>
          </cell>
          <cell r="AD11">
            <v>0</v>
          </cell>
        </row>
        <row r="12">
          <cell r="A12" t="str">
            <v>Japan</v>
          </cell>
          <cell r="B12" t="str">
            <v>Yen</v>
          </cell>
          <cell r="C12" t="str">
            <v>JPY</v>
          </cell>
          <cell r="G12">
            <v>1</v>
          </cell>
          <cell r="H12" t="str">
            <v>U3</v>
          </cell>
          <cell r="N12">
            <v>3</v>
          </cell>
          <cell r="O12" t="str">
            <v>E-HOUSES ELETRICAL PACKAGE - Basic Cost</v>
          </cell>
          <cell r="P12">
            <v>44348</v>
          </cell>
          <cell r="Q12">
            <v>0</v>
          </cell>
          <cell r="R12">
            <v>1</v>
          </cell>
          <cell r="S12">
            <v>1</v>
          </cell>
          <cell r="T12" t="str">
            <v>E-HOUSES ELETRICAL PACKAGE - Basic Cost</v>
          </cell>
          <cell r="U12">
            <v>3</v>
          </cell>
          <cell r="W12">
            <v>1</v>
          </cell>
          <cell r="X12">
            <v>0</v>
          </cell>
          <cell r="Y12">
            <v>0</v>
          </cell>
          <cell r="Z12">
            <v>0</v>
          </cell>
          <cell r="AA12">
            <v>0</v>
          </cell>
          <cell r="AB12">
            <v>0</v>
          </cell>
          <cell r="AC12">
            <v>0</v>
          </cell>
          <cell r="AD12">
            <v>0</v>
          </cell>
        </row>
        <row r="13">
          <cell r="A13" t="str">
            <v>UK</v>
          </cell>
          <cell r="B13" t="str">
            <v>Pound Sterling</v>
          </cell>
          <cell r="C13" t="str">
            <v>GBP</v>
          </cell>
          <cell r="G13">
            <v>1</v>
          </cell>
          <cell r="H13" t="str">
            <v>U4</v>
          </cell>
          <cell r="N13">
            <v>4</v>
          </cell>
          <cell r="O13" t="str">
            <v>ESP UPGRADE MECHANICAL PACKAGE - Basic Cost</v>
          </cell>
          <cell r="P13">
            <v>43952</v>
          </cell>
          <cell r="Q13">
            <v>0</v>
          </cell>
          <cell r="R13">
            <v>1</v>
          </cell>
          <cell r="S13">
            <v>1</v>
          </cell>
          <cell r="T13" t="str">
            <v>ESP UPGRADE MECHANICAL PACKAGE - Basic Cost</v>
          </cell>
          <cell r="U13">
            <v>4</v>
          </cell>
          <cell r="W13">
            <v>1</v>
          </cell>
          <cell r="X13">
            <v>0</v>
          </cell>
          <cell r="Y13">
            <v>0</v>
          </cell>
          <cell r="Z13">
            <v>0</v>
          </cell>
          <cell r="AA13">
            <v>0</v>
          </cell>
          <cell r="AB13">
            <v>0</v>
          </cell>
          <cell r="AC13">
            <v>0</v>
          </cell>
          <cell r="AD13">
            <v>0</v>
          </cell>
        </row>
        <row r="14">
          <cell r="A14" t="str">
            <v>US</v>
          </cell>
          <cell r="B14" t="str">
            <v>US Dollar</v>
          </cell>
          <cell r="C14" t="str">
            <v>USD</v>
          </cell>
          <cell r="G14">
            <v>1</v>
          </cell>
          <cell r="H14" t="str">
            <v>U5</v>
          </cell>
          <cell r="N14">
            <v>5</v>
          </cell>
          <cell r="O14" t="str">
            <v>PPMS UPGRADE MECHANICAL PACKAGE - Basic Cost</v>
          </cell>
          <cell r="P14">
            <v>43952</v>
          </cell>
          <cell r="Q14">
            <v>0</v>
          </cell>
          <cell r="R14">
            <v>1</v>
          </cell>
          <cell r="S14">
            <v>1</v>
          </cell>
          <cell r="T14" t="str">
            <v>PPMS UPGRADE MECHANICAL PACKAGE - Basic Cost</v>
          </cell>
          <cell r="U14">
            <v>5</v>
          </cell>
          <cell r="W14">
            <v>1</v>
          </cell>
          <cell r="X14">
            <v>0</v>
          </cell>
          <cell r="Y14">
            <v>0</v>
          </cell>
          <cell r="Z14">
            <v>0</v>
          </cell>
          <cell r="AA14">
            <v>0</v>
          </cell>
          <cell r="AB14">
            <v>0</v>
          </cell>
          <cell r="AC14">
            <v>0</v>
          </cell>
          <cell r="AD14">
            <v>0</v>
          </cell>
        </row>
        <row r="15">
          <cell r="G15">
            <v>1</v>
          </cell>
          <cell r="H15" t="str">
            <v>U6</v>
          </cell>
          <cell r="N15">
            <v>6</v>
          </cell>
          <cell r="O15" t="str">
            <v>HVAC MECHANICAL PACKAGE - Basic Cost</v>
          </cell>
          <cell r="P15">
            <v>44713</v>
          </cell>
          <cell r="Q15">
            <v>0</v>
          </cell>
          <cell r="R15">
            <v>1</v>
          </cell>
          <cell r="S15">
            <v>1</v>
          </cell>
          <cell r="T15" t="str">
            <v>HVAC MECHANICAL PACKAGE - Basic Cost</v>
          </cell>
          <cell r="U15">
            <v>6</v>
          </cell>
          <cell r="W15">
            <v>1</v>
          </cell>
          <cell r="X15">
            <v>0</v>
          </cell>
          <cell r="Y15">
            <v>0</v>
          </cell>
          <cell r="Z15">
            <v>0</v>
          </cell>
          <cell r="AA15">
            <v>0</v>
          </cell>
          <cell r="AB15">
            <v>0</v>
          </cell>
          <cell r="AC15">
            <v>0</v>
          </cell>
          <cell r="AD15">
            <v>0</v>
          </cell>
        </row>
        <row r="16">
          <cell r="G16">
            <v>0</v>
          </cell>
          <cell r="H16" t="str">
            <v>U1-6 Common</v>
          </cell>
          <cell r="N16">
            <v>7</v>
          </cell>
          <cell r="O16" t="str">
            <v>COMMON PLANT CABLING ELETRIVAL PACKAGE - Basic Cost</v>
          </cell>
          <cell r="P16">
            <v>44348</v>
          </cell>
          <cell r="Q16">
            <v>0</v>
          </cell>
          <cell r="R16">
            <v>1</v>
          </cell>
          <cell r="S16">
            <v>1</v>
          </cell>
          <cell r="T16" t="str">
            <v>COMMON PLANT CABLING ELETRIVAL PACKAGE - Basic Cost</v>
          </cell>
          <cell r="U16">
            <v>7</v>
          </cell>
          <cell r="W16">
            <v>1</v>
          </cell>
          <cell r="X16">
            <v>0</v>
          </cell>
          <cell r="Y16">
            <v>0</v>
          </cell>
          <cell r="Z16">
            <v>0</v>
          </cell>
          <cell r="AA16">
            <v>0</v>
          </cell>
          <cell r="AB16">
            <v>0</v>
          </cell>
          <cell r="AC16">
            <v>0</v>
          </cell>
          <cell r="AD16">
            <v>0</v>
          </cell>
        </row>
        <row r="17">
          <cell r="G17">
            <v>1</v>
          </cell>
          <cell r="H17" t="str">
            <v>CP1&gt;1-14</v>
          </cell>
          <cell r="N17">
            <v>8</v>
          </cell>
          <cell r="O17" t="str">
            <v>ESP CABLING ELETRICAL PACKAGE - Basic Cost</v>
          </cell>
          <cell r="P17">
            <v>43191</v>
          </cell>
          <cell r="Q17">
            <v>1</v>
          </cell>
          <cell r="R17">
            <v>1</v>
          </cell>
          <cell r="S17">
            <v>1</v>
          </cell>
          <cell r="T17" t="str">
            <v>ESP CABLING ELETRICAL PACKAGE - Basic Cost</v>
          </cell>
          <cell r="U17">
            <v>8</v>
          </cell>
          <cell r="W17">
            <v>1</v>
          </cell>
          <cell r="X17">
            <v>0</v>
          </cell>
          <cell r="Y17">
            <v>0</v>
          </cell>
          <cell r="Z17">
            <v>0</v>
          </cell>
          <cell r="AA17">
            <v>0</v>
          </cell>
          <cell r="AB17">
            <v>0</v>
          </cell>
          <cell r="AC17">
            <v>0</v>
          </cell>
          <cell r="AD17">
            <v>0</v>
          </cell>
        </row>
        <row r="18">
          <cell r="G18">
            <v>0</v>
          </cell>
          <cell r="H18" t="str">
            <v>CP2&gt;16-22</v>
          </cell>
          <cell r="N18">
            <v>9</v>
          </cell>
          <cell r="O18" t="str">
            <v>COMMON PLANT C&amp;I PACKAGE - Basic Cost</v>
          </cell>
          <cell r="P18">
            <v>44287</v>
          </cell>
          <cell r="Q18">
            <v>0</v>
          </cell>
          <cell r="R18">
            <v>1</v>
          </cell>
          <cell r="S18">
            <v>1</v>
          </cell>
          <cell r="T18" t="str">
            <v>COMMON PLANT CABLING ELETRIVAL PACKAGE - Basic Cost</v>
          </cell>
          <cell r="U18">
            <v>7</v>
          </cell>
          <cell r="W18">
            <v>1</v>
          </cell>
          <cell r="X18">
            <v>0</v>
          </cell>
          <cell r="Y18">
            <v>0</v>
          </cell>
          <cell r="Z18">
            <v>0</v>
          </cell>
          <cell r="AA18">
            <v>0</v>
          </cell>
          <cell r="AB18">
            <v>0</v>
          </cell>
          <cell r="AC18">
            <v>0</v>
          </cell>
          <cell r="AD18">
            <v>0</v>
          </cell>
        </row>
        <row r="19">
          <cell r="C19">
            <v>43191</v>
          </cell>
          <cell r="G19">
            <v>0</v>
          </cell>
          <cell r="H19" t="str">
            <v>CP3&gt;22a-31</v>
          </cell>
          <cell r="N19">
            <v>10</v>
          </cell>
          <cell r="O19" t="str">
            <v>CIVIL WORK C&amp;I PACKAGE - Basic Cost</v>
          </cell>
          <cell r="P19">
            <v>44287</v>
          </cell>
          <cell r="Q19">
            <v>0</v>
          </cell>
          <cell r="R19">
            <v>1</v>
          </cell>
          <cell r="S19">
            <v>1</v>
          </cell>
          <cell r="T19" t="str">
            <v>CIVIL WORK C&amp;I PACKAGE - Basic Cost</v>
          </cell>
          <cell r="U19">
            <v>10</v>
          </cell>
          <cell r="W19">
            <v>1</v>
          </cell>
          <cell r="X19">
            <v>0</v>
          </cell>
          <cell r="Y19">
            <v>0</v>
          </cell>
          <cell r="Z19">
            <v>0</v>
          </cell>
          <cell r="AA19">
            <v>0</v>
          </cell>
          <cell r="AB19">
            <v>0</v>
          </cell>
          <cell r="AC19">
            <v>0</v>
          </cell>
          <cell r="AD19">
            <v>0</v>
          </cell>
        </row>
        <row r="20">
          <cell r="G20">
            <v>0</v>
          </cell>
          <cell r="H20" t="str">
            <v>CP4&gt;31-39</v>
          </cell>
          <cell r="N20">
            <v>11</v>
          </cell>
          <cell r="O20" t="str">
            <v>OFFICE CLEANING - Basic Cost</v>
          </cell>
          <cell r="P20">
            <v>43831</v>
          </cell>
          <cell r="Q20">
            <v>0</v>
          </cell>
          <cell r="R20">
            <v>1</v>
          </cell>
          <cell r="S20">
            <v>1</v>
          </cell>
          <cell r="T20" t="str">
            <v>OFFICE CLEANING - Basic Cost</v>
          </cell>
          <cell r="U20">
            <v>11</v>
          </cell>
          <cell r="W20">
            <v>1</v>
          </cell>
          <cell r="X20">
            <v>0</v>
          </cell>
          <cell r="Y20">
            <v>0</v>
          </cell>
          <cell r="Z20">
            <v>0</v>
          </cell>
          <cell r="AA20">
            <v>0</v>
          </cell>
          <cell r="AB20">
            <v>0</v>
          </cell>
          <cell r="AC20">
            <v>0</v>
          </cell>
          <cell r="AD20">
            <v>0</v>
          </cell>
        </row>
        <row r="21">
          <cell r="G21">
            <v>0</v>
          </cell>
          <cell r="H21" t="str">
            <v>CP5&gt;Other</v>
          </cell>
          <cell r="N21">
            <v>12</v>
          </cell>
          <cell r="O21" t="str">
            <v>C&amp;I ERA 3 - Basic Cost</v>
          </cell>
          <cell r="P21">
            <v>43191</v>
          </cell>
          <cell r="Q21">
            <v>1</v>
          </cell>
          <cell r="R21">
            <v>1</v>
          </cell>
          <cell r="S21">
            <v>1</v>
          </cell>
          <cell r="T21" t="str">
            <v>C&amp;I ERA 3 - Basic Cost</v>
          </cell>
          <cell r="U21">
            <v>12</v>
          </cell>
          <cell r="W21">
            <v>1</v>
          </cell>
          <cell r="X21">
            <v>0</v>
          </cell>
          <cell r="Y21">
            <v>0</v>
          </cell>
          <cell r="Z21">
            <v>0</v>
          </cell>
          <cell r="AA21">
            <v>0</v>
          </cell>
          <cell r="AB21">
            <v>0</v>
          </cell>
          <cell r="AC21">
            <v>0</v>
          </cell>
          <cell r="AD21">
            <v>0</v>
          </cell>
        </row>
        <row r="22">
          <cell r="G22">
            <v>1</v>
          </cell>
          <cell r="H22" t="str">
            <v>ODC</v>
          </cell>
          <cell r="N22">
            <v>13</v>
          </cell>
          <cell r="O22" t="str">
            <v>ELETRICAL ERA 3 - Basic Cost</v>
          </cell>
          <cell r="P22">
            <v>43191</v>
          </cell>
          <cell r="Q22">
            <v>1</v>
          </cell>
          <cell r="R22">
            <v>1</v>
          </cell>
          <cell r="S22">
            <v>1</v>
          </cell>
          <cell r="T22" t="str">
            <v>ELETRICAL ERA 3 - Basic Cost</v>
          </cell>
          <cell r="U22">
            <v>13</v>
          </cell>
          <cell r="W22">
            <v>1</v>
          </cell>
          <cell r="X22">
            <v>0</v>
          </cell>
          <cell r="Y22">
            <v>0</v>
          </cell>
          <cell r="Z22">
            <v>0</v>
          </cell>
          <cell r="AA22">
            <v>0</v>
          </cell>
          <cell r="AB22">
            <v>0</v>
          </cell>
          <cell r="AC22">
            <v>0</v>
          </cell>
          <cell r="AD22">
            <v>0</v>
          </cell>
        </row>
        <row r="23">
          <cell r="C23">
            <v>43769</v>
          </cell>
          <cell r="N23">
            <v>14</v>
          </cell>
          <cell r="O23" t="str">
            <v>MECHANICAL ERA 3 - Basic Cost</v>
          </cell>
          <cell r="P23">
            <v>43739</v>
          </cell>
          <cell r="Q23">
            <v>1</v>
          </cell>
          <cell r="R23">
            <v>1</v>
          </cell>
          <cell r="S23">
            <v>1</v>
          </cell>
          <cell r="T23" t="str">
            <v>MECHANICAL ERA 3 - Basic Cost</v>
          </cell>
          <cell r="U23">
            <v>14</v>
          </cell>
          <cell r="W23">
            <v>1</v>
          </cell>
          <cell r="X23">
            <v>0</v>
          </cell>
          <cell r="Y23">
            <v>0</v>
          </cell>
          <cell r="Z23">
            <v>0</v>
          </cell>
          <cell r="AA23">
            <v>0</v>
          </cell>
          <cell r="AB23">
            <v>0</v>
          </cell>
          <cell r="AC23">
            <v>0</v>
          </cell>
          <cell r="AD23">
            <v>0</v>
          </cell>
        </row>
        <row r="24">
          <cell r="N24">
            <v>15</v>
          </cell>
          <cell r="O24" t="str">
            <v xml:space="preserve">ODC </v>
          </cell>
          <cell r="P24">
            <v>43191</v>
          </cell>
          <cell r="Q24">
            <v>1</v>
          </cell>
          <cell r="R24">
            <v>1</v>
          </cell>
          <cell r="S24">
            <v>1</v>
          </cell>
          <cell r="T24" t="str">
            <v xml:space="preserve">ODC </v>
          </cell>
          <cell r="U24">
            <v>15</v>
          </cell>
          <cell r="W24">
            <v>1</v>
          </cell>
          <cell r="X24">
            <v>0</v>
          </cell>
          <cell r="Y24">
            <v>0</v>
          </cell>
          <cell r="Z24">
            <v>0</v>
          </cell>
          <cell r="AA24">
            <v>0</v>
          </cell>
          <cell r="AB24">
            <v>0</v>
          </cell>
          <cell r="AC24">
            <v>0</v>
          </cell>
          <cell r="AD24">
            <v>0</v>
          </cell>
        </row>
        <row r="25">
          <cell r="N25">
            <v>16</v>
          </cell>
          <cell r="O25" t="str">
            <v>SCAFFOLDING - Basic Cost</v>
          </cell>
          <cell r="P25">
            <v>43952</v>
          </cell>
          <cell r="Q25">
            <v>0</v>
          </cell>
          <cell r="R25">
            <v>1</v>
          </cell>
          <cell r="S25">
            <v>1</v>
          </cell>
          <cell r="T25" t="str">
            <v>SCAFFOLDING - Basic Cost</v>
          </cell>
          <cell r="U25">
            <v>16</v>
          </cell>
          <cell r="W25">
            <v>1</v>
          </cell>
          <cell r="X25">
            <v>0</v>
          </cell>
          <cell r="Y25">
            <v>0</v>
          </cell>
          <cell r="Z25">
            <v>0</v>
          </cell>
          <cell r="AA25">
            <v>0</v>
          </cell>
          <cell r="AB25">
            <v>0</v>
          </cell>
          <cell r="AC25">
            <v>0</v>
          </cell>
          <cell r="AD25">
            <v>0</v>
          </cell>
        </row>
        <row r="26">
          <cell r="N26">
            <v>17</v>
          </cell>
          <cell r="O26">
            <v>0</v>
          </cell>
          <cell r="P26">
            <v>0</v>
          </cell>
          <cell r="Q26">
            <v>1</v>
          </cell>
          <cell r="R26">
            <v>0</v>
          </cell>
          <cell r="S26">
            <v>0</v>
          </cell>
          <cell r="T26">
            <v>0</v>
          </cell>
          <cell r="U26">
            <v>0</v>
          </cell>
          <cell r="W26">
            <v>1</v>
          </cell>
          <cell r="X26">
            <v>0</v>
          </cell>
          <cell r="Y26">
            <v>0</v>
          </cell>
          <cell r="Z26">
            <v>0</v>
          </cell>
          <cell r="AA26">
            <v>0</v>
          </cell>
          <cell r="AB26">
            <v>0</v>
          </cell>
          <cell r="AC26">
            <v>0</v>
          </cell>
          <cell r="AD26">
            <v>0</v>
          </cell>
        </row>
        <row r="27">
          <cell r="N27">
            <v>18</v>
          </cell>
          <cell r="O27" t="str">
            <v>Cabling Contract - Basic Cost</v>
          </cell>
          <cell r="P27">
            <v>43191</v>
          </cell>
          <cell r="Q27">
            <v>1</v>
          </cell>
          <cell r="R27">
            <v>1</v>
          </cell>
          <cell r="S27">
            <v>1</v>
          </cell>
          <cell r="T27" t="str">
            <v>Cabling Contract - Basic Cost</v>
          </cell>
          <cell r="U27">
            <v>18</v>
          </cell>
          <cell r="W27">
            <v>1</v>
          </cell>
          <cell r="X27">
            <v>0</v>
          </cell>
          <cell r="Y27">
            <v>0</v>
          </cell>
          <cell r="Z27">
            <v>0</v>
          </cell>
          <cell r="AA27">
            <v>0</v>
          </cell>
          <cell r="AB27">
            <v>0</v>
          </cell>
          <cell r="AC27">
            <v>0</v>
          </cell>
          <cell r="AD27">
            <v>0</v>
          </cell>
        </row>
        <row r="28">
          <cell r="N28">
            <v>19</v>
          </cell>
          <cell r="O28" t="str">
            <v>Cabling Contract - Approved Variations</v>
          </cell>
          <cell r="P28">
            <v>43191</v>
          </cell>
          <cell r="Q28">
            <v>1</v>
          </cell>
          <cell r="R28">
            <v>1</v>
          </cell>
          <cell r="S28">
            <v>1</v>
          </cell>
          <cell r="T28" t="str">
            <v>Cabling Contract - Approved Variations</v>
          </cell>
          <cell r="U28">
            <v>19</v>
          </cell>
          <cell r="W28">
            <v>0</v>
          </cell>
          <cell r="X28">
            <v>1</v>
          </cell>
          <cell r="Y28">
            <v>0</v>
          </cell>
          <cell r="Z28">
            <v>0</v>
          </cell>
          <cell r="AA28">
            <v>0</v>
          </cell>
          <cell r="AB28">
            <v>0</v>
          </cell>
          <cell r="AC28">
            <v>0</v>
          </cell>
          <cell r="AD28">
            <v>0</v>
          </cell>
        </row>
        <row r="29">
          <cell r="N29">
            <v>20</v>
          </cell>
          <cell r="O29" t="str">
            <v>LV Switchgear - Basic Cost</v>
          </cell>
          <cell r="P29">
            <v>43191</v>
          </cell>
          <cell r="Q29">
            <v>1</v>
          </cell>
          <cell r="R29">
            <v>1</v>
          </cell>
          <cell r="S29">
            <v>1</v>
          </cell>
          <cell r="T29" t="str">
            <v>LV Switchgear - Basic Cost</v>
          </cell>
          <cell r="U29">
            <v>20</v>
          </cell>
          <cell r="W29">
            <v>1</v>
          </cell>
          <cell r="X29">
            <v>0</v>
          </cell>
          <cell r="Y29">
            <v>0</v>
          </cell>
          <cell r="Z29">
            <v>0</v>
          </cell>
          <cell r="AA29">
            <v>0</v>
          </cell>
          <cell r="AB29">
            <v>0</v>
          </cell>
          <cell r="AC29">
            <v>0</v>
          </cell>
          <cell r="AD29">
            <v>0</v>
          </cell>
        </row>
        <row r="30">
          <cell r="N30">
            <v>21</v>
          </cell>
          <cell r="O30" t="str">
            <v>LV Switchgear - Approved Variations</v>
          </cell>
          <cell r="P30">
            <v>43191</v>
          </cell>
          <cell r="Q30">
            <v>1</v>
          </cell>
          <cell r="R30">
            <v>1</v>
          </cell>
          <cell r="S30">
            <v>1</v>
          </cell>
          <cell r="T30" t="str">
            <v>LV Switchgear - Approved Variations</v>
          </cell>
          <cell r="U30">
            <v>21</v>
          </cell>
          <cell r="W30">
            <v>0</v>
          </cell>
          <cell r="X30">
            <v>1</v>
          </cell>
          <cell r="Y30">
            <v>0</v>
          </cell>
          <cell r="Z30">
            <v>0</v>
          </cell>
          <cell r="AA30">
            <v>0</v>
          </cell>
          <cell r="AB30">
            <v>0</v>
          </cell>
          <cell r="AC30">
            <v>0</v>
          </cell>
          <cell r="AD30">
            <v>0</v>
          </cell>
        </row>
        <row r="31">
          <cell r="N31">
            <v>22</v>
          </cell>
          <cell r="O31" t="str">
            <v>MV Switchgear - Basic Cost</v>
          </cell>
          <cell r="P31">
            <v>43191</v>
          </cell>
          <cell r="Q31">
            <v>1</v>
          </cell>
          <cell r="R31">
            <v>1</v>
          </cell>
          <cell r="S31">
            <v>1</v>
          </cell>
          <cell r="T31" t="str">
            <v>MV Switchgear - Basic Cost</v>
          </cell>
          <cell r="U31">
            <v>22</v>
          </cell>
          <cell r="W31">
            <v>1</v>
          </cell>
          <cell r="X31">
            <v>0</v>
          </cell>
          <cell r="Y31">
            <v>0</v>
          </cell>
          <cell r="Z31">
            <v>0</v>
          </cell>
          <cell r="AA31">
            <v>0</v>
          </cell>
          <cell r="AB31">
            <v>0</v>
          </cell>
          <cell r="AC31">
            <v>0</v>
          </cell>
          <cell r="AD31">
            <v>0</v>
          </cell>
        </row>
        <row r="32">
          <cell r="N32">
            <v>23</v>
          </cell>
          <cell r="O32" t="str">
            <v>MV Switchgear - Approved Variations</v>
          </cell>
          <cell r="P32">
            <v>43191</v>
          </cell>
          <cell r="Q32">
            <v>1</v>
          </cell>
          <cell r="R32">
            <v>1</v>
          </cell>
          <cell r="S32">
            <v>1</v>
          </cell>
          <cell r="T32" t="str">
            <v>MV Switchgear - Approved Variations</v>
          </cell>
          <cell r="U32">
            <v>23</v>
          </cell>
          <cell r="W32">
            <v>0</v>
          </cell>
          <cell r="X32">
            <v>1</v>
          </cell>
          <cell r="Y32">
            <v>0</v>
          </cell>
          <cell r="Z32">
            <v>0</v>
          </cell>
          <cell r="AA32">
            <v>0</v>
          </cell>
          <cell r="AB32">
            <v>0</v>
          </cell>
          <cell r="AC32">
            <v>0</v>
          </cell>
          <cell r="AD32">
            <v>0</v>
          </cell>
        </row>
        <row r="33">
          <cell r="C33">
            <v>365</v>
          </cell>
          <cell r="G33" t="str">
            <v>Total Cost</v>
          </cell>
          <cell r="N33">
            <v>24</v>
          </cell>
          <cell r="O33" t="str">
            <v>Electrical Services - Basic Cost</v>
          </cell>
          <cell r="P33">
            <v>43191</v>
          </cell>
          <cell r="Q33">
            <v>1</v>
          </cell>
          <cell r="R33">
            <v>1</v>
          </cell>
          <cell r="S33">
            <v>1</v>
          </cell>
          <cell r="T33" t="str">
            <v>Electrical Services - Basic Cost</v>
          </cell>
          <cell r="U33">
            <v>24</v>
          </cell>
          <cell r="W33">
            <v>1</v>
          </cell>
          <cell r="X33">
            <v>0</v>
          </cell>
          <cell r="Y33">
            <v>0</v>
          </cell>
          <cell r="Z33">
            <v>0</v>
          </cell>
          <cell r="AA33">
            <v>0</v>
          </cell>
          <cell r="AB33">
            <v>0</v>
          </cell>
          <cell r="AC33">
            <v>0</v>
          </cell>
          <cell r="AD33">
            <v>0</v>
          </cell>
        </row>
        <row r="34">
          <cell r="C34">
            <v>30</v>
          </cell>
          <cell r="G34" t="str">
            <v>-</v>
          </cell>
          <cell r="K34">
            <v>45199</v>
          </cell>
          <cell r="L34">
            <v>45382</v>
          </cell>
          <cell r="N34">
            <v>25</v>
          </cell>
          <cell r="O34" t="str">
            <v>Energy Measurements - Basic Cost</v>
          </cell>
          <cell r="P34">
            <v>43191</v>
          </cell>
          <cell r="Q34">
            <v>1</v>
          </cell>
          <cell r="R34">
            <v>1</v>
          </cell>
          <cell r="S34">
            <v>1</v>
          </cell>
          <cell r="T34" t="str">
            <v>Energy Measurements - Basic Cost</v>
          </cell>
          <cell r="U34">
            <v>25</v>
          </cell>
          <cell r="W34">
            <v>1</v>
          </cell>
          <cell r="X34">
            <v>0</v>
          </cell>
          <cell r="Y34">
            <v>0</v>
          </cell>
          <cell r="Z34">
            <v>0</v>
          </cell>
          <cell r="AA34">
            <v>0</v>
          </cell>
          <cell r="AB34">
            <v>0</v>
          </cell>
          <cell r="AC34">
            <v>0</v>
          </cell>
          <cell r="AD34">
            <v>0</v>
          </cell>
        </row>
        <row r="35">
          <cell r="G35" t="str">
            <v>Indexes</v>
          </cell>
          <cell r="K35">
            <v>44012</v>
          </cell>
          <cell r="L35">
            <v>44196</v>
          </cell>
          <cell r="N35">
            <v>26</v>
          </cell>
          <cell r="O35" t="str">
            <v>Energy Measurements - Approved Variations</v>
          </cell>
          <cell r="P35">
            <v>43191</v>
          </cell>
          <cell r="Q35">
            <v>1</v>
          </cell>
          <cell r="R35">
            <v>1</v>
          </cell>
          <cell r="S35">
            <v>1</v>
          </cell>
          <cell r="T35" t="str">
            <v>Energy Measurements - Approved Variations</v>
          </cell>
          <cell r="U35">
            <v>26</v>
          </cell>
          <cell r="W35">
            <v>0</v>
          </cell>
          <cell r="X35">
            <v>1</v>
          </cell>
          <cell r="Y35">
            <v>0</v>
          </cell>
          <cell r="Z35">
            <v>0</v>
          </cell>
          <cell r="AA35">
            <v>0</v>
          </cell>
          <cell r="AB35">
            <v>0</v>
          </cell>
          <cell r="AC35">
            <v>0</v>
          </cell>
          <cell r="AD35">
            <v>0</v>
          </cell>
        </row>
        <row r="36">
          <cell r="G36" t="str">
            <v>Sensitivities</v>
          </cell>
          <cell r="K36">
            <v>43555</v>
          </cell>
          <cell r="L36">
            <v>43555</v>
          </cell>
          <cell r="N36">
            <v>27</v>
          </cell>
          <cell r="O36" t="str">
            <v>HVAC_Consultants DLV - Basic COST</v>
          </cell>
          <cell r="P36">
            <v>43191</v>
          </cell>
          <cell r="Q36">
            <v>1</v>
          </cell>
          <cell r="R36">
            <v>1</v>
          </cell>
          <cell r="S36">
            <v>1</v>
          </cell>
          <cell r="T36" t="str">
            <v>HVAC_Consultants DLV - Basic COST</v>
          </cell>
          <cell r="U36">
            <v>27</v>
          </cell>
          <cell r="W36">
            <v>1</v>
          </cell>
          <cell r="X36">
            <v>0</v>
          </cell>
          <cell r="Y36">
            <v>0</v>
          </cell>
          <cell r="Z36">
            <v>0</v>
          </cell>
          <cell r="AA36">
            <v>0</v>
          </cell>
          <cell r="AB36">
            <v>0</v>
          </cell>
          <cell r="AC36">
            <v>0</v>
          </cell>
          <cell r="AD36">
            <v>0</v>
          </cell>
        </row>
        <row r="37">
          <cell r="C37">
            <v>2</v>
          </cell>
          <cell r="G37" t="str">
            <v>All Macros</v>
          </cell>
          <cell r="K37">
            <v>44985</v>
          </cell>
          <cell r="L37">
            <v>48395</v>
          </cell>
          <cell r="N37">
            <v>28</v>
          </cell>
          <cell r="O37" t="str">
            <v>HVAC_Consultants DLV - Approved Variations</v>
          </cell>
          <cell r="P37">
            <v>43191</v>
          </cell>
          <cell r="Q37">
            <v>1</v>
          </cell>
          <cell r="R37">
            <v>1</v>
          </cell>
          <cell r="S37">
            <v>1</v>
          </cell>
          <cell r="T37" t="str">
            <v>HVAC_Consultants DLV - Approved Variations</v>
          </cell>
          <cell r="U37">
            <v>28</v>
          </cell>
          <cell r="W37">
            <v>0</v>
          </cell>
          <cell r="X37">
            <v>1</v>
          </cell>
          <cell r="Y37">
            <v>0</v>
          </cell>
          <cell r="Z37">
            <v>0</v>
          </cell>
          <cell r="AA37">
            <v>0</v>
          </cell>
          <cell r="AB37">
            <v>0</v>
          </cell>
          <cell r="AC37">
            <v>0</v>
          </cell>
          <cell r="AD37">
            <v>0</v>
          </cell>
        </row>
        <row r="38">
          <cell r="G38" t="str">
            <v>Selected Sensitivity</v>
          </cell>
          <cell r="K38">
            <v>43555</v>
          </cell>
          <cell r="L38">
            <v>43555</v>
          </cell>
          <cell r="N38">
            <v>29</v>
          </cell>
          <cell r="O38" t="str">
            <v>DC Batteries - Basic Cost</v>
          </cell>
          <cell r="P38">
            <v>43191</v>
          </cell>
          <cell r="Q38">
            <v>1</v>
          </cell>
          <cell r="R38">
            <v>1</v>
          </cell>
          <cell r="S38">
            <v>1</v>
          </cell>
          <cell r="T38" t="str">
            <v>DC Batteries - Basic Cost</v>
          </cell>
          <cell r="U38">
            <v>29</v>
          </cell>
          <cell r="W38">
            <v>1</v>
          </cell>
          <cell r="X38">
            <v>0</v>
          </cell>
          <cell r="Y38">
            <v>0</v>
          </cell>
          <cell r="Z38">
            <v>0</v>
          </cell>
          <cell r="AA38">
            <v>0</v>
          </cell>
          <cell r="AB38">
            <v>0</v>
          </cell>
          <cell r="AC38">
            <v>0</v>
          </cell>
          <cell r="AD38">
            <v>0</v>
          </cell>
        </row>
        <row r="39">
          <cell r="G39" t="str">
            <v>Load Data</v>
          </cell>
          <cell r="K39">
            <v>43555</v>
          </cell>
          <cell r="L39">
            <v>43555</v>
          </cell>
          <cell r="N39">
            <v>30</v>
          </cell>
          <cell r="O39" t="str">
            <v>DC Batteries - Approved Variations</v>
          </cell>
          <cell r="P39">
            <v>43191</v>
          </cell>
          <cell r="Q39">
            <v>1</v>
          </cell>
          <cell r="R39">
            <v>1</v>
          </cell>
          <cell r="S39">
            <v>1</v>
          </cell>
          <cell r="T39" t="str">
            <v>DC Batteries - Approved Variations</v>
          </cell>
          <cell r="U39">
            <v>30</v>
          </cell>
          <cell r="W39">
            <v>0</v>
          </cell>
          <cell r="X39">
            <v>1</v>
          </cell>
          <cell r="Y39">
            <v>0</v>
          </cell>
          <cell r="Z39">
            <v>0</v>
          </cell>
          <cell r="AA39">
            <v>0</v>
          </cell>
          <cell r="AB39">
            <v>0</v>
          </cell>
          <cell r="AC39">
            <v>0</v>
          </cell>
          <cell r="AD39">
            <v>0</v>
          </cell>
        </row>
        <row r="40">
          <cell r="C40">
            <v>43191</v>
          </cell>
          <cell r="G40" t="str">
            <v>-</v>
          </cell>
          <cell r="K40">
            <v>48395</v>
          </cell>
          <cell r="N40">
            <v>31</v>
          </cell>
          <cell r="O40" t="str">
            <v>ESP Transformers - Basic Cost</v>
          </cell>
          <cell r="P40">
            <v>43191</v>
          </cell>
          <cell r="Q40">
            <v>1</v>
          </cell>
          <cell r="R40">
            <v>1</v>
          </cell>
          <cell r="S40">
            <v>1</v>
          </cell>
          <cell r="T40" t="str">
            <v>ESP Transformers - Basic Cost</v>
          </cell>
          <cell r="U40">
            <v>31</v>
          </cell>
          <cell r="W40">
            <v>1</v>
          </cell>
          <cell r="X40">
            <v>0</v>
          </cell>
          <cell r="Y40">
            <v>0</v>
          </cell>
          <cell r="Z40">
            <v>0</v>
          </cell>
          <cell r="AA40">
            <v>0</v>
          </cell>
          <cell r="AB40">
            <v>0</v>
          </cell>
          <cell r="AC40">
            <v>0</v>
          </cell>
          <cell r="AD40">
            <v>0</v>
          </cell>
        </row>
        <row r="41">
          <cell r="C41">
            <v>433</v>
          </cell>
          <cell r="G41" t="str">
            <v>-</v>
          </cell>
          <cell r="N41">
            <v>32</v>
          </cell>
          <cell r="O41" t="str">
            <v>ESP Transformers - Approved Variations</v>
          </cell>
          <cell r="P41">
            <v>43191</v>
          </cell>
          <cell r="Q41">
            <v>1</v>
          </cell>
          <cell r="R41">
            <v>1</v>
          </cell>
          <cell r="S41">
            <v>1</v>
          </cell>
          <cell r="T41" t="str">
            <v>ESP Transformers - Approved Variations</v>
          </cell>
          <cell r="U41">
            <v>32</v>
          </cell>
          <cell r="W41">
            <v>0</v>
          </cell>
          <cell r="X41">
            <v>1</v>
          </cell>
          <cell r="Y41">
            <v>0</v>
          </cell>
          <cell r="Z41">
            <v>0</v>
          </cell>
          <cell r="AA41">
            <v>0</v>
          </cell>
          <cell r="AB41">
            <v>0</v>
          </cell>
          <cell r="AC41">
            <v>0</v>
          </cell>
          <cell r="AD41">
            <v>0</v>
          </cell>
        </row>
        <row r="42">
          <cell r="G42" t="str">
            <v>Verify_Data</v>
          </cell>
          <cell r="N42">
            <v>33</v>
          </cell>
          <cell r="O42" t="str">
            <v>Unit 1-6 Electrostatic Precipitators - Basic Cost</v>
          </cell>
          <cell r="P42">
            <v>43191</v>
          </cell>
          <cell r="Q42">
            <v>1</v>
          </cell>
          <cell r="R42">
            <v>1</v>
          </cell>
          <cell r="S42">
            <v>1</v>
          </cell>
          <cell r="T42" t="str">
            <v>Unit 1-6 Electrostatic Precipitators - Basic Cost</v>
          </cell>
          <cell r="U42">
            <v>33</v>
          </cell>
          <cell r="W42">
            <v>1</v>
          </cell>
          <cell r="X42">
            <v>0</v>
          </cell>
          <cell r="Y42">
            <v>0</v>
          </cell>
          <cell r="Z42">
            <v>0</v>
          </cell>
          <cell r="AA42">
            <v>0</v>
          </cell>
          <cell r="AB42">
            <v>0</v>
          </cell>
          <cell r="AC42">
            <v>0</v>
          </cell>
          <cell r="AD42">
            <v>0</v>
          </cell>
        </row>
        <row r="43">
          <cell r="N43">
            <v>34</v>
          </cell>
          <cell r="O43" t="str">
            <v>Unit 1-6 Electrostatic Precipitators - Approved Variations</v>
          </cell>
          <cell r="P43">
            <v>43191</v>
          </cell>
          <cell r="Q43">
            <v>1</v>
          </cell>
          <cell r="R43">
            <v>1</v>
          </cell>
          <cell r="S43">
            <v>1</v>
          </cell>
          <cell r="T43" t="str">
            <v>Unit 1-6 Electrostatic Precipitators - Approved Variations</v>
          </cell>
          <cell r="U43">
            <v>34</v>
          </cell>
          <cell r="W43">
            <v>0</v>
          </cell>
          <cell r="X43">
            <v>1</v>
          </cell>
          <cell r="Y43">
            <v>0</v>
          </cell>
          <cell r="Z43">
            <v>0</v>
          </cell>
          <cell r="AA43">
            <v>0</v>
          </cell>
          <cell r="AB43">
            <v>0</v>
          </cell>
          <cell r="AC43">
            <v>0</v>
          </cell>
          <cell r="AD43">
            <v>0</v>
          </cell>
        </row>
        <row r="44">
          <cell r="N44">
            <v>35</v>
          </cell>
          <cell r="O44" t="str">
            <v>The Precipitator Plant Management Sytem Unit 1-6 - Basic Cost</v>
          </cell>
          <cell r="P44">
            <v>43191</v>
          </cell>
          <cell r="Q44">
            <v>1</v>
          </cell>
          <cell r="R44">
            <v>1</v>
          </cell>
          <cell r="S44">
            <v>1</v>
          </cell>
          <cell r="T44" t="str">
            <v>The Precipitator Plant Management Sytem Unit 1-6 - Basic Cost</v>
          </cell>
          <cell r="U44">
            <v>35</v>
          </cell>
          <cell r="W44">
            <v>1</v>
          </cell>
          <cell r="X44">
            <v>0</v>
          </cell>
          <cell r="Y44">
            <v>0</v>
          </cell>
          <cell r="Z44">
            <v>0</v>
          </cell>
          <cell r="AA44">
            <v>0</v>
          </cell>
          <cell r="AB44">
            <v>0</v>
          </cell>
          <cell r="AC44">
            <v>0</v>
          </cell>
          <cell r="AD44">
            <v>0</v>
          </cell>
        </row>
        <row r="45">
          <cell r="N45">
            <v>36</v>
          </cell>
          <cell r="O45" t="str">
            <v>The Precipitator Plant Management Sytem Unit 1-6 - Approved Variations</v>
          </cell>
          <cell r="P45">
            <v>43191</v>
          </cell>
          <cell r="Q45">
            <v>1</v>
          </cell>
          <cell r="R45">
            <v>1</v>
          </cell>
          <cell r="S45">
            <v>1</v>
          </cell>
          <cell r="T45" t="str">
            <v>The Precipitator Plant Management Sytem Unit 1-6 - Approved Variations</v>
          </cell>
          <cell r="U45">
            <v>36</v>
          </cell>
          <cell r="W45">
            <v>0</v>
          </cell>
          <cell r="X45">
            <v>1</v>
          </cell>
          <cell r="Y45">
            <v>0</v>
          </cell>
          <cell r="Z45">
            <v>0</v>
          </cell>
          <cell r="AA45">
            <v>0</v>
          </cell>
          <cell r="AB45">
            <v>0</v>
          </cell>
          <cell r="AC45">
            <v>0</v>
          </cell>
          <cell r="AD45">
            <v>0</v>
          </cell>
        </row>
        <row r="46">
          <cell r="C46">
            <v>18</v>
          </cell>
          <cell r="N46">
            <v>37</v>
          </cell>
          <cell r="O46" t="str">
            <v>Dust  Sealing - Basic Cost</v>
          </cell>
          <cell r="P46">
            <v>43191</v>
          </cell>
          <cell r="Q46">
            <v>1</v>
          </cell>
          <cell r="R46">
            <v>1</v>
          </cell>
          <cell r="S46">
            <v>1</v>
          </cell>
          <cell r="T46" t="str">
            <v>Dust  Sealing - Basic Cost</v>
          </cell>
          <cell r="U46">
            <v>37</v>
          </cell>
          <cell r="W46">
            <v>1</v>
          </cell>
          <cell r="X46">
            <v>0</v>
          </cell>
          <cell r="Y46">
            <v>0</v>
          </cell>
          <cell r="Z46">
            <v>0</v>
          </cell>
          <cell r="AA46">
            <v>0</v>
          </cell>
          <cell r="AB46">
            <v>0</v>
          </cell>
          <cell r="AC46">
            <v>0</v>
          </cell>
          <cell r="AD46">
            <v>0</v>
          </cell>
        </row>
        <row r="47">
          <cell r="N47">
            <v>38</v>
          </cell>
          <cell r="O47" t="str">
            <v>Replacement of C&amp;I System - Basic Cost</v>
          </cell>
          <cell r="P47">
            <v>43191</v>
          </cell>
          <cell r="Q47">
            <v>1</v>
          </cell>
          <cell r="R47">
            <v>1</v>
          </cell>
          <cell r="S47">
            <v>1</v>
          </cell>
          <cell r="T47" t="str">
            <v>Replacement of C&amp;I System - Basic Cost</v>
          </cell>
          <cell r="U47">
            <v>38</v>
          </cell>
          <cell r="W47">
            <v>1</v>
          </cell>
          <cell r="X47">
            <v>0</v>
          </cell>
          <cell r="Y47">
            <v>0</v>
          </cell>
          <cell r="Z47">
            <v>0</v>
          </cell>
          <cell r="AA47">
            <v>0</v>
          </cell>
          <cell r="AB47">
            <v>0</v>
          </cell>
          <cell r="AC47">
            <v>0</v>
          </cell>
          <cell r="AD47">
            <v>0</v>
          </cell>
        </row>
        <row r="48">
          <cell r="N48">
            <v>39</v>
          </cell>
          <cell r="O48" t="str">
            <v>Replacement of C&amp;I System - Approved Variations</v>
          </cell>
          <cell r="P48">
            <v>43191</v>
          </cell>
          <cell r="Q48">
            <v>1</v>
          </cell>
          <cell r="R48">
            <v>1</v>
          </cell>
          <cell r="S48">
            <v>1</v>
          </cell>
          <cell r="T48" t="str">
            <v>Replacement of C&amp;I System - Approved Variations</v>
          </cell>
          <cell r="U48">
            <v>39</v>
          </cell>
          <cell r="W48">
            <v>0</v>
          </cell>
          <cell r="X48">
            <v>1</v>
          </cell>
          <cell r="Y48">
            <v>0</v>
          </cell>
          <cell r="Z48">
            <v>0</v>
          </cell>
          <cell r="AA48">
            <v>0</v>
          </cell>
          <cell r="AB48">
            <v>0</v>
          </cell>
          <cell r="AC48">
            <v>0</v>
          </cell>
          <cell r="AD48">
            <v>0</v>
          </cell>
        </row>
        <row r="49">
          <cell r="N49">
            <v>40</v>
          </cell>
          <cell r="O49">
            <v>0</v>
          </cell>
          <cell r="P49">
            <v>0</v>
          </cell>
          <cell r="Q49">
            <v>1</v>
          </cell>
          <cell r="R49">
            <v>0</v>
          </cell>
          <cell r="S49">
            <v>0</v>
          </cell>
          <cell r="T49">
            <v>0</v>
          </cell>
          <cell r="U49">
            <v>0</v>
          </cell>
          <cell r="W49">
            <v>1</v>
          </cell>
          <cell r="X49">
            <v>0</v>
          </cell>
          <cell r="Y49">
            <v>0</v>
          </cell>
          <cell r="Z49">
            <v>0</v>
          </cell>
          <cell r="AA49">
            <v>0</v>
          </cell>
          <cell r="AB49">
            <v>0</v>
          </cell>
          <cell r="AC49">
            <v>0</v>
          </cell>
          <cell r="AD49">
            <v>0</v>
          </cell>
        </row>
        <row r="50">
          <cell r="N50">
            <v>41</v>
          </cell>
          <cell r="O50" t="str">
            <v>EMS 4600059977 - Basic Cost</v>
          </cell>
          <cell r="P50">
            <v>43191</v>
          </cell>
          <cell r="Q50">
            <v>1</v>
          </cell>
          <cell r="R50">
            <v>1</v>
          </cell>
          <cell r="S50">
            <v>1</v>
          </cell>
          <cell r="T50" t="str">
            <v>EMS 4600059977 - Basic Cost</v>
          </cell>
          <cell r="U50">
            <v>41</v>
          </cell>
          <cell r="W50">
            <v>1</v>
          </cell>
          <cell r="X50">
            <v>0</v>
          </cell>
          <cell r="Y50">
            <v>0</v>
          </cell>
          <cell r="Z50">
            <v>0</v>
          </cell>
          <cell r="AA50">
            <v>0</v>
          </cell>
          <cell r="AB50">
            <v>0</v>
          </cell>
          <cell r="AC50">
            <v>0</v>
          </cell>
          <cell r="AD50">
            <v>0</v>
          </cell>
        </row>
        <row r="51">
          <cell r="N51">
            <v>42</v>
          </cell>
          <cell r="O51" t="str">
            <v>EMS 4600059977 - Approved Variations</v>
          </cell>
          <cell r="P51">
            <v>43191</v>
          </cell>
          <cell r="Q51">
            <v>1</v>
          </cell>
          <cell r="R51">
            <v>1</v>
          </cell>
          <cell r="S51">
            <v>1</v>
          </cell>
          <cell r="T51" t="str">
            <v>EMS 4600059977 - Approved Variations</v>
          </cell>
          <cell r="U51">
            <v>42</v>
          </cell>
          <cell r="W51">
            <v>0</v>
          </cell>
          <cell r="X51">
            <v>1</v>
          </cell>
          <cell r="Y51">
            <v>0</v>
          </cell>
          <cell r="Z51">
            <v>0</v>
          </cell>
          <cell r="AA51">
            <v>0</v>
          </cell>
          <cell r="AB51">
            <v>0</v>
          </cell>
          <cell r="AC51">
            <v>0</v>
          </cell>
          <cell r="AD51">
            <v>0</v>
          </cell>
        </row>
        <row r="52">
          <cell r="N52">
            <v>43</v>
          </cell>
          <cell r="O52" t="str">
            <v>HVAC PTM - Basic Cost</v>
          </cell>
          <cell r="P52">
            <v>43191</v>
          </cell>
          <cell r="Q52">
            <v>1</v>
          </cell>
          <cell r="R52">
            <v>1</v>
          </cell>
          <cell r="S52">
            <v>1</v>
          </cell>
          <cell r="T52" t="str">
            <v>HVAC PTM - Basic Cost</v>
          </cell>
          <cell r="U52">
            <v>43</v>
          </cell>
          <cell r="W52">
            <v>1</v>
          </cell>
          <cell r="X52">
            <v>0</v>
          </cell>
          <cell r="Y52">
            <v>0</v>
          </cell>
          <cell r="Z52">
            <v>0</v>
          </cell>
          <cell r="AA52">
            <v>0</v>
          </cell>
          <cell r="AB52">
            <v>0</v>
          </cell>
          <cell r="AC52">
            <v>0</v>
          </cell>
          <cell r="AD52">
            <v>0</v>
          </cell>
        </row>
        <row r="53">
          <cell r="N53">
            <v>44</v>
          </cell>
          <cell r="O53" t="str">
            <v>ES 4600009796 - Basic Cost</v>
          </cell>
          <cell r="P53">
            <v>43191</v>
          </cell>
          <cell r="Q53">
            <v>1</v>
          </cell>
          <cell r="R53">
            <v>1</v>
          </cell>
          <cell r="S53">
            <v>1</v>
          </cell>
          <cell r="T53" t="str">
            <v>ES 4600009796 - Basic Cost</v>
          </cell>
          <cell r="U53">
            <v>44</v>
          </cell>
          <cell r="W53">
            <v>1</v>
          </cell>
          <cell r="X53">
            <v>0</v>
          </cell>
          <cell r="Y53">
            <v>0</v>
          </cell>
          <cell r="Z53">
            <v>0</v>
          </cell>
          <cell r="AA53">
            <v>0</v>
          </cell>
          <cell r="AB53">
            <v>0</v>
          </cell>
          <cell r="AC53">
            <v>0</v>
          </cell>
          <cell r="AD53">
            <v>0</v>
          </cell>
        </row>
        <row r="54">
          <cell r="N54">
            <v>45</v>
          </cell>
          <cell r="O54" t="str">
            <v>DC BATTERIES PTM - Basic COST</v>
          </cell>
          <cell r="P54">
            <v>43191</v>
          </cell>
          <cell r="Q54">
            <v>1</v>
          </cell>
          <cell r="R54">
            <v>1</v>
          </cell>
          <cell r="S54">
            <v>1</v>
          </cell>
          <cell r="T54" t="str">
            <v>DC BATTERIES PTM - Basic COST</v>
          </cell>
          <cell r="U54">
            <v>45</v>
          </cell>
          <cell r="W54">
            <v>1</v>
          </cell>
          <cell r="X54">
            <v>0</v>
          </cell>
          <cell r="Y54">
            <v>0</v>
          </cell>
          <cell r="Z54">
            <v>0</v>
          </cell>
          <cell r="AA54">
            <v>0</v>
          </cell>
          <cell r="AB54">
            <v>0</v>
          </cell>
          <cell r="AC54">
            <v>0</v>
          </cell>
          <cell r="AD54">
            <v>0</v>
          </cell>
        </row>
        <row r="55">
          <cell r="N55">
            <v>46</v>
          </cell>
          <cell r="O55" t="str">
            <v xml:space="preserve"> ELECTRICAL SERVICES- Basic Cost</v>
          </cell>
          <cell r="P55">
            <v>43191</v>
          </cell>
          <cell r="Q55">
            <v>1</v>
          </cell>
          <cell r="R55">
            <v>1</v>
          </cell>
          <cell r="S55">
            <v>1</v>
          </cell>
          <cell r="T55" t="str">
            <v xml:space="preserve"> ELECTRICAL SERVICES- Basic Cost</v>
          </cell>
          <cell r="U55">
            <v>46</v>
          </cell>
          <cell r="W55">
            <v>1</v>
          </cell>
          <cell r="X55">
            <v>0</v>
          </cell>
          <cell r="Y55">
            <v>0</v>
          </cell>
          <cell r="Z55">
            <v>0</v>
          </cell>
          <cell r="AA55">
            <v>0</v>
          </cell>
          <cell r="AB55">
            <v>0</v>
          </cell>
          <cell r="AC55">
            <v>0</v>
          </cell>
          <cell r="AD55">
            <v>0</v>
          </cell>
        </row>
        <row r="56">
          <cell r="N56">
            <v>47</v>
          </cell>
          <cell r="O56" t="str">
            <v xml:space="preserve"> ELECTRICAL SERVICES- Approved Variations</v>
          </cell>
          <cell r="P56">
            <v>43191</v>
          </cell>
          <cell r="Q56">
            <v>1</v>
          </cell>
          <cell r="R56">
            <v>1</v>
          </cell>
          <cell r="S56">
            <v>1</v>
          </cell>
          <cell r="T56" t="str">
            <v xml:space="preserve"> ELECTRICAL SERVICES- Approved Variations</v>
          </cell>
          <cell r="U56">
            <v>47</v>
          </cell>
          <cell r="W56">
            <v>0</v>
          </cell>
          <cell r="X56">
            <v>1</v>
          </cell>
          <cell r="Y56">
            <v>0</v>
          </cell>
          <cell r="Z56">
            <v>0</v>
          </cell>
          <cell r="AA56">
            <v>0</v>
          </cell>
          <cell r="AB56">
            <v>0</v>
          </cell>
          <cell r="AC56">
            <v>0</v>
          </cell>
          <cell r="AD56">
            <v>0</v>
          </cell>
        </row>
        <row r="57">
          <cell r="N57">
            <v>48</v>
          </cell>
          <cell r="O57" t="str">
            <v>SCAFOLDING - Basic Cost</v>
          </cell>
          <cell r="P57">
            <v>43191</v>
          </cell>
          <cell r="Q57">
            <v>1</v>
          </cell>
          <cell r="R57">
            <v>1</v>
          </cell>
          <cell r="S57">
            <v>1</v>
          </cell>
          <cell r="T57" t="str">
            <v>SCAFOLDING - Basic Cost</v>
          </cell>
          <cell r="U57">
            <v>48</v>
          </cell>
          <cell r="W57">
            <v>1</v>
          </cell>
          <cell r="X57">
            <v>0</v>
          </cell>
          <cell r="Y57">
            <v>0</v>
          </cell>
          <cell r="Z57">
            <v>0</v>
          </cell>
          <cell r="AA57">
            <v>0</v>
          </cell>
          <cell r="AB57">
            <v>0</v>
          </cell>
          <cell r="AC57">
            <v>0</v>
          </cell>
          <cell r="AD57">
            <v>0</v>
          </cell>
        </row>
        <row r="58">
          <cell r="N58">
            <v>49</v>
          </cell>
          <cell r="O58" t="str">
            <v>SCAFOLDING - Approved Variations</v>
          </cell>
          <cell r="P58">
            <v>43191</v>
          </cell>
          <cell r="Q58">
            <v>1</v>
          </cell>
          <cell r="R58">
            <v>1</v>
          </cell>
          <cell r="S58">
            <v>1</v>
          </cell>
          <cell r="T58" t="str">
            <v>SCAFOLDING - Approved Variations</v>
          </cell>
          <cell r="U58">
            <v>49</v>
          </cell>
          <cell r="W58">
            <v>0</v>
          </cell>
          <cell r="X58">
            <v>1</v>
          </cell>
          <cell r="Y58">
            <v>0</v>
          </cell>
          <cell r="Z58">
            <v>0</v>
          </cell>
          <cell r="AA58">
            <v>0</v>
          </cell>
          <cell r="AB58">
            <v>0</v>
          </cell>
          <cell r="AC58">
            <v>0</v>
          </cell>
          <cell r="AD58">
            <v>0</v>
          </cell>
        </row>
        <row r="59">
          <cell r="N59">
            <v>50</v>
          </cell>
          <cell r="O59" t="str">
            <v>STEINMULLER - Basic Cost</v>
          </cell>
          <cell r="P59">
            <v>43191</v>
          </cell>
          <cell r="Q59">
            <v>1</v>
          </cell>
          <cell r="R59">
            <v>1</v>
          </cell>
          <cell r="S59">
            <v>1</v>
          </cell>
          <cell r="T59" t="str">
            <v>STEINMULLER - Basic Cost</v>
          </cell>
          <cell r="U59">
            <v>50</v>
          </cell>
          <cell r="W59">
            <v>1</v>
          </cell>
          <cell r="X59">
            <v>0</v>
          </cell>
          <cell r="Y59">
            <v>0</v>
          </cell>
          <cell r="Z59">
            <v>0</v>
          </cell>
          <cell r="AA59">
            <v>0</v>
          </cell>
          <cell r="AB59">
            <v>0</v>
          </cell>
          <cell r="AC59">
            <v>0</v>
          </cell>
          <cell r="AD59">
            <v>0</v>
          </cell>
        </row>
        <row r="60">
          <cell r="N60">
            <v>51</v>
          </cell>
          <cell r="O60" t="str">
            <v>STEINMULLER - Approved Variations</v>
          </cell>
          <cell r="P60">
            <v>43191</v>
          </cell>
          <cell r="Q60">
            <v>1</v>
          </cell>
          <cell r="R60">
            <v>1</v>
          </cell>
          <cell r="S60">
            <v>1</v>
          </cell>
          <cell r="T60" t="str">
            <v>STEINMULLER - Approved Variations</v>
          </cell>
          <cell r="U60">
            <v>51</v>
          </cell>
          <cell r="W60">
            <v>0</v>
          </cell>
          <cell r="X60">
            <v>1</v>
          </cell>
          <cell r="Y60">
            <v>0</v>
          </cell>
          <cell r="Z60">
            <v>0</v>
          </cell>
          <cell r="AA60">
            <v>0</v>
          </cell>
          <cell r="AB60">
            <v>0</v>
          </cell>
          <cell r="AC60">
            <v>0</v>
          </cell>
          <cell r="AD60">
            <v>0</v>
          </cell>
        </row>
        <row r="61">
          <cell r="N61">
            <v>52</v>
          </cell>
          <cell r="O61" t="str">
            <v>Unplaced Contract - Basic cost</v>
          </cell>
          <cell r="P61">
            <v>43617</v>
          </cell>
          <cell r="Q61">
            <v>1</v>
          </cell>
          <cell r="R61">
            <v>1</v>
          </cell>
          <cell r="S61">
            <v>1</v>
          </cell>
          <cell r="T61" t="str">
            <v>Unplaced Contract - Basic cost</v>
          </cell>
          <cell r="U61">
            <v>52</v>
          </cell>
          <cell r="W61">
            <v>1</v>
          </cell>
          <cell r="X61">
            <v>0</v>
          </cell>
          <cell r="Y61">
            <v>0</v>
          </cell>
          <cell r="Z61">
            <v>0</v>
          </cell>
          <cell r="AA61">
            <v>0</v>
          </cell>
          <cell r="AB61">
            <v>0</v>
          </cell>
          <cell r="AC61">
            <v>0</v>
          </cell>
          <cell r="AD61">
            <v>0</v>
          </cell>
        </row>
        <row r="62">
          <cell r="N62">
            <v>53</v>
          </cell>
          <cell r="O62" t="str">
            <v>Unplaced Contract 1 - Basic Cost</v>
          </cell>
          <cell r="P62">
            <v>43617</v>
          </cell>
          <cell r="Q62">
            <v>1</v>
          </cell>
          <cell r="R62">
            <v>1</v>
          </cell>
          <cell r="S62">
            <v>1</v>
          </cell>
          <cell r="T62" t="str">
            <v>Unplaced Contract 1 - Basic Cost</v>
          </cell>
          <cell r="U62">
            <v>53</v>
          </cell>
          <cell r="W62">
            <v>1</v>
          </cell>
          <cell r="X62">
            <v>0</v>
          </cell>
          <cell r="Y62">
            <v>0</v>
          </cell>
          <cell r="Z62">
            <v>0</v>
          </cell>
          <cell r="AA62">
            <v>0</v>
          </cell>
          <cell r="AB62">
            <v>0</v>
          </cell>
          <cell r="AC62">
            <v>0</v>
          </cell>
          <cell r="AD62">
            <v>0</v>
          </cell>
        </row>
        <row r="63">
          <cell r="N63">
            <v>54</v>
          </cell>
          <cell r="O63" t="str">
            <v>Unplaced Contract 2 - Basic Cost</v>
          </cell>
          <cell r="P63">
            <v>43617</v>
          </cell>
          <cell r="Q63">
            <v>1</v>
          </cell>
          <cell r="R63">
            <v>1</v>
          </cell>
          <cell r="S63">
            <v>1</v>
          </cell>
          <cell r="T63" t="str">
            <v>Unplaced Contract 2 - Basic Cost</v>
          </cell>
          <cell r="U63">
            <v>54</v>
          </cell>
          <cell r="W63">
            <v>1</v>
          </cell>
          <cell r="X63">
            <v>0</v>
          </cell>
          <cell r="Y63">
            <v>0</v>
          </cell>
          <cell r="Z63">
            <v>0</v>
          </cell>
          <cell r="AA63">
            <v>0</v>
          </cell>
          <cell r="AB63">
            <v>0</v>
          </cell>
          <cell r="AC63">
            <v>0</v>
          </cell>
          <cell r="AD63">
            <v>0</v>
          </cell>
        </row>
        <row r="64">
          <cell r="N64">
            <v>55</v>
          </cell>
          <cell r="O64" t="str">
            <v>Unplaced Contract 3 - Basic Cost</v>
          </cell>
          <cell r="P64">
            <v>43617</v>
          </cell>
          <cell r="Q64">
            <v>1</v>
          </cell>
          <cell r="R64">
            <v>1</v>
          </cell>
          <cell r="S64">
            <v>1</v>
          </cell>
          <cell r="T64" t="str">
            <v>Unplaced Contract 3 - Basic Cost</v>
          </cell>
          <cell r="U64">
            <v>55</v>
          </cell>
          <cell r="W64">
            <v>1</v>
          </cell>
          <cell r="X64">
            <v>0</v>
          </cell>
          <cell r="Y64">
            <v>0</v>
          </cell>
          <cell r="Z64">
            <v>0</v>
          </cell>
          <cell r="AA64">
            <v>0</v>
          </cell>
          <cell r="AB64">
            <v>0</v>
          </cell>
          <cell r="AC64">
            <v>0</v>
          </cell>
          <cell r="AD64">
            <v>0</v>
          </cell>
        </row>
        <row r="65">
          <cell r="N65">
            <v>56</v>
          </cell>
          <cell r="O65" t="str">
            <v>Unplaced Contract 4 - Basic Cost</v>
          </cell>
          <cell r="P65">
            <v>43617</v>
          </cell>
          <cell r="Q65">
            <v>1</v>
          </cell>
          <cell r="R65">
            <v>1</v>
          </cell>
          <cell r="S65">
            <v>1</v>
          </cell>
          <cell r="T65" t="str">
            <v>Unplaced Contract 4 - Basic Cost</v>
          </cell>
          <cell r="U65">
            <v>56</v>
          </cell>
          <cell r="W65">
            <v>1</v>
          </cell>
          <cell r="X65">
            <v>0</v>
          </cell>
          <cell r="Y65">
            <v>0</v>
          </cell>
          <cell r="Z65">
            <v>0</v>
          </cell>
          <cell r="AA65">
            <v>0</v>
          </cell>
          <cell r="AB65">
            <v>0</v>
          </cell>
          <cell r="AC65">
            <v>0</v>
          </cell>
          <cell r="AD65">
            <v>0</v>
          </cell>
        </row>
        <row r="66">
          <cell r="N66">
            <v>57</v>
          </cell>
          <cell r="O66" t="str">
            <v>Unplaced Contract 5 - Basic Cost</v>
          </cell>
          <cell r="P66">
            <v>43922</v>
          </cell>
          <cell r="Q66">
            <v>0</v>
          </cell>
          <cell r="R66">
            <v>1</v>
          </cell>
          <cell r="S66">
            <v>1</v>
          </cell>
          <cell r="T66" t="str">
            <v>Unplaced Contract 5 - Basic Cost</v>
          </cell>
          <cell r="U66">
            <v>57</v>
          </cell>
          <cell r="W66">
            <v>1</v>
          </cell>
          <cell r="X66">
            <v>0</v>
          </cell>
          <cell r="Y66">
            <v>0</v>
          </cell>
          <cell r="Z66">
            <v>0</v>
          </cell>
          <cell r="AA66">
            <v>0</v>
          </cell>
          <cell r="AB66">
            <v>0</v>
          </cell>
          <cell r="AC66">
            <v>0</v>
          </cell>
          <cell r="AD66">
            <v>0</v>
          </cell>
        </row>
        <row r="67">
          <cell r="N67">
            <v>58</v>
          </cell>
          <cell r="O67" t="str">
            <v>Unplaced Contract 6 - Basic Cost</v>
          </cell>
          <cell r="P67">
            <v>44075</v>
          </cell>
          <cell r="Q67">
            <v>0</v>
          </cell>
          <cell r="R67">
            <v>1</v>
          </cell>
          <cell r="S67">
            <v>1</v>
          </cell>
          <cell r="T67" t="str">
            <v>Unplaced Contract 6 - Basic Cost</v>
          </cell>
          <cell r="U67">
            <v>58</v>
          </cell>
          <cell r="W67">
            <v>1</v>
          </cell>
          <cell r="X67">
            <v>0</v>
          </cell>
          <cell r="Y67">
            <v>0</v>
          </cell>
          <cell r="Z67">
            <v>0</v>
          </cell>
          <cell r="AA67">
            <v>0</v>
          </cell>
          <cell r="AB67">
            <v>0</v>
          </cell>
          <cell r="AC67">
            <v>0</v>
          </cell>
          <cell r="AD67">
            <v>0</v>
          </cell>
        </row>
        <row r="68">
          <cell r="N68">
            <v>59</v>
          </cell>
          <cell r="O68">
            <v>0</v>
          </cell>
          <cell r="P68">
            <v>0</v>
          </cell>
          <cell r="Q68">
            <v>1</v>
          </cell>
          <cell r="R68">
            <v>0</v>
          </cell>
          <cell r="S68">
            <v>0</v>
          </cell>
          <cell r="T68">
            <v>0</v>
          </cell>
          <cell r="U68">
            <v>0</v>
          </cell>
          <cell r="W68">
            <v>1</v>
          </cell>
          <cell r="X68">
            <v>0</v>
          </cell>
          <cell r="Y68">
            <v>0</v>
          </cell>
          <cell r="Z68">
            <v>0</v>
          </cell>
          <cell r="AA68">
            <v>0</v>
          </cell>
          <cell r="AB68">
            <v>0</v>
          </cell>
          <cell r="AC68">
            <v>0</v>
          </cell>
          <cell r="AD68">
            <v>0</v>
          </cell>
        </row>
        <row r="69">
          <cell r="N69">
            <v>60</v>
          </cell>
          <cell r="O69">
            <v>0</v>
          </cell>
          <cell r="P69">
            <v>0</v>
          </cell>
          <cell r="Q69">
            <v>1</v>
          </cell>
          <cell r="R69">
            <v>0</v>
          </cell>
          <cell r="S69">
            <v>0</v>
          </cell>
          <cell r="T69">
            <v>0</v>
          </cell>
          <cell r="U69">
            <v>0</v>
          </cell>
          <cell r="W69">
            <v>1</v>
          </cell>
          <cell r="X69">
            <v>0</v>
          </cell>
          <cell r="Y69">
            <v>0</v>
          </cell>
          <cell r="Z69">
            <v>0</v>
          </cell>
          <cell r="AA69">
            <v>0</v>
          </cell>
          <cell r="AB69">
            <v>0</v>
          </cell>
          <cell r="AC69">
            <v>0</v>
          </cell>
          <cell r="AD69">
            <v>0</v>
          </cell>
        </row>
        <row r="70">
          <cell r="N70">
            <v>61</v>
          </cell>
          <cell r="O70">
            <v>0</v>
          </cell>
          <cell r="P70">
            <v>0</v>
          </cell>
          <cell r="Q70">
            <v>1</v>
          </cell>
          <cell r="R70">
            <v>0</v>
          </cell>
          <cell r="S70">
            <v>0</v>
          </cell>
          <cell r="T70">
            <v>0</v>
          </cell>
          <cell r="U70">
            <v>0</v>
          </cell>
          <cell r="W70">
            <v>1</v>
          </cell>
          <cell r="X70">
            <v>0</v>
          </cell>
          <cell r="Y70">
            <v>0</v>
          </cell>
          <cell r="Z70">
            <v>0</v>
          </cell>
          <cell r="AA70">
            <v>0</v>
          </cell>
          <cell r="AB70">
            <v>0</v>
          </cell>
          <cell r="AC70">
            <v>0</v>
          </cell>
          <cell r="AD70">
            <v>0</v>
          </cell>
        </row>
        <row r="71">
          <cell r="N71">
            <v>62</v>
          </cell>
          <cell r="O71">
            <v>0</v>
          </cell>
          <cell r="P71">
            <v>0</v>
          </cell>
          <cell r="Q71">
            <v>1</v>
          </cell>
          <cell r="R71">
            <v>0</v>
          </cell>
          <cell r="S71">
            <v>0</v>
          </cell>
          <cell r="T71">
            <v>0</v>
          </cell>
          <cell r="U71">
            <v>0</v>
          </cell>
          <cell r="W71">
            <v>1</v>
          </cell>
          <cell r="X71">
            <v>0</v>
          </cell>
          <cell r="Y71">
            <v>0</v>
          </cell>
          <cell r="Z71">
            <v>0</v>
          </cell>
          <cell r="AA71">
            <v>0</v>
          </cell>
          <cell r="AB71">
            <v>0</v>
          </cell>
          <cell r="AC71">
            <v>0</v>
          </cell>
          <cell r="AD71">
            <v>0</v>
          </cell>
        </row>
        <row r="72">
          <cell r="N72">
            <v>63</v>
          </cell>
          <cell r="O72">
            <v>0</v>
          </cell>
          <cell r="P72">
            <v>0</v>
          </cell>
          <cell r="Q72">
            <v>1</v>
          </cell>
          <cell r="R72">
            <v>0</v>
          </cell>
          <cell r="S72">
            <v>0</v>
          </cell>
          <cell r="T72">
            <v>0</v>
          </cell>
          <cell r="U72">
            <v>0</v>
          </cell>
          <cell r="W72">
            <v>1</v>
          </cell>
          <cell r="X72">
            <v>0</v>
          </cell>
          <cell r="Y72">
            <v>0</v>
          </cell>
          <cell r="Z72">
            <v>0</v>
          </cell>
          <cell r="AA72">
            <v>0</v>
          </cell>
          <cell r="AB72">
            <v>0</v>
          </cell>
          <cell r="AC72">
            <v>0</v>
          </cell>
          <cell r="AD72">
            <v>0</v>
          </cell>
        </row>
        <row r="73">
          <cell r="N73">
            <v>64</v>
          </cell>
          <cell r="O73">
            <v>0</v>
          </cell>
          <cell r="P73">
            <v>0</v>
          </cell>
          <cell r="Q73">
            <v>1</v>
          </cell>
          <cell r="R73">
            <v>0</v>
          </cell>
          <cell r="S73">
            <v>0</v>
          </cell>
          <cell r="T73">
            <v>0</v>
          </cell>
          <cell r="U73">
            <v>0</v>
          </cell>
          <cell r="W73">
            <v>1</v>
          </cell>
          <cell r="X73">
            <v>0</v>
          </cell>
          <cell r="Y73">
            <v>0</v>
          </cell>
          <cell r="Z73">
            <v>0</v>
          </cell>
          <cell r="AA73">
            <v>0</v>
          </cell>
          <cell r="AB73">
            <v>0</v>
          </cell>
          <cell r="AC73">
            <v>0</v>
          </cell>
          <cell r="AD73">
            <v>0</v>
          </cell>
        </row>
        <row r="74">
          <cell r="N74">
            <v>65</v>
          </cell>
          <cell r="O74">
            <v>0</v>
          </cell>
          <cell r="P74">
            <v>0</v>
          </cell>
          <cell r="Q74">
            <v>1</v>
          </cell>
          <cell r="R74">
            <v>0</v>
          </cell>
          <cell r="S74">
            <v>0</v>
          </cell>
          <cell r="T74">
            <v>0</v>
          </cell>
          <cell r="U74">
            <v>0</v>
          </cell>
          <cell r="W74">
            <v>1</v>
          </cell>
          <cell r="X74">
            <v>0</v>
          </cell>
          <cell r="Y74">
            <v>0</v>
          </cell>
          <cell r="Z74">
            <v>0</v>
          </cell>
          <cell r="AA74">
            <v>0</v>
          </cell>
          <cell r="AB74">
            <v>0</v>
          </cell>
          <cell r="AC74">
            <v>0</v>
          </cell>
          <cell r="AD74">
            <v>0</v>
          </cell>
        </row>
        <row r="75">
          <cell r="N75">
            <v>66</v>
          </cell>
          <cell r="O75">
            <v>0</v>
          </cell>
          <cell r="P75">
            <v>0</v>
          </cell>
          <cell r="Q75">
            <v>1</v>
          </cell>
          <cell r="R75">
            <v>0</v>
          </cell>
          <cell r="S75">
            <v>0</v>
          </cell>
          <cell r="T75">
            <v>0</v>
          </cell>
          <cell r="U75">
            <v>0</v>
          </cell>
          <cell r="W75">
            <v>1</v>
          </cell>
          <cell r="X75">
            <v>0</v>
          </cell>
          <cell r="Y75">
            <v>0</v>
          </cell>
          <cell r="Z75">
            <v>0</v>
          </cell>
          <cell r="AA75">
            <v>0</v>
          </cell>
          <cell r="AB75">
            <v>0</v>
          </cell>
          <cell r="AC75">
            <v>0</v>
          </cell>
          <cell r="AD75">
            <v>0</v>
          </cell>
        </row>
        <row r="76">
          <cell r="N76">
            <v>67</v>
          </cell>
          <cell r="O76">
            <v>0</v>
          </cell>
          <cell r="P76">
            <v>0</v>
          </cell>
          <cell r="Q76">
            <v>1</v>
          </cell>
          <cell r="R76">
            <v>0</v>
          </cell>
          <cell r="S76">
            <v>0</v>
          </cell>
          <cell r="T76">
            <v>0</v>
          </cell>
          <cell r="U76">
            <v>0</v>
          </cell>
          <cell r="W76">
            <v>1</v>
          </cell>
          <cell r="X76">
            <v>0</v>
          </cell>
          <cell r="Y76">
            <v>0</v>
          </cell>
          <cell r="Z76">
            <v>0</v>
          </cell>
          <cell r="AA76">
            <v>0</v>
          </cell>
          <cell r="AB76">
            <v>0</v>
          </cell>
          <cell r="AC76">
            <v>0</v>
          </cell>
          <cell r="AD76">
            <v>0</v>
          </cell>
        </row>
        <row r="77">
          <cell r="N77">
            <v>68</v>
          </cell>
          <cell r="O77">
            <v>0</v>
          </cell>
          <cell r="P77">
            <v>0</v>
          </cell>
          <cell r="Q77">
            <v>1</v>
          </cell>
          <cell r="R77">
            <v>0</v>
          </cell>
          <cell r="S77">
            <v>0</v>
          </cell>
          <cell r="T77">
            <v>0</v>
          </cell>
          <cell r="U77">
            <v>0</v>
          </cell>
          <cell r="W77">
            <v>1</v>
          </cell>
          <cell r="X77">
            <v>0</v>
          </cell>
          <cell r="Y77">
            <v>0</v>
          </cell>
          <cell r="Z77">
            <v>0</v>
          </cell>
          <cell r="AA77">
            <v>0</v>
          </cell>
          <cell r="AB77">
            <v>0</v>
          </cell>
          <cell r="AC77">
            <v>0</v>
          </cell>
          <cell r="AD77">
            <v>0</v>
          </cell>
        </row>
        <row r="78">
          <cell r="N78">
            <v>69</v>
          </cell>
          <cell r="O78">
            <v>0</v>
          </cell>
          <cell r="P78">
            <v>0</v>
          </cell>
          <cell r="Q78">
            <v>1</v>
          </cell>
          <cell r="R78">
            <v>0</v>
          </cell>
          <cell r="S78">
            <v>0</v>
          </cell>
          <cell r="T78">
            <v>0</v>
          </cell>
          <cell r="U78">
            <v>0</v>
          </cell>
          <cell r="W78">
            <v>1</v>
          </cell>
          <cell r="X78">
            <v>0</v>
          </cell>
          <cell r="Y78">
            <v>0</v>
          </cell>
          <cell r="Z78">
            <v>0</v>
          </cell>
          <cell r="AA78">
            <v>0</v>
          </cell>
          <cell r="AB78">
            <v>0</v>
          </cell>
          <cell r="AC78">
            <v>0</v>
          </cell>
          <cell r="AD78">
            <v>0</v>
          </cell>
        </row>
        <row r="79">
          <cell r="N79">
            <v>70</v>
          </cell>
          <cell r="O79">
            <v>0</v>
          </cell>
          <cell r="P79">
            <v>0</v>
          </cell>
          <cell r="Q79">
            <v>1</v>
          </cell>
          <cell r="R79">
            <v>0</v>
          </cell>
          <cell r="S79">
            <v>0</v>
          </cell>
          <cell r="T79">
            <v>0</v>
          </cell>
          <cell r="U79">
            <v>0</v>
          </cell>
          <cell r="W79">
            <v>1</v>
          </cell>
          <cell r="X79">
            <v>0</v>
          </cell>
          <cell r="Y79">
            <v>0</v>
          </cell>
          <cell r="Z79">
            <v>0</v>
          </cell>
          <cell r="AA79">
            <v>0</v>
          </cell>
          <cell r="AB79">
            <v>0</v>
          </cell>
          <cell r="AC79">
            <v>0</v>
          </cell>
          <cell r="AD79">
            <v>0</v>
          </cell>
        </row>
        <row r="80">
          <cell r="N80">
            <v>71</v>
          </cell>
          <cell r="O80">
            <v>0</v>
          </cell>
          <cell r="P80">
            <v>0</v>
          </cell>
          <cell r="Q80">
            <v>1</v>
          </cell>
          <cell r="R80">
            <v>0</v>
          </cell>
          <cell r="S80">
            <v>0</v>
          </cell>
          <cell r="T80">
            <v>0</v>
          </cell>
          <cell r="U80">
            <v>0</v>
          </cell>
          <cell r="W80">
            <v>1</v>
          </cell>
          <cell r="X80">
            <v>0</v>
          </cell>
          <cell r="Y80">
            <v>0</v>
          </cell>
          <cell r="Z80">
            <v>0</v>
          </cell>
          <cell r="AA80">
            <v>0</v>
          </cell>
          <cell r="AB80">
            <v>0</v>
          </cell>
          <cell r="AC80">
            <v>0</v>
          </cell>
          <cell r="AD80">
            <v>0</v>
          </cell>
        </row>
        <row r="81">
          <cell r="N81">
            <v>72</v>
          </cell>
          <cell r="O81">
            <v>0</v>
          </cell>
          <cell r="P81">
            <v>0</v>
          </cell>
          <cell r="Q81">
            <v>1</v>
          </cell>
          <cell r="R81">
            <v>0</v>
          </cell>
          <cell r="S81">
            <v>0</v>
          </cell>
          <cell r="T81">
            <v>0</v>
          </cell>
          <cell r="U81">
            <v>0</v>
          </cell>
          <cell r="W81">
            <v>1</v>
          </cell>
          <cell r="X81">
            <v>0</v>
          </cell>
          <cell r="Y81">
            <v>0</v>
          </cell>
          <cell r="Z81">
            <v>0</v>
          </cell>
          <cell r="AA81">
            <v>0</v>
          </cell>
          <cell r="AB81">
            <v>0</v>
          </cell>
          <cell r="AC81">
            <v>0</v>
          </cell>
          <cell r="AD81">
            <v>0</v>
          </cell>
        </row>
        <row r="82">
          <cell r="N82">
            <v>73</v>
          </cell>
          <cell r="O82">
            <v>0</v>
          </cell>
          <cell r="P82">
            <v>0</v>
          </cell>
          <cell r="Q82">
            <v>1</v>
          </cell>
          <cell r="R82">
            <v>0</v>
          </cell>
          <cell r="S82">
            <v>0</v>
          </cell>
          <cell r="T82">
            <v>0</v>
          </cell>
          <cell r="U82">
            <v>0</v>
          </cell>
          <cell r="W82">
            <v>1</v>
          </cell>
          <cell r="X82">
            <v>0</v>
          </cell>
          <cell r="Y82">
            <v>0</v>
          </cell>
          <cell r="Z82">
            <v>0</v>
          </cell>
          <cell r="AA82">
            <v>0</v>
          </cell>
          <cell r="AB82">
            <v>0</v>
          </cell>
          <cell r="AC82">
            <v>0</v>
          </cell>
          <cell r="AD82">
            <v>0</v>
          </cell>
        </row>
        <row r="83">
          <cell r="N83">
            <v>74</v>
          </cell>
          <cell r="O83">
            <v>0</v>
          </cell>
          <cell r="P83">
            <v>0</v>
          </cell>
          <cell r="Q83">
            <v>1</v>
          </cell>
          <cell r="R83">
            <v>0</v>
          </cell>
          <cell r="S83">
            <v>0</v>
          </cell>
          <cell r="T83">
            <v>0</v>
          </cell>
          <cell r="U83">
            <v>0</v>
          </cell>
          <cell r="W83">
            <v>1</v>
          </cell>
          <cell r="X83">
            <v>0</v>
          </cell>
          <cell r="Y83">
            <v>0</v>
          </cell>
          <cell r="Z83">
            <v>0</v>
          </cell>
          <cell r="AA83">
            <v>0</v>
          </cell>
          <cell r="AB83">
            <v>0</v>
          </cell>
          <cell r="AC83">
            <v>0</v>
          </cell>
          <cell r="AD83">
            <v>0</v>
          </cell>
        </row>
        <row r="84">
          <cell r="N84">
            <v>75</v>
          </cell>
          <cell r="O84">
            <v>0</v>
          </cell>
          <cell r="P84">
            <v>0</v>
          </cell>
          <cell r="Q84">
            <v>1</v>
          </cell>
          <cell r="R84">
            <v>0</v>
          </cell>
          <cell r="S84">
            <v>0</v>
          </cell>
          <cell r="T84">
            <v>0</v>
          </cell>
          <cell r="U84">
            <v>0</v>
          </cell>
          <cell r="W84">
            <v>1</v>
          </cell>
          <cell r="X84">
            <v>0</v>
          </cell>
          <cell r="Y84">
            <v>0</v>
          </cell>
          <cell r="Z84">
            <v>0</v>
          </cell>
          <cell r="AA84">
            <v>0</v>
          </cell>
          <cell r="AB84">
            <v>0</v>
          </cell>
          <cell r="AC84">
            <v>0</v>
          </cell>
          <cell r="AD84">
            <v>0</v>
          </cell>
        </row>
        <row r="85">
          <cell r="N85">
            <v>76</v>
          </cell>
          <cell r="O85">
            <v>0</v>
          </cell>
          <cell r="P85">
            <v>0</v>
          </cell>
          <cell r="Q85">
            <v>1</v>
          </cell>
          <cell r="R85">
            <v>0</v>
          </cell>
          <cell r="S85">
            <v>0</v>
          </cell>
          <cell r="T85">
            <v>0</v>
          </cell>
          <cell r="U85">
            <v>0</v>
          </cell>
          <cell r="W85">
            <v>1</v>
          </cell>
          <cell r="X85">
            <v>0</v>
          </cell>
          <cell r="Y85">
            <v>0</v>
          </cell>
          <cell r="Z85">
            <v>0</v>
          </cell>
          <cell r="AA85">
            <v>0</v>
          </cell>
          <cell r="AB85">
            <v>0</v>
          </cell>
          <cell r="AC85">
            <v>0</v>
          </cell>
          <cell r="AD85">
            <v>0</v>
          </cell>
        </row>
        <row r="86">
          <cell r="N86">
            <v>77</v>
          </cell>
          <cell r="O86">
            <v>0</v>
          </cell>
          <cell r="P86">
            <v>0</v>
          </cell>
          <cell r="Q86">
            <v>1</v>
          </cell>
          <cell r="R86">
            <v>0</v>
          </cell>
          <cell r="S86">
            <v>0</v>
          </cell>
          <cell r="T86">
            <v>0</v>
          </cell>
          <cell r="U86">
            <v>0</v>
          </cell>
          <cell r="W86">
            <v>1</v>
          </cell>
          <cell r="X86">
            <v>0</v>
          </cell>
          <cell r="Y86">
            <v>0</v>
          </cell>
          <cell r="Z86">
            <v>0</v>
          </cell>
          <cell r="AA86">
            <v>0</v>
          </cell>
          <cell r="AB86">
            <v>0</v>
          </cell>
          <cell r="AC86">
            <v>0</v>
          </cell>
          <cell r="AD86">
            <v>0</v>
          </cell>
        </row>
        <row r="87">
          <cell r="N87">
            <v>78</v>
          </cell>
          <cell r="O87">
            <v>0</v>
          </cell>
          <cell r="P87">
            <v>0</v>
          </cell>
          <cell r="Q87">
            <v>1</v>
          </cell>
          <cell r="R87">
            <v>0</v>
          </cell>
          <cell r="S87">
            <v>0</v>
          </cell>
          <cell r="T87">
            <v>0</v>
          </cell>
          <cell r="U87">
            <v>0</v>
          </cell>
          <cell r="W87">
            <v>1</v>
          </cell>
          <cell r="X87">
            <v>0</v>
          </cell>
          <cell r="Y87">
            <v>0</v>
          </cell>
          <cell r="Z87">
            <v>0</v>
          </cell>
          <cell r="AA87">
            <v>0</v>
          </cell>
          <cell r="AB87">
            <v>0</v>
          </cell>
          <cell r="AC87">
            <v>0</v>
          </cell>
          <cell r="AD87">
            <v>0</v>
          </cell>
        </row>
        <row r="88">
          <cell r="N88">
            <v>79</v>
          </cell>
          <cell r="O88">
            <v>0</v>
          </cell>
          <cell r="P88">
            <v>0</v>
          </cell>
          <cell r="Q88">
            <v>1</v>
          </cell>
          <cell r="R88">
            <v>0</v>
          </cell>
          <cell r="S88">
            <v>0</v>
          </cell>
          <cell r="T88">
            <v>0</v>
          </cell>
          <cell r="U88">
            <v>0</v>
          </cell>
          <cell r="W88">
            <v>1</v>
          </cell>
          <cell r="X88">
            <v>0</v>
          </cell>
          <cell r="Y88">
            <v>0</v>
          </cell>
          <cell r="Z88">
            <v>0</v>
          </cell>
          <cell r="AA88">
            <v>0</v>
          </cell>
          <cell r="AB88">
            <v>0</v>
          </cell>
          <cell r="AC88">
            <v>0</v>
          </cell>
          <cell r="AD88">
            <v>0</v>
          </cell>
        </row>
        <row r="89">
          <cell r="N89">
            <v>80</v>
          </cell>
          <cell r="O89">
            <v>0</v>
          </cell>
          <cell r="P89">
            <v>0</v>
          </cell>
          <cell r="Q89">
            <v>1</v>
          </cell>
          <cell r="R89">
            <v>0</v>
          </cell>
          <cell r="S89">
            <v>0</v>
          </cell>
          <cell r="T89">
            <v>0</v>
          </cell>
          <cell r="U89">
            <v>0</v>
          </cell>
          <cell r="W89">
            <v>1</v>
          </cell>
          <cell r="X89">
            <v>0</v>
          </cell>
          <cell r="Y89">
            <v>0</v>
          </cell>
          <cell r="Z89">
            <v>0</v>
          </cell>
          <cell r="AA89">
            <v>0</v>
          </cell>
          <cell r="AB89">
            <v>0</v>
          </cell>
          <cell r="AC89">
            <v>0</v>
          </cell>
          <cell r="AD89">
            <v>0</v>
          </cell>
        </row>
        <row r="90">
          <cell r="N90">
            <v>81</v>
          </cell>
          <cell r="O90">
            <v>0</v>
          </cell>
          <cell r="P90">
            <v>0</v>
          </cell>
          <cell r="Q90">
            <v>1</v>
          </cell>
          <cell r="R90">
            <v>0</v>
          </cell>
          <cell r="S90">
            <v>0</v>
          </cell>
          <cell r="T90">
            <v>0</v>
          </cell>
          <cell r="U90">
            <v>0</v>
          </cell>
          <cell r="W90">
            <v>1</v>
          </cell>
          <cell r="X90">
            <v>0</v>
          </cell>
          <cell r="Y90">
            <v>0</v>
          </cell>
          <cell r="Z90">
            <v>0</v>
          </cell>
          <cell r="AA90">
            <v>0</v>
          </cell>
          <cell r="AB90">
            <v>0</v>
          </cell>
          <cell r="AC90">
            <v>0</v>
          </cell>
          <cell r="AD90">
            <v>0</v>
          </cell>
        </row>
        <row r="91">
          <cell r="N91">
            <v>82</v>
          </cell>
          <cell r="O91">
            <v>0</v>
          </cell>
          <cell r="P91">
            <v>0</v>
          </cell>
          <cell r="Q91">
            <v>1</v>
          </cell>
          <cell r="R91">
            <v>0</v>
          </cell>
          <cell r="S91">
            <v>0</v>
          </cell>
          <cell r="T91">
            <v>0</v>
          </cell>
          <cell r="U91">
            <v>0</v>
          </cell>
          <cell r="W91">
            <v>1</v>
          </cell>
          <cell r="X91">
            <v>0</v>
          </cell>
          <cell r="Y91">
            <v>0</v>
          </cell>
          <cell r="Z91">
            <v>0</v>
          </cell>
          <cell r="AA91">
            <v>0</v>
          </cell>
          <cell r="AB91">
            <v>0</v>
          </cell>
          <cell r="AC91">
            <v>0</v>
          </cell>
          <cell r="AD91">
            <v>0</v>
          </cell>
        </row>
        <row r="92">
          <cell r="N92">
            <v>83</v>
          </cell>
          <cell r="O92">
            <v>0</v>
          </cell>
          <cell r="P92">
            <v>0</v>
          </cell>
          <cell r="Q92">
            <v>1</v>
          </cell>
          <cell r="R92">
            <v>0</v>
          </cell>
          <cell r="S92">
            <v>0</v>
          </cell>
          <cell r="T92">
            <v>0</v>
          </cell>
          <cell r="U92">
            <v>0</v>
          </cell>
          <cell r="W92">
            <v>1</v>
          </cell>
          <cell r="X92">
            <v>0</v>
          </cell>
          <cell r="Y92">
            <v>0</v>
          </cell>
          <cell r="Z92">
            <v>0</v>
          </cell>
          <cell r="AA92">
            <v>0</v>
          </cell>
          <cell r="AB92">
            <v>0</v>
          </cell>
          <cell r="AC92">
            <v>0</v>
          </cell>
          <cell r="AD92">
            <v>0</v>
          </cell>
        </row>
        <row r="93">
          <cell r="N93">
            <v>84</v>
          </cell>
          <cell r="O93">
            <v>0</v>
          </cell>
          <cell r="P93">
            <v>0</v>
          </cell>
          <cell r="Q93">
            <v>1</v>
          </cell>
          <cell r="R93">
            <v>0</v>
          </cell>
          <cell r="S93">
            <v>0</v>
          </cell>
          <cell r="T93">
            <v>0</v>
          </cell>
          <cell r="U93">
            <v>0</v>
          </cell>
          <cell r="W93">
            <v>1</v>
          </cell>
          <cell r="X93">
            <v>0</v>
          </cell>
          <cell r="Y93">
            <v>0</v>
          </cell>
          <cell r="Z93">
            <v>0</v>
          </cell>
          <cell r="AA93">
            <v>0</v>
          </cell>
          <cell r="AB93">
            <v>0</v>
          </cell>
          <cell r="AC93">
            <v>0</v>
          </cell>
          <cell r="AD93">
            <v>0</v>
          </cell>
        </row>
        <row r="94">
          <cell r="N94">
            <v>85</v>
          </cell>
          <cell r="O94">
            <v>0</v>
          </cell>
          <cell r="P94">
            <v>0</v>
          </cell>
          <cell r="Q94">
            <v>1</v>
          </cell>
          <cell r="R94">
            <v>0</v>
          </cell>
          <cell r="S94">
            <v>0</v>
          </cell>
          <cell r="T94">
            <v>0</v>
          </cell>
          <cell r="U94">
            <v>0</v>
          </cell>
          <cell r="W94">
            <v>1</v>
          </cell>
          <cell r="X94">
            <v>0</v>
          </cell>
          <cell r="Y94">
            <v>0</v>
          </cell>
          <cell r="Z94">
            <v>0</v>
          </cell>
          <cell r="AA94">
            <v>0</v>
          </cell>
          <cell r="AB94">
            <v>0</v>
          </cell>
          <cell r="AC94">
            <v>0</v>
          </cell>
          <cell r="AD94">
            <v>0</v>
          </cell>
        </row>
        <row r="95">
          <cell r="N95">
            <v>86</v>
          </cell>
          <cell r="O95">
            <v>0</v>
          </cell>
          <cell r="P95">
            <v>0</v>
          </cell>
          <cell r="Q95">
            <v>1</v>
          </cell>
          <cell r="R95">
            <v>0</v>
          </cell>
          <cell r="S95">
            <v>0</v>
          </cell>
          <cell r="T95">
            <v>0</v>
          </cell>
          <cell r="U95">
            <v>0</v>
          </cell>
          <cell r="W95">
            <v>1</v>
          </cell>
          <cell r="X95">
            <v>0</v>
          </cell>
          <cell r="Y95">
            <v>0</v>
          </cell>
          <cell r="Z95">
            <v>0</v>
          </cell>
          <cell r="AA95">
            <v>0</v>
          </cell>
          <cell r="AB95">
            <v>0</v>
          </cell>
          <cell r="AC95">
            <v>0</v>
          </cell>
          <cell r="AD95">
            <v>0</v>
          </cell>
        </row>
        <row r="96">
          <cell r="N96">
            <v>87</v>
          </cell>
          <cell r="O96">
            <v>0</v>
          </cell>
          <cell r="P96">
            <v>0</v>
          </cell>
          <cell r="Q96">
            <v>1</v>
          </cell>
          <cell r="R96">
            <v>0</v>
          </cell>
          <cell r="S96">
            <v>0</v>
          </cell>
          <cell r="T96">
            <v>0</v>
          </cell>
          <cell r="U96">
            <v>0</v>
          </cell>
          <cell r="W96">
            <v>1</v>
          </cell>
          <cell r="X96">
            <v>0</v>
          </cell>
          <cell r="Y96">
            <v>0</v>
          </cell>
          <cell r="Z96">
            <v>0</v>
          </cell>
          <cell r="AA96">
            <v>0</v>
          </cell>
          <cell r="AB96">
            <v>0</v>
          </cell>
          <cell r="AC96">
            <v>0</v>
          </cell>
          <cell r="AD96">
            <v>0</v>
          </cell>
        </row>
        <row r="97">
          <cell r="N97">
            <v>88</v>
          </cell>
          <cell r="O97">
            <v>0</v>
          </cell>
          <cell r="P97">
            <v>0</v>
          </cell>
          <cell r="Q97">
            <v>1</v>
          </cell>
          <cell r="R97">
            <v>0</v>
          </cell>
          <cell r="S97">
            <v>0</v>
          </cell>
          <cell r="T97">
            <v>0</v>
          </cell>
          <cell r="U97">
            <v>0</v>
          </cell>
          <cell r="W97">
            <v>1</v>
          </cell>
          <cell r="X97">
            <v>0</v>
          </cell>
          <cell r="Y97">
            <v>0</v>
          </cell>
          <cell r="Z97">
            <v>0</v>
          </cell>
          <cell r="AA97">
            <v>0</v>
          </cell>
          <cell r="AB97">
            <v>0</v>
          </cell>
          <cell r="AC97">
            <v>0</v>
          </cell>
          <cell r="AD97">
            <v>0</v>
          </cell>
        </row>
        <row r="98">
          <cell r="N98">
            <v>89</v>
          </cell>
          <cell r="O98">
            <v>0</v>
          </cell>
          <cell r="P98">
            <v>0</v>
          </cell>
          <cell r="Q98">
            <v>1</v>
          </cell>
          <cell r="R98">
            <v>0</v>
          </cell>
          <cell r="S98">
            <v>0</v>
          </cell>
          <cell r="T98">
            <v>0</v>
          </cell>
          <cell r="U98">
            <v>0</v>
          </cell>
          <cell r="W98">
            <v>1</v>
          </cell>
          <cell r="X98">
            <v>0</v>
          </cell>
          <cell r="Y98">
            <v>0</v>
          </cell>
          <cell r="Z98">
            <v>0</v>
          </cell>
          <cell r="AA98">
            <v>0</v>
          </cell>
          <cell r="AB98">
            <v>0</v>
          </cell>
          <cell r="AC98">
            <v>0</v>
          </cell>
          <cell r="AD98">
            <v>0</v>
          </cell>
        </row>
        <row r="99">
          <cell r="N99">
            <v>90</v>
          </cell>
          <cell r="O99">
            <v>0</v>
          </cell>
          <cell r="P99">
            <v>0</v>
          </cell>
          <cell r="Q99">
            <v>1</v>
          </cell>
          <cell r="R99">
            <v>0</v>
          </cell>
          <cell r="S99">
            <v>0</v>
          </cell>
          <cell r="T99">
            <v>0</v>
          </cell>
          <cell r="U99">
            <v>0</v>
          </cell>
          <cell r="W99">
            <v>1</v>
          </cell>
          <cell r="X99">
            <v>0</v>
          </cell>
          <cell r="Y99">
            <v>0</v>
          </cell>
          <cell r="Z99">
            <v>0</v>
          </cell>
          <cell r="AA99">
            <v>0</v>
          </cell>
          <cell r="AB99">
            <v>0</v>
          </cell>
          <cell r="AC99">
            <v>0</v>
          </cell>
          <cell r="AD99">
            <v>0</v>
          </cell>
        </row>
        <row r="100">
          <cell r="N100">
            <v>91</v>
          </cell>
          <cell r="O100">
            <v>0</v>
          </cell>
          <cell r="P100">
            <v>0</v>
          </cell>
          <cell r="Q100">
            <v>1</v>
          </cell>
          <cell r="R100">
            <v>0</v>
          </cell>
          <cell r="S100">
            <v>0</v>
          </cell>
          <cell r="T100">
            <v>0</v>
          </cell>
          <cell r="U100">
            <v>0</v>
          </cell>
          <cell r="W100">
            <v>1</v>
          </cell>
          <cell r="X100">
            <v>0</v>
          </cell>
          <cell r="Y100">
            <v>0</v>
          </cell>
          <cell r="Z100">
            <v>0</v>
          </cell>
          <cell r="AA100">
            <v>0</v>
          </cell>
          <cell r="AB100">
            <v>0</v>
          </cell>
          <cell r="AC100">
            <v>0</v>
          </cell>
          <cell r="AD100">
            <v>0</v>
          </cell>
        </row>
        <row r="101">
          <cell r="N101">
            <v>92</v>
          </cell>
          <cell r="O101">
            <v>0</v>
          </cell>
          <cell r="P101">
            <v>0</v>
          </cell>
          <cell r="Q101">
            <v>1</v>
          </cell>
          <cell r="R101">
            <v>0</v>
          </cell>
          <cell r="S101">
            <v>0</v>
          </cell>
          <cell r="T101">
            <v>0</v>
          </cell>
          <cell r="U101">
            <v>0</v>
          </cell>
          <cell r="W101">
            <v>1</v>
          </cell>
          <cell r="X101">
            <v>0</v>
          </cell>
          <cell r="Y101">
            <v>0</v>
          </cell>
          <cell r="Z101">
            <v>0</v>
          </cell>
          <cell r="AA101">
            <v>0</v>
          </cell>
          <cell r="AB101">
            <v>0</v>
          </cell>
          <cell r="AC101">
            <v>0</v>
          </cell>
          <cell r="AD101">
            <v>0</v>
          </cell>
        </row>
        <row r="102">
          <cell r="N102">
            <v>93</v>
          </cell>
          <cell r="O102">
            <v>0</v>
          </cell>
          <cell r="P102">
            <v>0</v>
          </cell>
          <cell r="Q102">
            <v>1</v>
          </cell>
          <cell r="R102">
            <v>0</v>
          </cell>
          <cell r="S102">
            <v>0</v>
          </cell>
          <cell r="T102">
            <v>0</v>
          </cell>
          <cell r="U102">
            <v>0</v>
          </cell>
          <cell r="W102">
            <v>1</v>
          </cell>
          <cell r="X102">
            <v>0</v>
          </cell>
          <cell r="Y102">
            <v>0</v>
          </cell>
          <cell r="Z102">
            <v>0</v>
          </cell>
          <cell r="AA102">
            <v>0</v>
          </cell>
          <cell r="AB102">
            <v>0</v>
          </cell>
          <cell r="AC102">
            <v>0</v>
          </cell>
          <cell r="AD102">
            <v>0</v>
          </cell>
        </row>
        <row r="103">
          <cell r="N103">
            <v>94</v>
          </cell>
          <cell r="O103">
            <v>0</v>
          </cell>
          <cell r="P103">
            <v>0</v>
          </cell>
          <cell r="Q103">
            <v>1</v>
          </cell>
          <cell r="R103">
            <v>0</v>
          </cell>
          <cell r="S103">
            <v>0</v>
          </cell>
          <cell r="T103">
            <v>0</v>
          </cell>
          <cell r="U103">
            <v>0</v>
          </cell>
          <cell r="W103">
            <v>1</v>
          </cell>
          <cell r="X103">
            <v>0</v>
          </cell>
          <cell r="Y103">
            <v>0</v>
          </cell>
          <cell r="Z103">
            <v>0</v>
          </cell>
          <cell r="AA103">
            <v>0</v>
          </cell>
          <cell r="AB103">
            <v>0</v>
          </cell>
          <cell r="AC103">
            <v>0</v>
          </cell>
          <cell r="AD103">
            <v>0</v>
          </cell>
        </row>
        <row r="104">
          <cell r="N104">
            <v>95</v>
          </cell>
          <cell r="O104">
            <v>0</v>
          </cell>
          <cell r="P104">
            <v>0</v>
          </cell>
          <cell r="Q104">
            <v>1</v>
          </cell>
          <cell r="R104">
            <v>0</v>
          </cell>
          <cell r="S104">
            <v>0</v>
          </cell>
          <cell r="T104">
            <v>0</v>
          </cell>
          <cell r="U104">
            <v>0</v>
          </cell>
          <cell r="W104">
            <v>1</v>
          </cell>
          <cell r="X104">
            <v>0</v>
          </cell>
          <cell r="Y104">
            <v>0</v>
          </cell>
          <cell r="Z104">
            <v>0</v>
          </cell>
          <cell r="AA104">
            <v>0</v>
          </cell>
          <cell r="AB104">
            <v>0</v>
          </cell>
          <cell r="AC104">
            <v>0</v>
          </cell>
          <cell r="AD104">
            <v>0</v>
          </cell>
        </row>
        <row r="105">
          <cell r="N105">
            <v>96</v>
          </cell>
          <cell r="O105">
            <v>0</v>
          </cell>
          <cell r="P105">
            <v>0</v>
          </cell>
          <cell r="Q105">
            <v>1</v>
          </cell>
          <cell r="R105">
            <v>0</v>
          </cell>
          <cell r="S105">
            <v>0</v>
          </cell>
          <cell r="T105">
            <v>0</v>
          </cell>
          <cell r="U105">
            <v>0</v>
          </cell>
          <cell r="W105">
            <v>1</v>
          </cell>
          <cell r="X105">
            <v>0</v>
          </cell>
          <cell r="Y105">
            <v>0</v>
          </cell>
          <cell r="Z105">
            <v>0</v>
          </cell>
          <cell r="AA105">
            <v>0</v>
          </cell>
          <cell r="AB105">
            <v>0</v>
          </cell>
          <cell r="AC105">
            <v>0</v>
          </cell>
          <cell r="AD105">
            <v>0</v>
          </cell>
        </row>
        <row r="106">
          <cell r="N106">
            <v>97</v>
          </cell>
          <cell r="O106">
            <v>0</v>
          </cell>
          <cell r="P106">
            <v>0</v>
          </cell>
          <cell r="Q106">
            <v>1</v>
          </cell>
          <cell r="R106">
            <v>0</v>
          </cell>
          <cell r="S106">
            <v>0</v>
          </cell>
          <cell r="T106">
            <v>0</v>
          </cell>
          <cell r="U106">
            <v>0</v>
          </cell>
          <cell r="W106">
            <v>1</v>
          </cell>
          <cell r="X106">
            <v>0</v>
          </cell>
          <cell r="Y106">
            <v>0</v>
          </cell>
          <cell r="Z106">
            <v>0</v>
          </cell>
          <cell r="AA106">
            <v>0</v>
          </cell>
          <cell r="AB106">
            <v>0</v>
          </cell>
          <cell r="AC106">
            <v>0</v>
          </cell>
          <cell r="AD106">
            <v>0</v>
          </cell>
        </row>
        <row r="107">
          <cell r="N107">
            <v>98</v>
          </cell>
          <cell r="O107">
            <v>0</v>
          </cell>
          <cell r="P107">
            <v>0</v>
          </cell>
          <cell r="Q107">
            <v>1</v>
          </cell>
          <cell r="R107">
            <v>0</v>
          </cell>
          <cell r="S107">
            <v>0</v>
          </cell>
          <cell r="T107">
            <v>0</v>
          </cell>
          <cell r="U107">
            <v>0</v>
          </cell>
          <cell r="W107">
            <v>1</v>
          </cell>
          <cell r="X107">
            <v>0</v>
          </cell>
          <cell r="Y107">
            <v>0</v>
          </cell>
          <cell r="Z107">
            <v>0</v>
          </cell>
          <cell r="AA107">
            <v>0</v>
          </cell>
          <cell r="AB107">
            <v>0</v>
          </cell>
          <cell r="AC107">
            <v>0</v>
          </cell>
          <cell r="AD107">
            <v>0</v>
          </cell>
        </row>
        <row r="108">
          <cell r="N108">
            <v>99</v>
          </cell>
          <cell r="O108">
            <v>0</v>
          </cell>
          <cell r="P108">
            <v>0</v>
          </cell>
          <cell r="Q108">
            <v>1</v>
          </cell>
          <cell r="R108">
            <v>0</v>
          </cell>
          <cell r="S108">
            <v>0</v>
          </cell>
          <cell r="T108">
            <v>0</v>
          </cell>
          <cell r="U108">
            <v>0</v>
          </cell>
          <cell r="W108">
            <v>1</v>
          </cell>
          <cell r="X108">
            <v>0</v>
          </cell>
          <cell r="Y108">
            <v>0</v>
          </cell>
          <cell r="Z108">
            <v>0</v>
          </cell>
          <cell r="AA108">
            <v>0</v>
          </cell>
          <cell r="AB108">
            <v>0</v>
          </cell>
          <cell r="AC108">
            <v>0</v>
          </cell>
          <cell r="AD108">
            <v>0</v>
          </cell>
        </row>
        <row r="109">
          <cell r="N109">
            <v>100</v>
          </cell>
          <cell r="O109">
            <v>0</v>
          </cell>
          <cell r="P109">
            <v>0</v>
          </cell>
          <cell r="Q109">
            <v>1</v>
          </cell>
          <cell r="R109">
            <v>0</v>
          </cell>
          <cell r="S109">
            <v>0</v>
          </cell>
          <cell r="T109">
            <v>0</v>
          </cell>
          <cell r="U109">
            <v>0</v>
          </cell>
          <cell r="W109">
            <v>1</v>
          </cell>
          <cell r="X109">
            <v>0</v>
          </cell>
          <cell r="Y109">
            <v>0</v>
          </cell>
          <cell r="Z109">
            <v>0</v>
          </cell>
          <cell r="AA109">
            <v>0</v>
          </cell>
          <cell r="AB109">
            <v>0</v>
          </cell>
          <cell r="AC109">
            <v>0</v>
          </cell>
          <cell r="AD109">
            <v>0</v>
          </cell>
        </row>
        <row r="110">
          <cell r="N110">
            <v>101</v>
          </cell>
          <cell r="O110">
            <v>0</v>
          </cell>
          <cell r="P110">
            <v>0</v>
          </cell>
          <cell r="Q110">
            <v>1</v>
          </cell>
          <cell r="R110">
            <v>0</v>
          </cell>
          <cell r="S110">
            <v>0</v>
          </cell>
          <cell r="T110">
            <v>0</v>
          </cell>
          <cell r="U110">
            <v>0</v>
          </cell>
          <cell r="W110">
            <v>1</v>
          </cell>
          <cell r="X110">
            <v>0</v>
          </cell>
          <cell r="Y110">
            <v>0</v>
          </cell>
          <cell r="Z110">
            <v>0</v>
          </cell>
          <cell r="AA110">
            <v>0</v>
          </cell>
          <cell r="AB110">
            <v>0</v>
          </cell>
          <cell r="AC110">
            <v>0</v>
          </cell>
          <cell r="AD110">
            <v>0</v>
          </cell>
        </row>
        <row r="111">
          <cell r="N111">
            <v>102</v>
          </cell>
          <cell r="O111">
            <v>0</v>
          </cell>
          <cell r="P111">
            <v>0</v>
          </cell>
          <cell r="Q111">
            <v>1</v>
          </cell>
          <cell r="R111">
            <v>0</v>
          </cell>
          <cell r="S111">
            <v>0</v>
          </cell>
          <cell r="T111">
            <v>0</v>
          </cell>
          <cell r="U111">
            <v>0</v>
          </cell>
          <cell r="W111">
            <v>1</v>
          </cell>
          <cell r="X111">
            <v>0</v>
          </cell>
          <cell r="Y111">
            <v>0</v>
          </cell>
          <cell r="Z111">
            <v>0</v>
          </cell>
          <cell r="AA111">
            <v>0</v>
          </cell>
          <cell r="AB111">
            <v>0</v>
          </cell>
          <cell r="AC111">
            <v>0</v>
          </cell>
          <cell r="AD111">
            <v>0</v>
          </cell>
        </row>
        <row r="112">
          <cell r="N112">
            <v>103</v>
          </cell>
          <cell r="O112">
            <v>0</v>
          </cell>
          <cell r="P112">
            <v>0</v>
          </cell>
          <cell r="Q112">
            <v>1</v>
          </cell>
          <cell r="R112">
            <v>0</v>
          </cell>
          <cell r="S112">
            <v>0</v>
          </cell>
          <cell r="T112">
            <v>0</v>
          </cell>
          <cell r="U112">
            <v>0</v>
          </cell>
          <cell r="W112">
            <v>1</v>
          </cell>
          <cell r="X112">
            <v>0</v>
          </cell>
          <cell r="Y112">
            <v>0</v>
          </cell>
          <cell r="Z112">
            <v>0</v>
          </cell>
          <cell r="AA112">
            <v>0</v>
          </cell>
          <cell r="AB112">
            <v>0</v>
          </cell>
          <cell r="AC112">
            <v>0</v>
          </cell>
          <cell r="AD112">
            <v>0</v>
          </cell>
        </row>
        <row r="113">
          <cell r="N113">
            <v>104</v>
          </cell>
          <cell r="O113">
            <v>0</v>
          </cell>
          <cell r="P113">
            <v>0</v>
          </cell>
          <cell r="Q113">
            <v>1</v>
          </cell>
          <cell r="R113">
            <v>0</v>
          </cell>
          <cell r="S113">
            <v>0</v>
          </cell>
          <cell r="T113">
            <v>0</v>
          </cell>
          <cell r="U113">
            <v>0</v>
          </cell>
          <cell r="W113">
            <v>1</v>
          </cell>
          <cell r="X113">
            <v>0</v>
          </cell>
          <cell r="Y113">
            <v>0</v>
          </cell>
          <cell r="Z113">
            <v>0</v>
          </cell>
          <cell r="AA113">
            <v>0</v>
          </cell>
          <cell r="AB113">
            <v>0</v>
          </cell>
          <cell r="AC113">
            <v>0</v>
          </cell>
          <cell r="AD113">
            <v>0</v>
          </cell>
        </row>
        <row r="114">
          <cell r="N114">
            <v>105</v>
          </cell>
          <cell r="O114">
            <v>0</v>
          </cell>
          <cell r="P114">
            <v>0</v>
          </cell>
          <cell r="Q114">
            <v>1</v>
          </cell>
          <cell r="R114">
            <v>0</v>
          </cell>
          <cell r="S114">
            <v>0</v>
          </cell>
          <cell r="T114">
            <v>0</v>
          </cell>
          <cell r="U114">
            <v>0</v>
          </cell>
          <cell r="W114">
            <v>1</v>
          </cell>
          <cell r="X114">
            <v>0</v>
          </cell>
          <cell r="Y114">
            <v>0</v>
          </cell>
          <cell r="Z114">
            <v>0</v>
          </cell>
          <cell r="AA114">
            <v>0</v>
          </cell>
          <cell r="AB114">
            <v>0</v>
          </cell>
          <cell r="AC114">
            <v>0</v>
          </cell>
          <cell r="AD114">
            <v>0</v>
          </cell>
        </row>
        <row r="115">
          <cell r="N115">
            <v>106</v>
          </cell>
          <cell r="O115">
            <v>0</v>
          </cell>
          <cell r="P115">
            <v>0</v>
          </cell>
          <cell r="Q115">
            <v>1</v>
          </cell>
          <cell r="R115">
            <v>0</v>
          </cell>
          <cell r="S115">
            <v>0</v>
          </cell>
          <cell r="T115">
            <v>0</v>
          </cell>
          <cell r="U115">
            <v>0</v>
          </cell>
          <cell r="W115">
            <v>1</v>
          </cell>
          <cell r="X115">
            <v>0</v>
          </cell>
          <cell r="Y115">
            <v>0</v>
          </cell>
          <cell r="Z115">
            <v>0</v>
          </cell>
          <cell r="AA115">
            <v>0</v>
          </cell>
          <cell r="AB115">
            <v>0</v>
          </cell>
          <cell r="AC115">
            <v>0</v>
          </cell>
          <cell r="AD115">
            <v>0</v>
          </cell>
        </row>
        <row r="116">
          <cell r="N116">
            <v>107</v>
          </cell>
          <cell r="O116">
            <v>0</v>
          </cell>
          <cell r="P116">
            <v>0</v>
          </cell>
          <cell r="Q116">
            <v>1</v>
          </cell>
          <cell r="R116">
            <v>0</v>
          </cell>
          <cell r="S116">
            <v>0</v>
          </cell>
          <cell r="T116">
            <v>0</v>
          </cell>
          <cell r="U116">
            <v>0</v>
          </cell>
          <cell r="W116">
            <v>1</v>
          </cell>
          <cell r="X116">
            <v>0</v>
          </cell>
          <cell r="Y116">
            <v>0</v>
          </cell>
          <cell r="Z116">
            <v>0</v>
          </cell>
          <cell r="AA116">
            <v>0</v>
          </cell>
          <cell r="AB116">
            <v>0</v>
          </cell>
          <cell r="AC116">
            <v>0</v>
          </cell>
          <cell r="AD116">
            <v>0</v>
          </cell>
        </row>
        <row r="117">
          <cell r="N117">
            <v>108</v>
          </cell>
          <cell r="O117">
            <v>0</v>
          </cell>
          <cell r="P117">
            <v>0</v>
          </cell>
          <cell r="Q117">
            <v>1</v>
          </cell>
          <cell r="R117">
            <v>0</v>
          </cell>
          <cell r="S117">
            <v>0</v>
          </cell>
          <cell r="T117">
            <v>0</v>
          </cell>
          <cell r="U117">
            <v>0</v>
          </cell>
          <cell r="W117">
            <v>1</v>
          </cell>
          <cell r="X117">
            <v>0</v>
          </cell>
          <cell r="Y117">
            <v>0</v>
          </cell>
          <cell r="Z117">
            <v>0</v>
          </cell>
          <cell r="AA117">
            <v>0</v>
          </cell>
          <cell r="AB117">
            <v>0</v>
          </cell>
          <cell r="AC117">
            <v>0</v>
          </cell>
          <cell r="AD117">
            <v>0</v>
          </cell>
        </row>
        <row r="118">
          <cell r="N118">
            <v>109</v>
          </cell>
          <cell r="O118">
            <v>0</v>
          </cell>
          <cell r="P118">
            <v>0</v>
          </cell>
          <cell r="Q118">
            <v>1</v>
          </cell>
          <cell r="R118">
            <v>0</v>
          </cell>
          <cell r="S118">
            <v>0</v>
          </cell>
          <cell r="T118">
            <v>0</v>
          </cell>
          <cell r="U118">
            <v>0</v>
          </cell>
          <cell r="W118">
            <v>1</v>
          </cell>
          <cell r="X118">
            <v>0</v>
          </cell>
          <cell r="Y118">
            <v>0</v>
          </cell>
          <cell r="Z118">
            <v>0</v>
          </cell>
          <cell r="AA118">
            <v>0</v>
          </cell>
          <cell r="AB118">
            <v>0</v>
          </cell>
          <cell r="AC118">
            <v>0</v>
          </cell>
          <cell r="AD118">
            <v>0</v>
          </cell>
        </row>
        <row r="119">
          <cell r="N119">
            <v>110</v>
          </cell>
          <cell r="O119">
            <v>0</v>
          </cell>
          <cell r="P119">
            <v>0</v>
          </cell>
          <cell r="Q119">
            <v>1</v>
          </cell>
          <cell r="R119">
            <v>0</v>
          </cell>
          <cell r="S119">
            <v>0</v>
          </cell>
          <cell r="T119">
            <v>0</v>
          </cell>
          <cell r="U119">
            <v>0</v>
          </cell>
          <cell r="W119">
            <v>1</v>
          </cell>
          <cell r="X119">
            <v>0</v>
          </cell>
          <cell r="Y119">
            <v>0</v>
          </cell>
          <cell r="Z119">
            <v>0</v>
          </cell>
          <cell r="AA119">
            <v>0</v>
          </cell>
          <cell r="AB119">
            <v>0</v>
          </cell>
          <cell r="AC119">
            <v>0</v>
          </cell>
          <cell r="AD119">
            <v>0</v>
          </cell>
        </row>
        <row r="120">
          <cell r="N120">
            <v>111</v>
          </cell>
          <cell r="O120">
            <v>0</v>
          </cell>
          <cell r="P120">
            <v>0</v>
          </cell>
          <cell r="Q120">
            <v>1</v>
          </cell>
          <cell r="R120">
            <v>0</v>
          </cell>
          <cell r="S120">
            <v>0</v>
          </cell>
          <cell r="T120">
            <v>0</v>
          </cell>
          <cell r="U120">
            <v>0</v>
          </cell>
          <cell r="W120">
            <v>1</v>
          </cell>
          <cell r="X120">
            <v>0</v>
          </cell>
          <cell r="Y120">
            <v>0</v>
          </cell>
          <cell r="Z120">
            <v>0</v>
          </cell>
          <cell r="AA120">
            <v>0</v>
          </cell>
          <cell r="AB120">
            <v>0</v>
          </cell>
          <cell r="AC120">
            <v>0</v>
          </cell>
          <cell r="AD120">
            <v>0</v>
          </cell>
        </row>
        <row r="121">
          <cell r="N121">
            <v>112</v>
          </cell>
          <cell r="O121">
            <v>0</v>
          </cell>
          <cell r="P121">
            <v>0</v>
          </cell>
          <cell r="Q121">
            <v>1</v>
          </cell>
          <cell r="R121">
            <v>0</v>
          </cell>
          <cell r="S121">
            <v>0</v>
          </cell>
          <cell r="T121">
            <v>0</v>
          </cell>
          <cell r="U121">
            <v>0</v>
          </cell>
          <cell r="W121">
            <v>1</v>
          </cell>
          <cell r="X121">
            <v>0</v>
          </cell>
          <cell r="Y121">
            <v>0</v>
          </cell>
          <cell r="Z121">
            <v>0</v>
          </cell>
          <cell r="AA121">
            <v>0</v>
          </cell>
          <cell r="AB121">
            <v>0</v>
          </cell>
          <cell r="AC121">
            <v>0</v>
          </cell>
          <cell r="AD121">
            <v>0</v>
          </cell>
        </row>
        <row r="122">
          <cell r="N122">
            <v>113</v>
          </cell>
          <cell r="O122">
            <v>0</v>
          </cell>
          <cell r="P122">
            <v>0</v>
          </cell>
          <cell r="Q122">
            <v>1</v>
          </cell>
          <cell r="R122">
            <v>0</v>
          </cell>
          <cell r="S122">
            <v>0</v>
          </cell>
          <cell r="T122">
            <v>0</v>
          </cell>
          <cell r="U122">
            <v>0</v>
          </cell>
          <cell r="W122">
            <v>1</v>
          </cell>
          <cell r="X122">
            <v>0</v>
          </cell>
          <cell r="Y122">
            <v>0</v>
          </cell>
          <cell r="Z122">
            <v>0</v>
          </cell>
          <cell r="AA122">
            <v>0</v>
          </cell>
          <cell r="AB122">
            <v>0</v>
          </cell>
          <cell r="AC122">
            <v>0</v>
          </cell>
          <cell r="AD122">
            <v>0</v>
          </cell>
        </row>
        <row r="123">
          <cell r="N123">
            <v>114</v>
          </cell>
          <cell r="O123">
            <v>0</v>
          </cell>
          <cell r="P123">
            <v>0</v>
          </cell>
          <cell r="Q123">
            <v>1</v>
          </cell>
          <cell r="R123">
            <v>0</v>
          </cell>
          <cell r="S123">
            <v>0</v>
          </cell>
          <cell r="T123">
            <v>0</v>
          </cell>
          <cell r="U123">
            <v>0</v>
          </cell>
          <cell r="W123">
            <v>1</v>
          </cell>
          <cell r="X123">
            <v>0</v>
          </cell>
          <cell r="Y123">
            <v>0</v>
          </cell>
          <cell r="Z123">
            <v>0</v>
          </cell>
          <cell r="AA123">
            <v>0</v>
          </cell>
          <cell r="AB123">
            <v>0</v>
          </cell>
          <cell r="AC123">
            <v>0</v>
          </cell>
          <cell r="AD123">
            <v>0</v>
          </cell>
        </row>
        <row r="124">
          <cell r="N124">
            <v>115</v>
          </cell>
          <cell r="O124">
            <v>0</v>
          </cell>
          <cell r="P124">
            <v>0</v>
          </cell>
          <cell r="Q124">
            <v>1</v>
          </cell>
          <cell r="R124">
            <v>0</v>
          </cell>
          <cell r="S124">
            <v>0</v>
          </cell>
          <cell r="T124">
            <v>0</v>
          </cell>
          <cell r="U124">
            <v>0</v>
          </cell>
          <cell r="W124">
            <v>1</v>
          </cell>
          <cell r="X124">
            <v>0</v>
          </cell>
          <cell r="Y124">
            <v>0</v>
          </cell>
          <cell r="Z124">
            <v>0</v>
          </cell>
          <cell r="AA124">
            <v>0</v>
          </cell>
          <cell r="AB124">
            <v>0</v>
          </cell>
          <cell r="AC124">
            <v>0</v>
          </cell>
          <cell r="AD124">
            <v>0</v>
          </cell>
        </row>
        <row r="125">
          <cell r="N125">
            <v>116</v>
          </cell>
          <cell r="O125">
            <v>0</v>
          </cell>
          <cell r="P125">
            <v>0</v>
          </cell>
          <cell r="Q125">
            <v>1</v>
          </cell>
          <cell r="R125">
            <v>0</v>
          </cell>
          <cell r="S125">
            <v>0</v>
          </cell>
          <cell r="T125">
            <v>0</v>
          </cell>
          <cell r="U125">
            <v>0</v>
          </cell>
          <cell r="W125">
            <v>1</v>
          </cell>
          <cell r="X125">
            <v>0</v>
          </cell>
          <cell r="Y125">
            <v>0</v>
          </cell>
          <cell r="Z125">
            <v>0</v>
          </cell>
          <cell r="AA125">
            <v>0</v>
          </cell>
          <cell r="AB125">
            <v>0</v>
          </cell>
          <cell r="AC125">
            <v>0</v>
          </cell>
          <cell r="AD125">
            <v>0</v>
          </cell>
        </row>
        <row r="126">
          <cell r="N126">
            <v>117</v>
          </cell>
          <cell r="O126">
            <v>0</v>
          </cell>
          <cell r="P126">
            <v>0</v>
          </cell>
          <cell r="Q126">
            <v>1</v>
          </cell>
          <cell r="R126">
            <v>0</v>
          </cell>
          <cell r="S126">
            <v>0</v>
          </cell>
          <cell r="T126">
            <v>0</v>
          </cell>
          <cell r="U126">
            <v>0</v>
          </cell>
          <cell r="W126">
            <v>1</v>
          </cell>
          <cell r="X126">
            <v>0</v>
          </cell>
          <cell r="Y126">
            <v>0</v>
          </cell>
          <cell r="Z126">
            <v>0</v>
          </cell>
          <cell r="AA126">
            <v>0</v>
          </cell>
          <cell r="AB126">
            <v>0</v>
          </cell>
          <cell r="AC126">
            <v>0</v>
          </cell>
          <cell r="AD126">
            <v>0</v>
          </cell>
        </row>
        <row r="127">
          <cell r="N127">
            <v>118</v>
          </cell>
          <cell r="O127">
            <v>0</v>
          </cell>
          <cell r="P127">
            <v>0</v>
          </cell>
          <cell r="Q127">
            <v>1</v>
          </cell>
          <cell r="R127">
            <v>0</v>
          </cell>
          <cell r="S127">
            <v>0</v>
          </cell>
          <cell r="T127">
            <v>0</v>
          </cell>
          <cell r="U127">
            <v>0</v>
          </cell>
          <cell r="W127">
            <v>1</v>
          </cell>
          <cell r="X127">
            <v>0</v>
          </cell>
          <cell r="Y127">
            <v>0</v>
          </cell>
          <cell r="Z127">
            <v>0</v>
          </cell>
          <cell r="AA127">
            <v>0</v>
          </cell>
          <cell r="AB127">
            <v>0</v>
          </cell>
          <cell r="AC127">
            <v>0</v>
          </cell>
          <cell r="AD127">
            <v>0</v>
          </cell>
        </row>
        <row r="128">
          <cell r="N128">
            <v>119</v>
          </cell>
          <cell r="O128">
            <v>0</v>
          </cell>
          <cell r="P128">
            <v>0</v>
          </cell>
          <cell r="Q128">
            <v>1</v>
          </cell>
          <cell r="R128">
            <v>0</v>
          </cell>
          <cell r="S128">
            <v>0</v>
          </cell>
          <cell r="T128">
            <v>0</v>
          </cell>
          <cell r="U128">
            <v>0</v>
          </cell>
          <cell r="W128">
            <v>1</v>
          </cell>
          <cell r="X128">
            <v>0</v>
          </cell>
          <cell r="Y128">
            <v>0</v>
          </cell>
          <cell r="Z128">
            <v>0</v>
          </cell>
          <cell r="AA128">
            <v>0</v>
          </cell>
          <cell r="AB128">
            <v>0</v>
          </cell>
          <cell r="AC128">
            <v>0</v>
          </cell>
          <cell r="AD128">
            <v>0</v>
          </cell>
        </row>
        <row r="129">
          <cell r="N129">
            <v>120</v>
          </cell>
          <cell r="O129">
            <v>0</v>
          </cell>
          <cell r="P129">
            <v>0</v>
          </cell>
          <cell r="Q129">
            <v>1</v>
          </cell>
          <cell r="R129">
            <v>0</v>
          </cell>
          <cell r="S129">
            <v>0</v>
          </cell>
          <cell r="T129">
            <v>0</v>
          </cell>
          <cell r="U129">
            <v>0</v>
          </cell>
          <cell r="W129">
            <v>1</v>
          </cell>
          <cell r="X129">
            <v>0</v>
          </cell>
          <cell r="Y129">
            <v>0</v>
          </cell>
          <cell r="Z129">
            <v>0</v>
          </cell>
          <cell r="AA129">
            <v>0</v>
          </cell>
          <cell r="AB129">
            <v>0</v>
          </cell>
          <cell r="AC129">
            <v>0</v>
          </cell>
          <cell r="AD129">
            <v>0</v>
          </cell>
        </row>
        <row r="130">
          <cell r="N130">
            <v>121</v>
          </cell>
          <cell r="O130">
            <v>0</v>
          </cell>
          <cell r="P130">
            <v>0</v>
          </cell>
          <cell r="Q130">
            <v>1</v>
          </cell>
          <cell r="R130">
            <v>0</v>
          </cell>
          <cell r="S130">
            <v>0</v>
          </cell>
          <cell r="T130">
            <v>0</v>
          </cell>
          <cell r="U130">
            <v>0</v>
          </cell>
          <cell r="W130">
            <v>1</v>
          </cell>
          <cell r="X130">
            <v>0</v>
          </cell>
          <cell r="Y130">
            <v>0</v>
          </cell>
          <cell r="Z130">
            <v>0</v>
          </cell>
          <cell r="AA130">
            <v>0</v>
          </cell>
          <cell r="AB130">
            <v>0</v>
          </cell>
          <cell r="AC130">
            <v>0</v>
          </cell>
          <cell r="AD130">
            <v>0</v>
          </cell>
        </row>
        <row r="131">
          <cell r="N131">
            <v>122</v>
          </cell>
          <cell r="O131">
            <v>0</v>
          </cell>
          <cell r="P131">
            <v>0</v>
          </cell>
          <cell r="Q131">
            <v>1</v>
          </cell>
          <cell r="R131">
            <v>0</v>
          </cell>
          <cell r="S131">
            <v>0</v>
          </cell>
          <cell r="T131">
            <v>0</v>
          </cell>
          <cell r="U131">
            <v>0</v>
          </cell>
          <cell r="W131">
            <v>1</v>
          </cell>
          <cell r="X131">
            <v>0</v>
          </cell>
          <cell r="Y131">
            <v>0</v>
          </cell>
          <cell r="Z131">
            <v>0</v>
          </cell>
          <cell r="AA131">
            <v>0</v>
          </cell>
          <cell r="AB131">
            <v>0</v>
          </cell>
          <cell r="AC131">
            <v>0</v>
          </cell>
          <cell r="AD131">
            <v>0</v>
          </cell>
        </row>
        <row r="132">
          <cell r="N132">
            <v>123</v>
          </cell>
          <cell r="O132">
            <v>0</v>
          </cell>
          <cell r="P132">
            <v>0</v>
          </cell>
          <cell r="Q132">
            <v>1</v>
          </cell>
          <cell r="R132">
            <v>0</v>
          </cell>
          <cell r="S132">
            <v>0</v>
          </cell>
          <cell r="T132">
            <v>0</v>
          </cell>
          <cell r="U132">
            <v>0</v>
          </cell>
          <cell r="W132">
            <v>1</v>
          </cell>
          <cell r="X132">
            <v>0</v>
          </cell>
          <cell r="Y132">
            <v>0</v>
          </cell>
          <cell r="Z132">
            <v>0</v>
          </cell>
          <cell r="AA132">
            <v>0</v>
          </cell>
          <cell r="AB132">
            <v>0</v>
          </cell>
          <cell r="AC132">
            <v>0</v>
          </cell>
          <cell r="AD132">
            <v>0</v>
          </cell>
        </row>
        <row r="133">
          <cell r="N133">
            <v>124</v>
          </cell>
          <cell r="O133">
            <v>0</v>
          </cell>
          <cell r="P133">
            <v>0</v>
          </cell>
          <cell r="Q133">
            <v>1</v>
          </cell>
          <cell r="R133">
            <v>0</v>
          </cell>
          <cell r="S133">
            <v>0</v>
          </cell>
          <cell r="T133">
            <v>0</v>
          </cell>
          <cell r="U133">
            <v>0</v>
          </cell>
          <cell r="W133">
            <v>1</v>
          </cell>
          <cell r="X133">
            <v>0</v>
          </cell>
          <cell r="Y133">
            <v>0</v>
          </cell>
          <cell r="Z133">
            <v>0</v>
          </cell>
          <cell r="AA133">
            <v>0</v>
          </cell>
          <cell r="AB133">
            <v>0</v>
          </cell>
          <cell r="AC133">
            <v>0</v>
          </cell>
          <cell r="AD133">
            <v>0</v>
          </cell>
        </row>
        <row r="134">
          <cell r="N134">
            <v>125</v>
          </cell>
          <cell r="O134">
            <v>0</v>
          </cell>
          <cell r="P134">
            <v>0</v>
          </cell>
          <cell r="Q134">
            <v>1</v>
          </cell>
          <cell r="R134">
            <v>0</v>
          </cell>
          <cell r="S134">
            <v>0</v>
          </cell>
          <cell r="T134">
            <v>0</v>
          </cell>
          <cell r="U134">
            <v>0</v>
          </cell>
          <cell r="W134">
            <v>1</v>
          </cell>
          <cell r="X134">
            <v>0</v>
          </cell>
          <cell r="Y134">
            <v>0</v>
          </cell>
          <cell r="Z134">
            <v>0</v>
          </cell>
          <cell r="AA134">
            <v>0</v>
          </cell>
          <cell r="AB134">
            <v>0</v>
          </cell>
          <cell r="AC134">
            <v>0</v>
          </cell>
          <cell r="AD134">
            <v>0</v>
          </cell>
        </row>
        <row r="135">
          <cell r="N135">
            <v>126</v>
          </cell>
          <cell r="O135">
            <v>0</v>
          </cell>
          <cell r="P135">
            <v>0</v>
          </cell>
          <cell r="Q135">
            <v>1</v>
          </cell>
          <cell r="R135">
            <v>0</v>
          </cell>
          <cell r="S135">
            <v>0</v>
          </cell>
          <cell r="T135">
            <v>0</v>
          </cell>
          <cell r="U135">
            <v>0</v>
          </cell>
          <cell r="W135">
            <v>1</v>
          </cell>
          <cell r="X135">
            <v>0</v>
          </cell>
          <cell r="Y135">
            <v>0</v>
          </cell>
          <cell r="Z135">
            <v>0</v>
          </cell>
          <cell r="AA135">
            <v>0</v>
          </cell>
          <cell r="AB135">
            <v>0</v>
          </cell>
          <cell r="AC135">
            <v>0</v>
          </cell>
          <cell r="AD135">
            <v>0</v>
          </cell>
        </row>
        <row r="136">
          <cell r="N136">
            <v>127</v>
          </cell>
          <cell r="O136">
            <v>0</v>
          </cell>
          <cell r="P136">
            <v>0</v>
          </cell>
          <cell r="Q136">
            <v>1</v>
          </cell>
          <cell r="R136">
            <v>0</v>
          </cell>
          <cell r="S136">
            <v>0</v>
          </cell>
          <cell r="T136">
            <v>0</v>
          </cell>
          <cell r="U136">
            <v>0</v>
          </cell>
          <cell r="W136">
            <v>1</v>
          </cell>
          <cell r="X136">
            <v>0</v>
          </cell>
          <cell r="Y136">
            <v>0</v>
          </cell>
          <cell r="Z136">
            <v>0</v>
          </cell>
          <cell r="AA136">
            <v>0</v>
          </cell>
          <cell r="AB136">
            <v>0</v>
          </cell>
          <cell r="AC136">
            <v>0</v>
          </cell>
          <cell r="AD136">
            <v>0</v>
          </cell>
        </row>
        <row r="137">
          <cell r="N137">
            <v>128</v>
          </cell>
          <cell r="O137">
            <v>0</v>
          </cell>
          <cell r="P137">
            <v>0</v>
          </cell>
          <cell r="Q137">
            <v>1</v>
          </cell>
          <cell r="R137">
            <v>0</v>
          </cell>
          <cell r="S137">
            <v>0</v>
          </cell>
          <cell r="T137">
            <v>0</v>
          </cell>
          <cell r="U137">
            <v>0</v>
          </cell>
          <cell r="W137">
            <v>1</v>
          </cell>
          <cell r="X137">
            <v>0</v>
          </cell>
          <cell r="Y137">
            <v>0</v>
          </cell>
          <cell r="Z137">
            <v>0</v>
          </cell>
          <cell r="AA137">
            <v>0</v>
          </cell>
          <cell r="AB137">
            <v>0</v>
          </cell>
          <cell r="AC137">
            <v>0</v>
          </cell>
          <cell r="AD137">
            <v>0</v>
          </cell>
        </row>
        <row r="138">
          <cell r="N138">
            <v>129</v>
          </cell>
          <cell r="O138">
            <v>0</v>
          </cell>
          <cell r="P138">
            <v>0</v>
          </cell>
          <cell r="Q138">
            <v>1</v>
          </cell>
          <cell r="R138">
            <v>0</v>
          </cell>
          <cell r="S138">
            <v>0</v>
          </cell>
          <cell r="T138">
            <v>0</v>
          </cell>
          <cell r="U138">
            <v>0</v>
          </cell>
          <cell r="W138">
            <v>1</v>
          </cell>
          <cell r="X138">
            <v>0</v>
          </cell>
          <cell r="Y138">
            <v>0</v>
          </cell>
          <cell r="Z138">
            <v>0</v>
          </cell>
          <cell r="AA138">
            <v>0</v>
          </cell>
          <cell r="AB138">
            <v>0</v>
          </cell>
          <cell r="AC138">
            <v>0</v>
          </cell>
          <cell r="AD138">
            <v>0</v>
          </cell>
        </row>
        <row r="139">
          <cell r="N139">
            <v>130</v>
          </cell>
          <cell r="O139">
            <v>0</v>
          </cell>
          <cell r="P139">
            <v>0</v>
          </cell>
          <cell r="Q139">
            <v>1</v>
          </cell>
          <cell r="R139">
            <v>0</v>
          </cell>
          <cell r="S139">
            <v>0</v>
          </cell>
          <cell r="T139">
            <v>0</v>
          </cell>
          <cell r="U139">
            <v>0</v>
          </cell>
          <cell r="W139">
            <v>1</v>
          </cell>
          <cell r="X139">
            <v>0</v>
          </cell>
          <cell r="Y139">
            <v>0</v>
          </cell>
          <cell r="Z139">
            <v>0</v>
          </cell>
          <cell r="AA139">
            <v>0</v>
          </cell>
          <cell r="AB139">
            <v>0</v>
          </cell>
          <cell r="AC139">
            <v>0</v>
          </cell>
          <cell r="AD139">
            <v>0</v>
          </cell>
        </row>
        <row r="140">
          <cell r="N140">
            <v>131</v>
          </cell>
          <cell r="O140">
            <v>0</v>
          </cell>
          <cell r="P140">
            <v>0</v>
          </cell>
          <cell r="Q140">
            <v>1</v>
          </cell>
          <cell r="R140">
            <v>0</v>
          </cell>
          <cell r="S140">
            <v>0</v>
          </cell>
          <cell r="T140">
            <v>0</v>
          </cell>
          <cell r="U140">
            <v>0</v>
          </cell>
          <cell r="W140">
            <v>1</v>
          </cell>
          <cell r="X140">
            <v>0</v>
          </cell>
          <cell r="Y140">
            <v>0</v>
          </cell>
          <cell r="Z140">
            <v>0</v>
          </cell>
          <cell r="AA140">
            <v>0</v>
          </cell>
          <cell r="AB140">
            <v>0</v>
          </cell>
          <cell r="AC140">
            <v>0</v>
          </cell>
          <cell r="AD140">
            <v>0</v>
          </cell>
        </row>
        <row r="141">
          <cell r="N141">
            <v>132</v>
          </cell>
          <cell r="O141">
            <v>0</v>
          </cell>
          <cell r="P141">
            <v>0</v>
          </cell>
          <cell r="Q141">
            <v>1</v>
          </cell>
          <cell r="R141">
            <v>0</v>
          </cell>
          <cell r="S141">
            <v>0</v>
          </cell>
          <cell r="T141">
            <v>0</v>
          </cell>
          <cell r="U141">
            <v>0</v>
          </cell>
          <cell r="W141">
            <v>1</v>
          </cell>
          <cell r="X141">
            <v>0</v>
          </cell>
          <cell r="Y141">
            <v>0</v>
          </cell>
          <cell r="Z141">
            <v>0</v>
          </cell>
          <cell r="AA141">
            <v>0</v>
          </cell>
          <cell r="AB141">
            <v>0</v>
          </cell>
          <cell r="AC141">
            <v>0</v>
          </cell>
          <cell r="AD141">
            <v>0</v>
          </cell>
        </row>
        <row r="142">
          <cell r="N142">
            <v>133</v>
          </cell>
          <cell r="O142">
            <v>0</v>
          </cell>
          <cell r="P142">
            <v>0</v>
          </cell>
          <cell r="Q142">
            <v>1</v>
          </cell>
          <cell r="R142">
            <v>0</v>
          </cell>
          <cell r="S142">
            <v>0</v>
          </cell>
          <cell r="T142">
            <v>0</v>
          </cell>
          <cell r="U142">
            <v>0</v>
          </cell>
          <cell r="W142">
            <v>1</v>
          </cell>
          <cell r="X142">
            <v>0</v>
          </cell>
          <cell r="Y142">
            <v>0</v>
          </cell>
          <cell r="Z142">
            <v>0</v>
          </cell>
          <cell r="AA142">
            <v>0</v>
          </cell>
          <cell r="AB142">
            <v>0</v>
          </cell>
          <cell r="AC142">
            <v>0</v>
          </cell>
          <cell r="AD142">
            <v>0</v>
          </cell>
        </row>
        <row r="143">
          <cell r="N143">
            <v>134</v>
          </cell>
          <cell r="O143">
            <v>0</v>
          </cell>
          <cell r="P143">
            <v>0</v>
          </cell>
          <cell r="Q143">
            <v>1</v>
          </cell>
          <cell r="R143">
            <v>0</v>
          </cell>
          <cell r="S143">
            <v>0</v>
          </cell>
          <cell r="T143">
            <v>0</v>
          </cell>
          <cell r="U143">
            <v>0</v>
          </cell>
          <cell r="W143">
            <v>1</v>
          </cell>
          <cell r="X143">
            <v>0</v>
          </cell>
          <cell r="Y143">
            <v>0</v>
          </cell>
          <cell r="Z143">
            <v>0</v>
          </cell>
          <cell r="AA143">
            <v>0</v>
          </cell>
          <cell r="AB143">
            <v>0</v>
          </cell>
          <cell r="AC143">
            <v>0</v>
          </cell>
          <cell r="AD143">
            <v>0</v>
          </cell>
        </row>
        <row r="144">
          <cell r="N144">
            <v>135</v>
          </cell>
          <cell r="O144">
            <v>0</v>
          </cell>
          <cell r="P144">
            <v>0</v>
          </cell>
          <cell r="Q144">
            <v>1</v>
          </cell>
          <cell r="R144">
            <v>0</v>
          </cell>
          <cell r="S144">
            <v>0</v>
          </cell>
          <cell r="T144">
            <v>0</v>
          </cell>
          <cell r="U144">
            <v>0</v>
          </cell>
          <cell r="W144">
            <v>1</v>
          </cell>
          <cell r="X144">
            <v>0</v>
          </cell>
          <cell r="Y144">
            <v>0</v>
          </cell>
          <cell r="Z144">
            <v>0</v>
          </cell>
          <cell r="AA144">
            <v>0</v>
          </cell>
          <cell r="AB144">
            <v>0</v>
          </cell>
          <cell r="AC144">
            <v>0</v>
          </cell>
          <cell r="AD144">
            <v>0</v>
          </cell>
        </row>
        <row r="145">
          <cell r="N145">
            <v>136</v>
          </cell>
          <cell r="O145">
            <v>0</v>
          </cell>
          <cell r="P145">
            <v>0</v>
          </cell>
          <cell r="Q145">
            <v>1</v>
          </cell>
          <cell r="R145">
            <v>0</v>
          </cell>
          <cell r="S145">
            <v>0</v>
          </cell>
          <cell r="T145">
            <v>0</v>
          </cell>
          <cell r="U145">
            <v>0</v>
          </cell>
          <cell r="W145">
            <v>1</v>
          </cell>
          <cell r="X145">
            <v>0</v>
          </cell>
          <cell r="Y145">
            <v>0</v>
          </cell>
          <cell r="Z145">
            <v>0</v>
          </cell>
          <cell r="AA145">
            <v>0</v>
          </cell>
          <cell r="AB145">
            <v>0</v>
          </cell>
          <cell r="AC145">
            <v>0</v>
          </cell>
          <cell r="AD145">
            <v>0</v>
          </cell>
        </row>
        <row r="146">
          <cell r="N146">
            <v>137</v>
          </cell>
          <cell r="O146">
            <v>0</v>
          </cell>
          <cell r="P146">
            <v>0</v>
          </cell>
          <cell r="Q146">
            <v>1</v>
          </cell>
          <cell r="R146">
            <v>0</v>
          </cell>
          <cell r="S146">
            <v>0</v>
          </cell>
          <cell r="T146">
            <v>0</v>
          </cell>
          <cell r="U146">
            <v>0</v>
          </cell>
          <cell r="W146">
            <v>1</v>
          </cell>
          <cell r="X146">
            <v>0</v>
          </cell>
          <cell r="Y146">
            <v>0</v>
          </cell>
          <cell r="Z146">
            <v>0</v>
          </cell>
          <cell r="AA146">
            <v>0</v>
          </cell>
          <cell r="AB146">
            <v>0</v>
          </cell>
          <cell r="AC146">
            <v>0</v>
          </cell>
          <cell r="AD146">
            <v>0</v>
          </cell>
        </row>
        <row r="147">
          <cell r="N147">
            <v>138</v>
          </cell>
          <cell r="O147">
            <v>0</v>
          </cell>
          <cell r="P147">
            <v>0</v>
          </cell>
          <cell r="Q147">
            <v>1</v>
          </cell>
          <cell r="R147">
            <v>0</v>
          </cell>
          <cell r="S147">
            <v>0</v>
          </cell>
          <cell r="T147">
            <v>0</v>
          </cell>
          <cell r="U147">
            <v>0</v>
          </cell>
          <cell r="W147">
            <v>1</v>
          </cell>
          <cell r="X147">
            <v>0</v>
          </cell>
          <cell r="Y147">
            <v>0</v>
          </cell>
          <cell r="Z147">
            <v>0</v>
          </cell>
          <cell r="AA147">
            <v>0</v>
          </cell>
          <cell r="AB147">
            <v>0</v>
          </cell>
          <cell r="AC147">
            <v>0</v>
          </cell>
          <cell r="AD147">
            <v>0</v>
          </cell>
        </row>
        <row r="148">
          <cell r="N148">
            <v>139</v>
          </cell>
          <cell r="O148">
            <v>0</v>
          </cell>
          <cell r="P148">
            <v>0</v>
          </cell>
          <cell r="Q148">
            <v>1</v>
          </cell>
          <cell r="R148">
            <v>0</v>
          </cell>
          <cell r="S148">
            <v>0</v>
          </cell>
          <cell r="T148">
            <v>0</v>
          </cell>
          <cell r="U148">
            <v>0</v>
          </cell>
          <cell r="W148">
            <v>1</v>
          </cell>
          <cell r="X148">
            <v>0</v>
          </cell>
          <cell r="Y148">
            <v>0</v>
          </cell>
          <cell r="Z148">
            <v>0</v>
          </cell>
          <cell r="AA148">
            <v>0</v>
          </cell>
          <cell r="AB148">
            <v>0</v>
          </cell>
          <cell r="AC148">
            <v>0</v>
          </cell>
          <cell r="AD148">
            <v>0</v>
          </cell>
        </row>
        <row r="149">
          <cell r="N149">
            <v>140</v>
          </cell>
          <cell r="O149">
            <v>0</v>
          </cell>
          <cell r="P149">
            <v>0</v>
          </cell>
          <cell r="Q149">
            <v>1</v>
          </cell>
          <cell r="R149">
            <v>0</v>
          </cell>
          <cell r="S149">
            <v>0</v>
          </cell>
          <cell r="T149">
            <v>0</v>
          </cell>
          <cell r="U149">
            <v>0</v>
          </cell>
          <cell r="W149">
            <v>1</v>
          </cell>
          <cell r="X149">
            <v>0</v>
          </cell>
          <cell r="Y149">
            <v>0</v>
          </cell>
          <cell r="Z149">
            <v>0</v>
          </cell>
          <cell r="AA149">
            <v>0</v>
          </cell>
          <cell r="AB149">
            <v>0</v>
          </cell>
          <cell r="AC149">
            <v>0</v>
          </cell>
          <cell r="AD149">
            <v>0</v>
          </cell>
        </row>
        <row r="150">
          <cell r="N150">
            <v>141</v>
          </cell>
          <cell r="O150">
            <v>0</v>
          </cell>
          <cell r="P150">
            <v>0</v>
          </cell>
          <cell r="Q150">
            <v>1</v>
          </cell>
          <cell r="R150">
            <v>0</v>
          </cell>
          <cell r="S150">
            <v>0</v>
          </cell>
          <cell r="T150">
            <v>0</v>
          </cell>
          <cell r="U150">
            <v>0</v>
          </cell>
          <cell r="W150">
            <v>1</v>
          </cell>
          <cell r="X150">
            <v>0</v>
          </cell>
          <cell r="Y150">
            <v>0</v>
          </cell>
          <cell r="Z150">
            <v>0</v>
          </cell>
          <cell r="AA150">
            <v>0</v>
          </cell>
          <cell r="AB150">
            <v>0</v>
          </cell>
          <cell r="AC150">
            <v>0</v>
          </cell>
          <cell r="AD150">
            <v>0</v>
          </cell>
        </row>
        <row r="151">
          <cell r="N151">
            <v>142</v>
          </cell>
          <cell r="O151">
            <v>0</v>
          </cell>
          <cell r="P151">
            <v>0</v>
          </cell>
          <cell r="Q151">
            <v>1</v>
          </cell>
          <cell r="R151">
            <v>0</v>
          </cell>
          <cell r="S151">
            <v>0</v>
          </cell>
          <cell r="T151">
            <v>0</v>
          </cell>
          <cell r="U151">
            <v>0</v>
          </cell>
          <cell r="W151">
            <v>1</v>
          </cell>
          <cell r="X151">
            <v>0</v>
          </cell>
          <cell r="Y151">
            <v>0</v>
          </cell>
          <cell r="Z151">
            <v>0</v>
          </cell>
          <cell r="AA151">
            <v>0</v>
          </cell>
          <cell r="AB151">
            <v>0</v>
          </cell>
          <cell r="AC151">
            <v>0</v>
          </cell>
          <cell r="AD151">
            <v>0</v>
          </cell>
        </row>
        <row r="152">
          <cell r="N152">
            <v>143</v>
          </cell>
          <cell r="O152">
            <v>0</v>
          </cell>
          <cell r="P152">
            <v>0</v>
          </cell>
          <cell r="Q152">
            <v>1</v>
          </cell>
          <cell r="R152">
            <v>0</v>
          </cell>
          <cell r="S152">
            <v>0</v>
          </cell>
          <cell r="T152">
            <v>0</v>
          </cell>
          <cell r="U152">
            <v>0</v>
          </cell>
          <cell r="W152">
            <v>1</v>
          </cell>
          <cell r="X152">
            <v>0</v>
          </cell>
          <cell r="Y152">
            <v>0</v>
          </cell>
          <cell r="Z152">
            <v>0</v>
          </cell>
          <cell r="AA152">
            <v>0</v>
          </cell>
          <cell r="AB152">
            <v>0</v>
          </cell>
          <cell r="AC152">
            <v>0</v>
          </cell>
          <cell r="AD152">
            <v>0</v>
          </cell>
        </row>
        <row r="153">
          <cell r="N153">
            <v>144</v>
          </cell>
          <cell r="O153">
            <v>0</v>
          </cell>
          <cell r="P153">
            <v>0</v>
          </cell>
          <cell r="Q153">
            <v>1</v>
          </cell>
          <cell r="R153">
            <v>0</v>
          </cell>
          <cell r="S153">
            <v>0</v>
          </cell>
          <cell r="T153">
            <v>0</v>
          </cell>
          <cell r="U153">
            <v>0</v>
          </cell>
          <cell r="W153">
            <v>1</v>
          </cell>
          <cell r="X153">
            <v>0</v>
          </cell>
          <cell r="Y153">
            <v>0</v>
          </cell>
          <cell r="Z153">
            <v>0</v>
          </cell>
          <cell r="AA153">
            <v>0</v>
          </cell>
          <cell r="AB153">
            <v>0</v>
          </cell>
          <cell r="AC153">
            <v>0</v>
          </cell>
          <cell r="AD153">
            <v>0</v>
          </cell>
        </row>
        <row r="154">
          <cell r="N154">
            <v>145</v>
          </cell>
          <cell r="O154">
            <v>0</v>
          </cell>
          <cell r="P154">
            <v>0</v>
          </cell>
          <cell r="Q154">
            <v>1</v>
          </cell>
          <cell r="R154">
            <v>0</v>
          </cell>
          <cell r="S154">
            <v>0</v>
          </cell>
          <cell r="T154">
            <v>0</v>
          </cell>
          <cell r="U154">
            <v>0</v>
          </cell>
          <cell r="W154">
            <v>1</v>
          </cell>
          <cell r="X154">
            <v>0</v>
          </cell>
          <cell r="Y154">
            <v>0</v>
          </cell>
          <cell r="Z154">
            <v>0</v>
          </cell>
          <cell r="AA154">
            <v>0</v>
          </cell>
          <cell r="AB154">
            <v>0</v>
          </cell>
          <cell r="AC154">
            <v>0</v>
          </cell>
          <cell r="AD154">
            <v>0</v>
          </cell>
        </row>
        <row r="155">
          <cell r="N155">
            <v>146</v>
          </cell>
          <cell r="O155">
            <v>0</v>
          </cell>
          <cell r="P155">
            <v>0</v>
          </cell>
          <cell r="Q155">
            <v>1</v>
          </cell>
          <cell r="R155">
            <v>0</v>
          </cell>
          <cell r="S155">
            <v>0</v>
          </cell>
          <cell r="T155">
            <v>0</v>
          </cell>
          <cell r="U155">
            <v>0</v>
          </cell>
          <cell r="W155">
            <v>1</v>
          </cell>
          <cell r="X155">
            <v>0</v>
          </cell>
          <cell r="Y155">
            <v>0</v>
          </cell>
          <cell r="Z155">
            <v>0</v>
          </cell>
          <cell r="AA155">
            <v>0</v>
          </cell>
          <cell r="AB155">
            <v>0</v>
          </cell>
          <cell r="AC155">
            <v>0</v>
          </cell>
          <cell r="AD155">
            <v>0</v>
          </cell>
        </row>
        <row r="156">
          <cell r="N156">
            <v>147</v>
          </cell>
          <cell r="O156">
            <v>0</v>
          </cell>
          <cell r="P156">
            <v>0</v>
          </cell>
          <cell r="Q156">
            <v>1</v>
          </cell>
          <cell r="R156">
            <v>0</v>
          </cell>
          <cell r="S156">
            <v>0</v>
          </cell>
          <cell r="T156">
            <v>0</v>
          </cell>
          <cell r="U156">
            <v>0</v>
          </cell>
          <cell r="W156">
            <v>1</v>
          </cell>
          <cell r="X156">
            <v>0</v>
          </cell>
          <cell r="Y156">
            <v>0</v>
          </cell>
          <cell r="Z156">
            <v>0</v>
          </cell>
          <cell r="AA156">
            <v>0</v>
          </cell>
          <cell r="AB156">
            <v>0</v>
          </cell>
          <cell r="AC156">
            <v>0</v>
          </cell>
          <cell r="AD156">
            <v>0</v>
          </cell>
        </row>
        <row r="157">
          <cell r="N157">
            <v>148</v>
          </cell>
          <cell r="O157">
            <v>0</v>
          </cell>
          <cell r="P157">
            <v>0</v>
          </cell>
          <cell r="Q157">
            <v>1</v>
          </cell>
          <cell r="R157">
            <v>0</v>
          </cell>
          <cell r="S157">
            <v>0</v>
          </cell>
          <cell r="T157">
            <v>0</v>
          </cell>
          <cell r="U157">
            <v>0</v>
          </cell>
          <cell r="W157">
            <v>1</v>
          </cell>
          <cell r="X157">
            <v>0</v>
          </cell>
          <cell r="Y157">
            <v>0</v>
          </cell>
          <cell r="Z157">
            <v>0</v>
          </cell>
          <cell r="AA157">
            <v>0</v>
          </cell>
          <cell r="AB157">
            <v>0</v>
          </cell>
          <cell r="AC157">
            <v>0</v>
          </cell>
          <cell r="AD157">
            <v>0</v>
          </cell>
        </row>
        <row r="158">
          <cell r="N158">
            <v>149</v>
          </cell>
          <cell r="O158">
            <v>0</v>
          </cell>
          <cell r="P158">
            <v>0</v>
          </cell>
          <cell r="Q158">
            <v>1</v>
          </cell>
          <cell r="R158">
            <v>0</v>
          </cell>
          <cell r="S158">
            <v>0</v>
          </cell>
          <cell r="T158">
            <v>0</v>
          </cell>
          <cell r="U158">
            <v>0</v>
          </cell>
          <cell r="W158">
            <v>1</v>
          </cell>
          <cell r="X158">
            <v>0</v>
          </cell>
          <cell r="Y158">
            <v>0</v>
          </cell>
          <cell r="Z158">
            <v>0</v>
          </cell>
          <cell r="AA158">
            <v>0</v>
          </cell>
          <cell r="AB158">
            <v>0</v>
          </cell>
          <cell r="AC158">
            <v>0</v>
          </cell>
          <cell r="AD158">
            <v>0</v>
          </cell>
        </row>
        <row r="159">
          <cell r="N159">
            <v>150</v>
          </cell>
          <cell r="O159">
            <v>0</v>
          </cell>
          <cell r="P159">
            <v>0</v>
          </cell>
          <cell r="Q159">
            <v>1</v>
          </cell>
          <cell r="R159">
            <v>0</v>
          </cell>
          <cell r="S159">
            <v>0</v>
          </cell>
          <cell r="T159">
            <v>0</v>
          </cell>
          <cell r="U159">
            <v>0</v>
          </cell>
          <cell r="W159">
            <v>1</v>
          </cell>
          <cell r="X159">
            <v>0</v>
          </cell>
          <cell r="Y159">
            <v>0</v>
          </cell>
          <cell r="Z159">
            <v>0</v>
          </cell>
          <cell r="AA159">
            <v>0</v>
          </cell>
          <cell r="AB159">
            <v>0</v>
          </cell>
          <cell r="AC159">
            <v>0</v>
          </cell>
          <cell r="AD159">
            <v>0</v>
          </cell>
        </row>
        <row r="160">
          <cell r="N160">
            <v>151</v>
          </cell>
          <cell r="O160">
            <v>0</v>
          </cell>
          <cell r="P160">
            <v>0</v>
          </cell>
          <cell r="Q160">
            <v>1</v>
          </cell>
          <cell r="R160">
            <v>0</v>
          </cell>
          <cell r="S160">
            <v>0</v>
          </cell>
          <cell r="T160">
            <v>0</v>
          </cell>
          <cell r="U160">
            <v>0</v>
          </cell>
          <cell r="W160">
            <v>1</v>
          </cell>
          <cell r="X160">
            <v>0</v>
          </cell>
          <cell r="Y160">
            <v>0</v>
          </cell>
          <cell r="Z160">
            <v>0</v>
          </cell>
          <cell r="AA160">
            <v>0</v>
          </cell>
          <cell r="AB160">
            <v>0</v>
          </cell>
          <cell r="AC160">
            <v>0</v>
          </cell>
          <cell r="AD160">
            <v>0</v>
          </cell>
        </row>
        <row r="161">
          <cell r="N161">
            <v>152</v>
          </cell>
          <cell r="O161">
            <v>0</v>
          </cell>
          <cell r="P161">
            <v>0</v>
          </cell>
          <cell r="Q161">
            <v>1</v>
          </cell>
          <cell r="R161">
            <v>0</v>
          </cell>
          <cell r="S161">
            <v>0</v>
          </cell>
          <cell r="T161">
            <v>0</v>
          </cell>
          <cell r="U161">
            <v>0</v>
          </cell>
          <cell r="W161">
            <v>1</v>
          </cell>
          <cell r="X161">
            <v>0</v>
          </cell>
          <cell r="Y161">
            <v>0</v>
          </cell>
          <cell r="Z161">
            <v>0</v>
          </cell>
          <cell r="AA161">
            <v>0</v>
          </cell>
          <cell r="AB161">
            <v>0</v>
          </cell>
          <cell r="AC161">
            <v>0</v>
          </cell>
          <cell r="AD161">
            <v>0</v>
          </cell>
        </row>
        <row r="162">
          <cell r="N162">
            <v>153</v>
          </cell>
          <cell r="O162">
            <v>0</v>
          </cell>
          <cell r="P162">
            <v>0</v>
          </cell>
          <cell r="Q162">
            <v>1</v>
          </cell>
          <cell r="R162">
            <v>0</v>
          </cell>
          <cell r="S162">
            <v>0</v>
          </cell>
          <cell r="T162">
            <v>0</v>
          </cell>
          <cell r="U162">
            <v>0</v>
          </cell>
          <cell r="W162">
            <v>1</v>
          </cell>
          <cell r="X162">
            <v>0</v>
          </cell>
          <cell r="Y162">
            <v>0</v>
          </cell>
          <cell r="Z162">
            <v>0</v>
          </cell>
          <cell r="AA162">
            <v>0</v>
          </cell>
          <cell r="AB162">
            <v>0</v>
          </cell>
          <cell r="AC162">
            <v>0</v>
          </cell>
          <cell r="AD162">
            <v>0</v>
          </cell>
        </row>
        <row r="163">
          <cell r="N163">
            <v>154</v>
          </cell>
          <cell r="O163">
            <v>0</v>
          </cell>
          <cell r="P163">
            <v>0</v>
          </cell>
          <cell r="Q163">
            <v>1</v>
          </cell>
          <cell r="R163">
            <v>0</v>
          </cell>
          <cell r="S163">
            <v>0</v>
          </cell>
          <cell r="T163">
            <v>0</v>
          </cell>
          <cell r="U163">
            <v>0</v>
          </cell>
          <cell r="W163">
            <v>1</v>
          </cell>
          <cell r="X163">
            <v>0</v>
          </cell>
          <cell r="Y163">
            <v>0</v>
          </cell>
          <cell r="Z163">
            <v>0</v>
          </cell>
          <cell r="AA163">
            <v>0</v>
          </cell>
          <cell r="AB163">
            <v>0</v>
          </cell>
          <cell r="AC163">
            <v>0</v>
          </cell>
          <cell r="AD163">
            <v>0</v>
          </cell>
        </row>
        <row r="164">
          <cell r="N164">
            <v>155</v>
          </cell>
          <cell r="O164">
            <v>0</v>
          </cell>
          <cell r="P164">
            <v>0</v>
          </cell>
          <cell r="Q164">
            <v>1</v>
          </cell>
          <cell r="R164">
            <v>0</v>
          </cell>
          <cell r="S164">
            <v>0</v>
          </cell>
          <cell r="T164">
            <v>0</v>
          </cell>
          <cell r="U164">
            <v>0</v>
          </cell>
          <cell r="W164">
            <v>1</v>
          </cell>
          <cell r="X164">
            <v>0</v>
          </cell>
          <cell r="Y164">
            <v>0</v>
          </cell>
          <cell r="Z164">
            <v>0</v>
          </cell>
          <cell r="AA164">
            <v>0</v>
          </cell>
          <cell r="AB164">
            <v>0</v>
          </cell>
          <cell r="AC164">
            <v>0</v>
          </cell>
          <cell r="AD164">
            <v>0</v>
          </cell>
        </row>
        <row r="165">
          <cell r="N165">
            <v>156</v>
          </cell>
          <cell r="O165">
            <v>0</v>
          </cell>
          <cell r="P165">
            <v>0</v>
          </cell>
          <cell r="Q165">
            <v>1</v>
          </cell>
          <cell r="R165">
            <v>0</v>
          </cell>
          <cell r="S165">
            <v>0</v>
          </cell>
          <cell r="T165">
            <v>0</v>
          </cell>
          <cell r="U165">
            <v>0</v>
          </cell>
          <cell r="W165">
            <v>1</v>
          </cell>
          <cell r="X165">
            <v>0</v>
          </cell>
          <cell r="Y165">
            <v>0</v>
          </cell>
          <cell r="Z165">
            <v>0</v>
          </cell>
          <cell r="AA165">
            <v>0</v>
          </cell>
          <cell r="AB165">
            <v>0</v>
          </cell>
          <cell r="AC165">
            <v>0</v>
          </cell>
          <cell r="AD165">
            <v>0</v>
          </cell>
        </row>
        <row r="166">
          <cell r="N166">
            <v>157</v>
          </cell>
          <cell r="O166">
            <v>0</v>
          </cell>
          <cell r="P166">
            <v>0</v>
          </cell>
          <cell r="Q166">
            <v>1</v>
          </cell>
          <cell r="R166">
            <v>0</v>
          </cell>
          <cell r="S166">
            <v>0</v>
          </cell>
          <cell r="T166">
            <v>0</v>
          </cell>
          <cell r="U166">
            <v>0</v>
          </cell>
          <cell r="W166">
            <v>1</v>
          </cell>
          <cell r="X166">
            <v>0</v>
          </cell>
          <cell r="Y166">
            <v>0</v>
          </cell>
          <cell r="Z166">
            <v>0</v>
          </cell>
          <cell r="AA166">
            <v>0</v>
          </cell>
          <cell r="AB166">
            <v>0</v>
          </cell>
          <cell r="AC166">
            <v>0</v>
          </cell>
          <cell r="AD166">
            <v>0</v>
          </cell>
        </row>
        <row r="167">
          <cell r="N167">
            <v>158</v>
          </cell>
          <cell r="O167">
            <v>0</v>
          </cell>
          <cell r="P167">
            <v>0</v>
          </cell>
          <cell r="Q167">
            <v>1</v>
          </cell>
          <cell r="R167">
            <v>0</v>
          </cell>
          <cell r="S167">
            <v>0</v>
          </cell>
          <cell r="T167">
            <v>0</v>
          </cell>
          <cell r="U167">
            <v>0</v>
          </cell>
          <cell r="W167">
            <v>1</v>
          </cell>
          <cell r="X167">
            <v>0</v>
          </cell>
          <cell r="Y167">
            <v>0</v>
          </cell>
          <cell r="Z167">
            <v>0</v>
          </cell>
          <cell r="AA167">
            <v>0</v>
          </cell>
          <cell r="AB167">
            <v>0</v>
          </cell>
          <cell r="AC167">
            <v>0</v>
          </cell>
          <cell r="AD167">
            <v>0</v>
          </cell>
        </row>
        <row r="168">
          <cell r="N168">
            <v>159</v>
          </cell>
          <cell r="O168">
            <v>0</v>
          </cell>
          <cell r="P168">
            <v>0</v>
          </cell>
          <cell r="Q168">
            <v>1</v>
          </cell>
          <cell r="R168">
            <v>0</v>
          </cell>
          <cell r="S168">
            <v>0</v>
          </cell>
          <cell r="T168">
            <v>0</v>
          </cell>
          <cell r="U168">
            <v>0</v>
          </cell>
          <cell r="W168">
            <v>1</v>
          </cell>
          <cell r="X168">
            <v>0</v>
          </cell>
          <cell r="Y168">
            <v>0</v>
          </cell>
          <cell r="Z168">
            <v>0</v>
          </cell>
          <cell r="AA168">
            <v>0</v>
          </cell>
          <cell r="AB168">
            <v>0</v>
          </cell>
          <cell r="AC168">
            <v>0</v>
          </cell>
          <cell r="AD168">
            <v>0</v>
          </cell>
        </row>
        <row r="169">
          <cell r="N169">
            <v>160</v>
          </cell>
          <cell r="O169">
            <v>0</v>
          </cell>
          <cell r="P169">
            <v>0</v>
          </cell>
          <cell r="Q169">
            <v>1</v>
          </cell>
          <cell r="R169">
            <v>0</v>
          </cell>
          <cell r="S169">
            <v>0</v>
          </cell>
          <cell r="T169">
            <v>0</v>
          </cell>
          <cell r="U169">
            <v>0</v>
          </cell>
          <cell r="W169">
            <v>1</v>
          </cell>
          <cell r="X169">
            <v>0</v>
          </cell>
          <cell r="Y169">
            <v>0</v>
          </cell>
          <cell r="Z169">
            <v>0</v>
          </cell>
          <cell r="AA169">
            <v>0</v>
          </cell>
          <cell r="AB169">
            <v>0</v>
          </cell>
          <cell r="AC169">
            <v>0</v>
          </cell>
          <cell r="AD169">
            <v>0</v>
          </cell>
        </row>
        <row r="170">
          <cell r="N170">
            <v>161</v>
          </cell>
          <cell r="O170">
            <v>0</v>
          </cell>
          <cell r="P170">
            <v>0</v>
          </cell>
          <cell r="Q170">
            <v>1</v>
          </cell>
          <cell r="R170">
            <v>0</v>
          </cell>
          <cell r="S170">
            <v>0</v>
          </cell>
          <cell r="T170">
            <v>0</v>
          </cell>
          <cell r="U170">
            <v>0</v>
          </cell>
          <cell r="W170">
            <v>1</v>
          </cell>
          <cell r="X170">
            <v>0</v>
          </cell>
          <cell r="Y170">
            <v>0</v>
          </cell>
          <cell r="Z170">
            <v>0</v>
          </cell>
          <cell r="AA170">
            <v>0</v>
          </cell>
          <cell r="AB170">
            <v>0</v>
          </cell>
          <cell r="AC170">
            <v>0</v>
          </cell>
          <cell r="AD170">
            <v>0</v>
          </cell>
        </row>
        <row r="171">
          <cell r="N171">
            <v>162</v>
          </cell>
          <cell r="O171">
            <v>0</v>
          </cell>
          <cell r="P171">
            <v>0</v>
          </cell>
          <cell r="Q171">
            <v>1</v>
          </cell>
          <cell r="R171">
            <v>0</v>
          </cell>
          <cell r="S171">
            <v>0</v>
          </cell>
          <cell r="T171">
            <v>0</v>
          </cell>
          <cell r="U171">
            <v>0</v>
          </cell>
          <cell r="W171">
            <v>1</v>
          </cell>
          <cell r="X171">
            <v>0</v>
          </cell>
          <cell r="Y171">
            <v>0</v>
          </cell>
          <cell r="Z171">
            <v>0</v>
          </cell>
          <cell r="AA171">
            <v>0</v>
          </cell>
          <cell r="AB171">
            <v>0</v>
          </cell>
          <cell r="AC171">
            <v>0</v>
          </cell>
          <cell r="AD171">
            <v>0</v>
          </cell>
        </row>
        <row r="172">
          <cell r="N172">
            <v>163</v>
          </cell>
          <cell r="O172">
            <v>0</v>
          </cell>
          <cell r="P172">
            <v>0</v>
          </cell>
          <cell r="Q172">
            <v>1</v>
          </cell>
          <cell r="R172">
            <v>0</v>
          </cell>
          <cell r="S172">
            <v>0</v>
          </cell>
          <cell r="T172">
            <v>0</v>
          </cell>
          <cell r="U172">
            <v>0</v>
          </cell>
          <cell r="W172">
            <v>1</v>
          </cell>
          <cell r="X172">
            <v>0</v>
          </cell>
          <cell r="Y172">
            <v>0</v>
          </cell>
          <cell r="Z172">
            <v>0</v>
          </cell>
          <cell r="AA172">
            <v>0</v>
          </cell>
          <cell r="AB172">
            <v>0</v>
          </cell>
          <cell r="AC172">
            <v>0</v>
          </cell>
          <cell r="AD172">
            <v>0</v>
          </cell>
        </row>
        <row r="173">
          <cell r="N173">
            <v>164</v>
          </cell>
          <cell r="O173">
            <v>0</v>
          </cell>
          <cell r="P173">
            <v>0</v>
          </cell>
          <cell r="Q173">
            <v>1</v>
          </cell>
          <cell r="R173">
            <v>0</v>
          </cell>
          <cell r="S173">
            <v>0</v>
          </cell>
          <cell r="T173">
            <v>0</v>
          </cell>
          <cell r="U173">
            <v>0</v>
          </cell>
          <cell r="W173">
            <v>1</v>
          </cell>
          <cell r="X173">
            <v>0</v>
          </cell>
          <cell r="Y173">
            <v>0</v>
          </cell>
          <cell r="Z173">
            <v>0</v>
          </cell>
          <cell r="AA173">
            <v>0</v>
          </cell>
          <cell r="AB173">
            <v>0</v>
          </cell>
          <cell r="AC173">
            <v>0</v>
          </cell>
          <cell r="AD173">
            <v>0</v>
          </cell>
        </row>
        <row r="174">
          <cell r="N174">
            <v>165</v>
          </cell>
          <cell r="O174">
            <v>0</v>
          </cell>
          <cell r="P174">
            <v>0</v>
          </cell>
          <cell r="Q174">
            <v>1</v>
          </cell>
          <cell r="R174">
            <v>0</v>
          </cell>
          <cell r="S174">
            <v>0</v>
          </cell>
          <cell r="T174">
            <v>0</v>
          </cell>
          <cell r="U174">
            <v>0</v>
          </cell>
          <cell r="W174">
            <v>1</v>
          </cell>
          <cell r="X174">
            <v>0</v>
          </cell>
          <cell r="Y174">
            <v>0</v>
          </cell>
          <cell r="Z174">
            <v>0</v>
          </cell>
          <cell r="AA174">
            <v>0</v>
          </cell>
          <cell r="AB174">
            <v>0</v>
          </cell>
          <cell r="AC174">
            <v>0</v>
          </cell>
          <cell r="AD174">
            <v>0</v>
          </cell>
        </row>
        <row r="175">
          <cell r="N175">
            <v>166</v>
          </cell>
          <cell r="O175">
            <v>0</v>
          </cell>
          <cell r="P175">
            <v>0</v>
          </cell>
          <cell r="Q175">
            <v>1</v>
          </cell>
          <cell r="R175">
            <v>0</v>
          </cell>
          <cell r="S175">
            <v>0</v>
          </cell>
          <cell r="T175">
            <v>0</v>
          </cell>
          <cell r="U175">
            <v>0</v>
          </cell>
          <cell r="W175">
            <v>1</v>
          </cell>
          <cell r="X175">
            <v>0</v>
          </cell>
          <cell r="Y175">
            <v>0</v>
          </cell>
          <cell r="Z175">
            <v>0</v>
          </cell>
          <cell r="AA175">
            <v>0</v>
          </cell>
          <cell r="AB175">
            <v>0</v>
          </cell>
          <cell r="AC175">
            <v>0</v>
          </cell>
          <cell r="AD175">
            <v>0</v>
          </cell>
        </row>
        <row r="176">
          <cell r="N176">
            <v>167</v>
          </cell>
          <cell r="O176">
            <v>0</v>
          </cell>
          <cell r="P176">
            <v>0</v>
          </cell>
          <cell r="Q176">
            <v>1</v>
          </cell>
          <cell r="R176">
            <v>0</v>
          </cell>
          <cell r="S176">
            <v>0</v>
          </cell>
          <cell r="T176">
            <v>0</v>
          </cell>
          <cell r="U176">
            <v>0</v>
          </cell>
          <cell r="W176">
            <v>1</v>
          </cell>
          <cell r="X176">
            <v>0</v>
          </cell>
          <cell r="Y176">
            <v>0</v>
          </cell>
          <cell r="Z176">
            <v>0</v>
          </cell>
          <cell r="AA176">
            <v>0</v>
          </cell>
          <cell r="AB176">
            <v>0</v>
          </cell>
          <cell r="AC176">
            <v>0</v>
          </cell>
          <cell r="AD176">
            <v>0</v>
          </cell>
        </row>
        <row r="177">
          <cell r="N177">
            <v>168</v>
          </cell>
          <cell r="O177">
            <v>0</v>
          </cell>
          <cell r="P177">
            <v>0</v>
          </cell>
          <cell r="Q177">
            <v>1</v>
          </cell>
          <cell r="R177">
            <v>0</v>
          </cell>
          <cell r="S177">
            <v>0</v>
          </cell>
          <cell r="T177">
            <v>0</v>
          </cell>
          <cell r="U177">
            <v>0</v>
          </cell>
          <cell r="W177">
            <v>1</v>
          </cell>
          <cell r="X177">
            <v>0</v>
          </cell>
          <cell r="Y177">
            <v>0</v>
          </cell>
          <cell r="Z177">
            <v>0</v>
          </cell>
          <cell r="AA177">
            <v>0</v>
          </cell>
          <cell r="AB177">
            <v>0</v>
          </cell>
          <cell r="AC177">
            <v>0</v>
          </cell>
          <cell r="AD177">
            <v>0</v>
          </cell>
        </row>
        <row r="178">
          <cell r="N178">
            <v>169</v>
          </cell>
          <cell r="O178">
            <v>0</v>
          </cell>
          <cell r="P178">
            <v>0</v>
          </cell>
          <cell r="Q178">
            <v>1</v>
          </cell>
          <cell r="R178">
            <v>0</v>
          </cell>
          <cell r="S178">
            <v>0</v>
          </cell>
          <cell r="T178">
            <v>0</v>
          </cell>
          <cell r="U178">
            <v>0</v>
          </cell>
          <cell r="W178">
            <v>1</v>
          </cell>
          <cell r="X178">
            <v>0</v>
          </cell>
          <cell r="Y178">
            <v>0</v>
          </cell>
          <cell r="Z178">
            <v>0</v>
          </cell>
          <cell r="AA178">
            <v>0</v>
          </cell>
          <cell r="AB178">
            <v>0</v>
          </cell>
          <cell r="AC178">
            <v>0</v>
          </cell>
          <cell r="AD178">
            <v>0</v>
          </cell>
        </row>
        <row r="179">
          <cell r="N179">
            <v>170</v>
          </cell>
          <cell r="O179">
            <v>0</v>
          </cell>
          <cell r="P179">
            <v>0</v>
          </cell>
          <cell r="Q179">
            <v>1</v>
          </cell>
          <cell r="R179">
            <v>0</v>
          </cell>
          <cell r="S179">
            <v>0</v>
          </cell>
          <cell r="T179">
            <v>0</v>
          </cell>
          <cell r="U179">
            <v>0</v>
          </cell>
          <cell r="W179">
            <v>1</v>
          </cell>
          <cell r="X179">
            <v>0</v>
          </cell>
          <cell r="Y179">
            <v>0</v>
          </cell>
          <cell r="Z179">
            <v>0</v>
          </cell>
          <cell r="AA179">
            <v>0</v>
          </cell>
          <cell r="AB179">
            <v>0</v>
          </cell>
          <cell r="AC179">
            <v>0</v>
          </cell>
          <cell r="AD179">
            <v>0</v>
          </cell>
        </row>
        <row r="180">
          <cell r="N180">
            <v>171</v>
          </cell>
          <cell r="O180">
            <v>0</v>
          </cell>
          <cell r="P180">
            <v>0</v>
          </cell>
          <cell r="Q180">
            <v>1</v>
          </cell>
          <cell r="R180">
            <v>0</v>
          </cell>
          <cell r="S180">
            <v>0</v>
          </cell>
          <cell r="T180">
            <v>0</v>
          </cell>
          <cell r="U180">
            <v>0</v>
          </cell>
          <cell r="W180">
            <v>1</v>
          </cell>
          <cell r="X180">
            <v>0</v>
          </cell>
          <cell r="Y180">
            <v>0</v>
          </cell>
          <cell r="Z180">
            <v>0</v>
          </cell>
          <cell r="AA180">
            <v>0</v>
          </cell>
          <cell r="AB180">
            <v>0</v>
          </cell>
          <cell r="AC180">
            <v>0</v>
          </cell>
          <cell r="AD180">
            <v>0</v>
          </cell>
        </row>
        <row r="181">
          <cell r="N181">
            <v>172</v>
          </cell>
          <cell r="O181">
            <v>0</v>
          </cell>
          <cell r="P181">
            <v>0</v>
          </cell>
          <cell r="Q181">
            <v>1</v>
          </cell>
          <cell r="R181">
            <v>0</v>
          </cell>
          <cell r="S181">
            <v>0</v>
          </cell>
          <cell r="T181">
            <v>0</v>
          </cell>
          <cell r="U181">
            <v>0</v>
          </cell>
          <cell r="W181">
            <v>1</v>
          </cell>
          <cell r="X181">
            <v>0</v>
          </cell>
          <cell r="Y181">
            <v>0</v>
          </cell>
          <cell r="Z181">
            <v>0</v>
          </cell>
          <cell r="AA181">
            <v>0</v>
          </cell>
          <cell r="AB181">
            <v>0</v>
          </cell>
          <cell r="AC181">
            <v>0</v>
          </cell>
          <cell r="AD181">
            <v>0</v>
          </cell>
        </row>
        <row r="182">
          <cell r="N182">
            <v>173</v>
          </cell>
          <cell r="O182">
            <v>0</v>
          </cell>
          <cell r="P182">
            <v>0</v>
          </cell>
          <cell r="Q182">
            <v>1</v>
          </cell>
          <cell r="R182">
            <v>0</v>
          </cell>
          <cell r="S182">
            <v>0</v>
          </cell>
          <cell r="T182">
            <v>0</v>
          </cell>
          <cell r="U182">
            <v>0</v>
          </cell>
          <cell r="W182">
            <v>1</v>
          </cell>
          <cell r="X182">
            <v>0</v>
          </cell>
          <cell r="Y182">
            <v>0</v>
          </cell>
          <cell r="Z182">
            <v>0</v>
          </cell>
          <cell r="AA182">
            <v>0</v>
          </cell>
          <cell r="AB182">
            <v>0</v>
          </cell>
          <cell r="AC182">
            <v>0</v>
          </cell>
          <cell r="AD182">
            <v>0</v>
          </cell>
        </row>
        <row r="183">
          <cell r="N183">
            <v>174</v>
          </cell>
          <cell r="O183">
            <v>0</v>
          </cell>
          <cell r="P183">
            <v>0</v>
          </cell>
          <cell r="Q183">
            <v>1</v>
          </cell>
          <cell r="R183">
            <v>0</v>
          </cell>
          <cell r="S183">
            <v>0</v>
          </cell>
          <cell r="T183">
            <v>0</v>
          </cell>
          <cell r="U183">
            <v>0</v>
          </cell>
          <cell r="W183">
            <v>1</v>
          </cell>
          <cell r="X183">
            <v>0</v>
          </cell>
          <cell r="Y183">
            <v>0</v>
          </cell>
          <cell r="Z183">
            <v>0</v>
          </cell>
          <cell r="AA183">
            <v>0</v>
          </cell>
          <cell r="AB183">
            <v>0</v>
          </cell>
          <cell r="AC183">
            <v>0</v>
          </cell>
          <cell r="AD183">
            <v>0</v>
          </cell>
        </row>
        <row r="184">
          <cell r="N184">
            <v>175</v>
          </cell>
          <cell r="O184">
            <v>0</v>
          </cell>
          <cell r="P184">
            <v>0</v>
          </cell>
          <cell r="Q184">
            <v>1</v>
          </cell>
          <cell r="R184">
            <v>0</v>
          </cell>
          <cell r="S184">
            <v>0</v>
          </cell>
          <cell r="T184">
            <v>0</v>
          </cell>
          <cell r="U184">
            <v>0</v>
          </cell>
          <cell r="W184">
            <v>1</v>
          </cell>
          <cell r="X184">
            <v>0</v>
          </cell>
          <cell r="Y184">
            <v>0</v>
          </cell>
          <cell r="Z184">
            <v>0</v>
          </cell>
          <cell r="AA184">
            <v>0</v>
          </cell>
          <cell r="AB184">
            <v>0</v>
          </cell>
          <cell r="AC184">
            <v>0</v>
          </cell>
          <cell r="AD184">
            <v>0</v>
          </cell>
        </row>
        <row r="185">
          <cell r="N185">
            <v>176</v>
          </cell>
          <cell r="O185">
            <v>0</v>
          </cell>
          <cell r="P185">
            <v>0</v>
          </cell>
          <cell r="Q185">
            <v>1</v>
          </cell>
          <cell r="R185">
            <v>0</v>
          </cell>
          <cell r="S185">
            <v>0</v>
          </cell>
          <cell r="T185">
            <v>0</v>
          </cell>
          <cell r="U185">
            <v>0</v>
          </cell>
          <cell r="W185">
            <v>1</v>
          </cell>
          <cell r="X185">
            <v>0</v>
          </cell>
          <cell r="Y185">
            <v>0</v>
          </cell>
          <cell r="Z185">
            <v>0</v>
          </cell>
          <cell r="AA185">
            <v>0</v>
          </cell>
          <cell r="AB185">
            <v>0</v>
          </cell>
          <cell r="AC185">
            <v>0</v>
          </cell>
          <cell r="AD185">
            <v>0</v>
          </cell>
        </row>
        <row r="186">
          <cell r="N186">
            <v>177</v>
          </cell>
          <cell r="O186">
            <v>0</v>
          </cell>
          <cell r="P186">
            <v>0</v>
          </cell>
          <cell r="Q186">
            <v>1</v>
          </cell>
          <cell r="R186">
            <v>0</v>
          </cell>
          <cell r="S186">
            <v>0</v>
          </cell>
          <cell r="T186">
            <v>0</v>
          </cell>
          <cell r="U186">
            <v>0</v>
          </cell>
          <cell r="W186">
            <v>1</v>
          </cell>
          <cell r="X186">
            <v>0</v>
          </cell>
          <cell r="Y186">
            <v>0</v>
          </cell>
          <cell r="Z186">
            <v>0</v>
          </cell>
          <cell r="AA186">
            <v>0</v>
          </cell>
          <cell r="AB186">
            <v>0</v>
          </cell>
          <cell r="AC186">
            <v>0</v>
          </cell>
          <cell r="AD186">
            <v>0</v>
          </cell>
        </row>
        <row r="187">
          <cell r="N187">
            <v>178</v>
          </cell>
          <cell r="O187">
            <v>0</v>
          </cell>
          <cell r="P187">
            <v>0</v>
          </cell>
          <cell r="Q187">
            <v>1</v>
          </cell>
          <cell r="R187">
            <v>0</v>
          </cell>
          <cell r="S187">
            <v>0</v>
          </cell>
          <cell r="T187">
            <v>0</v>
          </cell>
          <cell r="U187">
            <v>0</v>
          </cell>
          <cell r="W187">
            <v>1</v>
          </cell>
          <cell r="X187">
            <v>0</v>
          </cell>
          <cell r="Y187">
            <v>0</v>
          </cell>
          <cell r="Z187">
            <v>0</v>
          </cell>
          <cell r="AA187">
            <v>0</v>
          </cell>
          <cell r="AB187">
            <v>0</v>
          </cell>
          <cell r="AC187">
            <v>0</v>
          </cell>
          <cell r="AD187">
            <v>0</v>
          </cell>
        </row>
        <row r="188">
          <cell r="N188">
            <v>179</v>
          </cell>
          <cell r="O188">
            <v>0</v>
          </cell>
          <cell r="P188">
            <v>0</v>
          </cell>
          <cell r="Q188">
            <v>1</v>
          </cell>
          <cell r="R188">
            <v>0</v>
          </cell>
          <cell r="S188">
            <v>0</v>
          </cell>
          <cell r="T188">
            <v>0</v>
          </cell>
          <cell r="U188">
            <v>0</v>
          </cell>
          <cell r="W188">
            <v>1</v>
          </cell>
          <cell r="X188">
            <v>0</v>
          </cell>
          <cell r="Y188">
            <v>0</v>
          </cell>
          <cell r="Z188">
            <v>0</v>
          </cell>
          <cell r="AA188">
            <v>0</v>
          </cell>
          <cell r="AB188">
            <v>0</v>
          </cell>
          <cell r="AC188">
            <v>0</v>
          </cell>
          <cell r="AD188">
            <v>0</v>
          </cell>
        </row>
        <row r="189">
          <cell r="N189">
            <v>180</v>
          </cell>
          <cell r="O189">
            <v>0</v>
          </cell>
          <cell r="P189">
            <v>0</v>
          </cell>
          <cell r="Q189">
            <v>1</v>
          </cell>
          <cell r="R189">
            <v>0</v>
          </cell>
          <cell r="S189">
            <v>0</v>
          </cell>
          <cell r="T189">
            <v>0</v>
          </cell>
          <cell r="U189">
            <v>0</v>
          </cell>
          <cell r="W189">
            <v>1</v>
          </cell>
          <cell r="X189">
            <v>0</v>
          </cell>
          <cell r="Y189">
            <v>0</v>
          </cell>
          <cell r="Z189">
            <v>0</v>
          </cell>
          <cell r="AA189">
            <v>0</v>
          </cell>
          <cell r="AB189">
            <v>0</v>
          </cell>
          <cell r="AC189">
            <v>0</v>
          </cell>
          <cell r="AD189">
            <v>0</v>
          </cell>
        </row>
        <row r="190">
          <cell r="N190">
            <v>181</v>
          </cell>
          <cell r="O190">
            <v>0</v>
          </cell>
          <cell r="P190">
            <v>0</v>
          </cell>
          <cell r="Q190">
            <v>1</v>
          </cell>
          <cell r="R190">
            <v>0</v>
          </cell>
          <cell r="S190">
            <v>0</v>
          </cell>
          <cell r="T190">
            <v>0</v>
          </cell>
          <cell r="U190">
            <v>0</v>
          </cell>
          <cell r="W190">
            <v>1</v>
          </cell>
          <cell r="X190">
            <v>0</v>
          </cell>
          <cell r="Y190">
            <v>0</v>
          </cell>
          <cell r="Z190">
            <v>0</v>
          </cell>
          <cell r="AA190">
            <v>0</v>
          </cell>
          <cell r="AB190">
            <v>0</v>
          </cell>
          <cell r="AC190">
            <v>0</v>
          </cell>
          <cell r="AD190">
            <v>0</v>
          </cell>
        </row>
        <row r="191">
          <cell r="N191">
            <v>182</v>
          </cell>
          <cell r="O191">
            <v>0</v>
          </cell>
          <cell r="P191">
            <v>0</v>
          </cell>
          <cell r="Q191">
            <v>1</v>
          </cell>
          <cell r="R191">
            <v>0</v>
          </cell>
          <cell r="S191">
            <v>0</v>
          </cell>
          <cell r="T191">
            <v>0</v>
          </cell>
          <cell r="U191">
            <v>0</v>
          </cell>
          <cell r="W191">
            <v>1</v>
          </cell>
          <cell r="X191">
            <v>0</v>
          </cell>
          <cell r="Y191">
            <v>0</v>
          </cell>
          <cell r="Z191">
            <v>0</v>
          </cell>
          <cell r="AA191">
            <v>0</v>
          </cell>
          <cell r="AB191">
            <v>0</v>
          </cell>
          <cell r="AC191">
            <v>0</v>
          </cell>
          <cell r="AD191">
            <v>0</v>
          </cell>
        </row>
        <row r="192">
          <cell r="N192">
            <v>183</v>
          </cell>
          <cell r="O192">
            <v>0</v>
          </cell>
          <cell r="P192">
            <v>0</v>
          </cell>
          <cell r="Q192">
            <v>1</v>
          </cell>
          <cell r="R192">
            <v>0</v>
          </cell>
          <cell r="S192">
            <v>0</v>
          </cell>
          <cell r="T192">
            <v>0</v>
          </cell>
          <cell r="U192">
            <v>0</v>
          </cell>
          <cell r="W192">
            <v>1</v>
          </cell>
          <cell r="X192">
            <v>0</v>
          </cell>
          <cell r="Y192">
            <v>0</v>
          </cell>
          <cell r="Z192">
            <v>0</v>
          </cell>
          <cell r="AA192">
            <v>0</v>
          </cell>
          <cell r="AB192">
            <v>0</v>
          </cell>
          <cell r="AC192">
            <v>0</v>
          </cell>
          <cell r="AD192">
            <v>0</v>
          </cell>
        </row>
        <row r="193">
          <cell r="N193">
            <v>184</v>
          </cell>
          <cell r="O193">
            <v>0</v>
          </cell>
          <cell r="P193">
            <v>0</v>
          </cell>
          <cell r="Q193">
            <v>1</v>
          </cell>
          <cell r="R193">
            <v>0</v>
          </cell>
          <cell r="S193">
            <v>0</v>
          </cell>
          <cell r="T193">
            <v>0</v>
          </cell>
          <cell r="U193">
            <v>0</v>
          </cell>
          <cell r="W193">
            <v>1</v>
          </cell>
          <cell r="X193">
            <v>0</v>
          </cell>
          <cell r="Y193">
            <v>0</v>
          </cell>
          <cell r="Z193">
            <v>0</v>
          </cell>
          <cell r="AA193">
            <v>0</v>
          </cell>
          <cell r="AB193">
            <v>0</v>
          </cell>
          <cell r="AC193">
            <v>0</v>
          </cell>
          <cell r="AD193">
            <v>0</v>
          </cell>
        </row>
        <row r="194">
          <cell r="N194">
            <v>185</v>
          </cell>
          <cell r="O194">
            <v>0</v>
          </cell>
          <cell r="P194">
            <v>0</v>
          </cell>
          <cell r="Q194">
            <v>1</v>
          </cell>
          <cell r="R194">
            <v>0</v>
          </cell>
          <cell r="S194">
            <v>0</v>
          </cell>
          <cell r="T194">
            <v>0</v>
          </cell>
          <cell r="U194">
            <v>0</v>
          </cell>
          <cell r="W194">
            <v>1</v>
          </cell>
          <cell r="X194">
            <v>0</v>
          </cell>
          <cell r="Y194">
            <v>0</v>
          </cell>
          <cell r="Z194">
            <v>0</v>
          </cell>
          <cell r="AA194">
            <v>0</v>
          </cell>
          <cell r="AB194">
            <v>0</v>
          </cell>
          <cell r="AC194">
            <v>0</v>
          </cell>
          <cell r="AD194">
            <v>0</v>
          </cell>
        </row>
        <row r="195">
          <cell r="N195">
            <v>186</v>
          </cell>
          <cell r="O195">
            <v>0</v>
          </cell>
          <cell r="P195">
            <v>0</v>
          </cell>
          <cell r="Q195">
            <v>1</v>
          </cell>
          <cell r="R195">
            <v>0</v>
          </cell>
          <cell r="S195">
            <v>0</v>
          </cell>
          <cell r="T195">
            <v>0</v>
          </cell>
          <cell r="U195">
            <v>0</v>
          </cell>
          <cell r="W195">
            <v>1</v>
          </cell>
          <cell r="X195">
            <v>0</v>
          </cell>
          <cell r="Y195">
            <v>0</v>
          </cell>
          <cell r="Z195">
            <v>0</v>
          </cell>
          <cell r="AA195">
            <v>0</v>
          </cell>
          <cell r="AB195">
            <v>0</v>
          </cell>
          <cell r="AC195">
            <v>0</v>
          </cell>
          <cell r="AD195">
            <v>0</v>
          </cell>
        </row>
        <row r="196">
          <cell r="N196">
            <v>187</v>
          </cell>
          <cell r="O196">
            <v>0</v>
          </cell>
          <cell r="P196">
            <v>0</v>
          </cell>
          <cell r="Q196">
            <v>1</v>
          </cell>
          <cell r="R196">
            <v>0</v>
          </cell>
          <cell r="S196">
            <v>0</v>
          </cell>
          <cell r="T196">
            <v>0</v>
          </cell>
          <cell r="U196">
            <v>0</v>
          </cell>
          <cell r="W196">
            <v>1</v>
          </cell>
          <cell r="X196">
            <v>0</v>
          </cell>
          <cell r="Y196">
            <v>0</v>
          </cell>
          <cell r="Z196">
            <v>0</v>
          </cell>
          <cell r="AA196">
            <v>0</v>
          </cell>
          <cell r="AB196">
            <v>0</v>
          </cell>
          <cell r="AC196">
            <v>0</v>
          </cell>
          <cell r="AD196">
            <v>0</v>
          </cell>
        </row>
        <row r="197">
          <cell r="N197">
            <v>188</v>
          </cell>
          <cell r="O197">
            <v>0</v>
          </cell>
          <cell r="P197">
            <v>0</v>
          </cell>
          <cell r="Q197">
            <v>1</v>
          </cell>
          <cell r="R197">
            <v>0</v>
          </cell>
          <cell r="S197">
            <v>0</v>
          </cell>
          <cell r="T197">
            <v>0</v>
          </cell>
          <cell r="U197">
            <v>0</v>
          </cell>
          <cell r="W197">
            <v>1</v>
          </cell>
          <cell r="X197">
            <v>0</v>
          </cell>
          <cell r="Y197">
            <v>0</v>
          </cell>
          <cell r="Z197">
            <v>0</v>
          </cell>
          <cell r="AA197">
            <v>0</v>
          </cell>
          <cell r="AB197">
            <v>0</v>
          </cell>
          <cell r="AC197">
            <v>0</v>
          </cell>
          <cell r="AD197">
            <v>0</v>
          </cell>
        </row>
        <row r="198">
          <cell r="N198">
            <v>189</v>
          </cell>
          <cell r="O198">
            <v>0</v>
          </cell>
          <cell r="P198">
            <v>0</v>
          </cell>
          <cell r="Q198">
            <v>1</v>
          </cell>
          <cell r="R198">
            <v>0</v>
          </cell>
          <cell r="S198">
            <v>0</v>
          </cell>
          <cell r="T198">
            <v>0</v>
          </cell>
          <cell r="U198">
            <v>0</v>
          </cell>
          <cell r="W198">
            <v>1</v>
          </cell>
          <cell r="X198">
            <v>0</v>
          </cell>
          <cell r="Y198">
            <v>0</v>
          </cell>
          <cell r="Z198">
            <v>0</v>
          </cell>
          <cell r="AA198">
            <v>0</v>
          </cell>
          <cell r="AB198">
            <v>0</v>
          </cell>
          <cell r="AC198">
            <v>0</v>
          </cell>
          <cell r="AD198">
            <v>0</v>
          </cell>
        </row>
        <row r="199">
          <cell r="N199">
            <v>190</v>
          </cell>
          <cell r="O199">
            <v>0</v>
          </cell>
          <cell r="P199">
            <v>0</v>
          </cell>
          <cell r="Q199">
            <v>1</v>
          </cell>
          <cell r="R199">
            <v>0</v>
          </cell>
          <cell r="S199">
            <v>0</v>
          </cell>
          <cell r="T199">
            <v>0</v>
          </cell>
          <cell r="U199">
            <v>0</v>
          </cell>
          <cell r="W199">
            <v>1</v>
          </cell>
          <cell r="X199">
            <v>0</v>
          </cell>
          <cell r="Y199">
            <v>0</v>
          </cell>
          <cell r="Z199">
            <v>0</v>
          </cell>
          <cell r="AA199">
            <v>0</v>
          </cell>
          <cell r="AB199">
            <v>0</v>
          </cell>
          <cell r="AC199">
            <v>0</v>
          </cell>
          <cell r="AD199">
            <v>0</v>
          </cell>
        </row>
        <row r="200">
          <cell r="N200">
            <v>191</v>
          </cell>
          <cell r="O200">
            <v>0</v>
          </cell>
          <cell r="P200">
            <v>0</v>
          </cell>
          <cell r="Q200">
            <v>1</v>
          </cell>
          <cell r="R200">
            <v>0</v>
          </cell>
          <cell r="S200">
            <v>0</v>
          </cell>
          <cell r="T200">
            <v>0</v>
          </cell>
          <cell r="U200">
            <v>0</v>
          </cell>
          <cell r="W200">
            <v>1</v>
          </cell>
          <cell r="X200">
            <v>0</v>
          </cell>
          <cell r="Y200">
            <v>0</v>
          </cell>
          <cell r="Z200">
            <v>0</v>
          </cell>
          <cell r="AA200">
            <v>0</v>
          </cell>
          <cell r="AB200">
            <v>0</v>
          </cell>
          <cell r="AC200">
            <v>0</v>
          </cell>
          <cell r="AD200">
            <v>0</v>
          </cell>
        </row>
        <row r="201">
          <cell r="N201">
            <v>192</v>
          </cell>
          <cell r="O201">
            <v>0</v>
          </cell>
          <cell r="P201">
            <v>0</v>
          </cell>
          <cell r="Q201">
            <v>1</v>
          </cell>
          <cell r="R201">
            <v>0</v>
          </cell>
          <cell r="S201">
            <v>0</v>
          </cell>
          <cell r="T201">
            <v>0</v>
          </cell>
          <cell r="U201">
            <v>0</v>
          </cell>
          <cell r="W201">
            <v>1</v>
          </cell>
          <cell r="X201">
            <v>0</v>
          </cell>
          <cell r="Y201">
            <v>0</v>
          </cell>
          <cell r="Z201">
            <v>0</v>
          </cell>
          <cell r="AA201">
            <v>0</v>
          </cell>
          <cell r="AB201">
            <v>0</v>
          </cell>
          <cell r="AC201">
            <v>0</v>
          </cell>
          <cell r="AD201">
            <v>0</v>
          </cell>
        </row>
        <row r="202">
          <cell r="N202">
            <v>193</v>
          </cell>
          <cell r="O202">
            <v>0</v>
          </cell>
          <cell r="P202">
            <v>0</v>
          </cell>
          <cell r="Q202">
            <v>1</v>
          </cell>
          <cell r="R202">
            <v>0</v>
          </cell>
          <cell r="S202">
            <v>0</v>
          </cell>
          <cell r="T202">
            <v>0</v>
          </cell>
          <cell r="U202">
            <v>0</v>
          </cell>
          <cell r="W202">
            <v>1</v>
          </cell>
          <cell r="X202">
            <v>0</v>
          </cell>
          <cell r="Y202">
            <v>0</v>
          </cell>
          <cell r="Z202">
            <v>0</v>
          </cell>
          <cell r="AA202">
            <v>0</v>
          </cell>
          <cell r="AB202">
            <v>0</v>
          </cell>
          <cell r="AC202">
            <v>0</v>
          </cell>
          <cell r="AD202">
            <v>0</v>
          </cell>
        </row>
        <row r="203">
          <cell r="N203">
            <v>194</v>
          </cell>
          <cell r="O203">
            <v>0</v>
          </cell>
          <cell r="P203">
            <v>0</v>
          </cell>
          <cell r="Q203">
            <v>1</v>
          </cell>
          <cell r="R203">
            <v>0</v>
          </cell>
          <cell r="S203">
            <v>0</v>
          </cell>
          <cell r="T203">
            <v>0</v>
          </cell>
          <cell r="U203">
            <v>0</v>
          </cell>
          <cell r="W203">
            <v>1</v>
          </cell>
          <cell r="X203">
            <v>0</v>
          </cell>
          <cell r="Y203">
            <v>0</v>
          </cell>
          <cell r="Z203">
            <v>0</v>
          </cell>
          <cell r="AA203">
            <v>0</v>
          </cell>
          <cell r="AB203">
            <v>0</v>
          </cell>
          <cell r="AC203">
            <v>0</v>
          </cell>
          <cell r="AD203">
            <v>0</v>
          </cell>
        </row>
        <row r="204">
          <cell r="N204">
            <v>195</v>
          </cell>
          <cell r="O204">
            <v>0</v>
          </cell>
          <cell r="P204">
            <v>0</v>
          </cell>
          <cell r="Q204">
            <v>1</v>
          </cell>
          <cell r="R204">
            <v>0</v>
          </cell>
          <cell r="S204">
            <v>0</v>
          </cell>
          <cell r="T204">
            <v>0</v>
          </cell>
          <cell r="U204">
            <v>0</v>
          </cell>
          <cell r="W204">
            <v>1</v>
          </cell>
          <cell r="X204">
            <v>0</v>
          </cell>
          <cell r="Y204">
            <v>0</v>
          </cell>
          <cell r="Z204">
            <v>0</v>
          </cell>
          <cell r="AA204">
            <v>0</v>
          </cell>
          <cell r="AB204">
            <v>0</v>
          </cell>
          <cell r="AC204">
            <v>0</v>
          </cell>
          <cell r="AD204">
            <v>0</v>
          </cell>
        </row>
        <row r="205">
          <cell r="N205">
            <v>196</v>
          </cell>
          <cell r="O205">
            <v>0</v>
          </cell>
          <cell r="P205">
            <v>0</v>
          </cell>
          <cell r="Q205">
            <v>1</v>
          </cell>
          <cell r="R205">
            <v>0</v>
          </cell>
          <cell r="S205">
            <v>0</v>
          </cell>
          <cell r="T205">
            <v>0</v>
          </cell>
          <cell r="U205">
            <v>0</v>
          </cell>
          <cell r="W205">
            <v>1</v>
          </cell>
          <cell r="X205">
            <v>0</v>
          </cell>
          <cell r="Y205">
            <v>0</v>
          </cell>
          <cell r="Z205">
            <v>0</v>
          </cell>
          <cell r="AA205">
            <v>0</v>
          </cell>
          <cell r="AB205">
            <v>0</v>
          </cell>
          <cell r="AC205">
            <v>0</v>
          </cell>
          <cell r="AD205">
            <v>0</v>
          </cell>
        </row>
        <row r="206">
          <cell r="N206">
            <v>197</v>
          </cell>
          <cell r="O206">
            <v>0</v>
          </cell>
          <cell r="P206">
            <v>0</v>
          </cell>
          <cell r="Q206">
            <v>1</v>
          </cell>
          <cell r="R206">
            <v>0</v>
          </cell>
          <cell r="S206">
            <v>0</v>
          </cell>
          <cell r="T206">
            <v>0</v>
          </cell>
          <cell r="U206">
            <v>0</v>
          </cell>
          <cell r="W206">
            <v>1</v>
          </cell>
          <cell r="X206">
            <v>0</v>
          </cell>
          <cell r="Y206">
            <v>0</v>
          </cell>
          <cell r="Z206">
            <v>0</v>
          </cell>
          <cell r="AA206">
            <v>0</v>
          </cell>
          <cell r="AB206">
            <v>0</v>
          </cell>
          <cell r="AC206">
            <v>0</v>
          </cell>
          <cell r="AD206">
            <v>0</v>
          </cell>
        </row>
        <row r="207">
          <cell r="N207">
            <v>198</v>
          </cell>
          <cell r="O207">
            <v>0</v>
          </cell>
          <cell r="P207">
            <v>0</v>
          </cell>
          <cell r="Q207">
            <v>1</v>
          </cell>
          <cell r="R207">
            <v>0</v>
          </cell>
          <cell r="S207">
            <v>0</v>
          </cell>
          <cell r="T207">
            <v>0</v>
          </cell>
          <cell r="U207">
            <v>0</v>
          </cell>
          <cell r="W207">
            <v>1</v>
          </cell>
          <cell r="X207">
            <v>0</v>
          </cell>
          <cell r="Y207">
            <v>0</v>
          </cell>
          <cell r="Z207">
            <v>0</v>
          </cell>
          <cell r="AA207">
            <v>0</v>
          </cell>
          <cell r="AB207">
            <v>0</v>
          </cell>
          <cell r="AC207">
            <v>0</v>
          </cell>
          <cell r="AD207">
            <v>0</v>
          </cell>
        </row>
        <row r="208">
          <cell r="N208">
            <v>199</v>
          </cell>
          <cell r="O208">
            <v>0</v>
          </cell>
          <cell r="P208">
            <v>0</v>
          </cell>
          <cell r="Q208">
            <v>1</v>
          </cell>
          <cell r="R208">
            <v>0</v>
          </cell>
          <cell r="S208">
            <v>0</v>
          </cell>
          <cell r="T208">
            <v>0</v>
          </cell>
          <cell r="U208">
            <v>0</v>
          </cell>
          <cell r="W208">
            <v>1</v>
          </cell>
          <cell r="X208">
            <v>0</v>
          </cell>
          <cell r="Y208">
            <v>0</v>
          </cell>
          <cell r="Z208">
            <v>0</v>
          </cell>
          <cell r="AA208">
            <v>0</v>
          </cell>
          <cell r="AB208">
            <v>0</v>
          </cell>
          <cell r="AC208">
            <v>0</v>
          </cell>
          <cell r="AD208">
            <v>0</v>
          </cell>
        </row>
        <row r="209">
          <cell r="N209">
            <v>200</v>
          </cell>
          <cell r="O209">
            <v>0</v>
          </cell>
          <cell r="P209">
            <v>0</v>
          </cell>
          <cell r="Q209">
            <v>1</v>
          </cell>
          <cell r="R209">
            <v>0</v>
          </cell>
          <cell r="S209">
            <v>0</v>
          </cell>
          <cell r="T209">
            <v>0</v>
          </cell>
          <cell r="U209">
            <v>0</v>
          </cell>
          <cell r="W209">
            <v>1</v>
          </cell>
          <cell r="X209">
            <v>0</v>
          </cell>
          <cell r="Y209">
            <v>0</v>
          </cell>
          <cell r="Z209">
            <v>0</v>
          </cell>
          <cell r="AA209">
            <v>0</v>
          </cell>
          <cell r="AB209">
            <v>0</v>
          </cell>
          <cell r="AC209">
            <v>0</v>
          </cell>
          <cell r="AD209">
            <v>0</v>
          </cell>
        </row>
        <row r="210">
          <cell r="N210">
            <v>201</v>
          </cell>
          <cell r="O210">
            <v>0</v>
          </cell>
          <cell r="P210">
            <v>0</v>
          </cell>
          <cell r="Q210">
            <v>1</v>
          </cell>
          <cell r="R210">
            <v>0</v>
          </cell>
          <cell r="S210">
            <v>0</v>
          </cell>
          <cell r="T210">
            <v>0</v>
          </cell>
          <cell r="U210">
            <v>0</v>
          </cell>
          <cell r="W210">
            <v>1</v>
          </cell>
          <cell r="X210">
            <v>0</v>
          </cell>
          <cell r="Y210">
            <v>0</v>
          </cell>
          <cell r="Z210">
            <v>0</v>
          </cell>
          <cell r="AA210">
            <v>0</v>
          </cell>
          <cell r="AB210">
            <v>0</v>
          </cell>
          <cell r="AC210">
            <v>0</v>
          </cell>
          <cell r="AD210">
            <v>0</v>
          </cell>
        </row>
        <row r="211">
          <cell r="N211">
            <v>202</v>
          </cell>
          <cell r="O211">
            <v>0</v>
          </cell>
          <cell r="P211">
            <v>0</v>
          </cell>
          <cell r="Q211">
            <v>1</v>
          </cell>
          <cell r="R211">
            <v>0</v>
          </cell>
          <cell r="S211">
            <v>0</v>
          </cell>
          <cell r="T211">
            <v>0</v>
          </cell>
          <cell r="U211">
            <v>0</v>
          </cell>
          <cell r="W211">
            <v>1</v>
          </cell>
          <cell r="X211">
            <v>0</v>
          </cell>
          <cell r="Y211">
            <v>0</v>
          </cell>
          <cell r="Z211">
            <v>0</v>
          </cell>
          <cell r="AA211">
            <v>0</v>
          </cell>
          <cell r="AB211">
            <v>0</v>
          </cell>
          <cell r="AC211">
            <v>0</v>
          </cell>
          <cell r="AD211">
            <v>0</v>
          </cell>
        </row>
        <row r="212">
          <cell r="N212">
            <v>203</v>
          </cell>
          <cell r="O212">
            <v>0</v>
          </cell>
          <cell r="P212">
            <v>0</v>
          </cell>
          <cell r="Q212">
            <v>1</v>
          </cell>
          <cell r="R212">
            <v>0</v>
          </cell>
          <cell r="S212">
            <v>0</v>
          </cell>
          <cell r="T212">
            <v>0</v>
          </cell>
          <cell r="U212">
            <v>0</v>
          </cell>
          <cell r="W212">
            <v>1</v>
          </cell>
          <cell r="X212">
            <v>0</v>
          </cell>
          <cell r="Y212">
            <v>0</v>
          </cell>
          <cell r="Z212">
            <v>0</v>
          </cell>
          <cell r="AA212">
            <v>0</v>
          </cell>
          <cell r="AB212">
            <v>0</v>
          </cell>
          <cell r="AC212">
            <v>0</v>
          </cell>
          <cell r="AD212">
            <v>0</v>
          </cell>
        </row>
        <row r="213">
          <cell r="N213">
            <v>204</v>
          </cell>
          <cell r="O213">
            <v>0</v>
          </cell>
          <cell r="P213">
            <v>0</v>
          </cell>
          <cell r="Q213">
            <v>1</v>
          </cell>
          <cell r="R213">
            <v>0</v>
          </cell>
          <cell r="S213">
            <v>0</v>
          </cell>
          <cell r="T213">
            <v>0</v>
          </cell>
          <cell r="U213">
            <v>0</v>
          </cell>
          <cell r="W213">
            <v>1</v>
          </cell>
          <cell r="X213">
            <v>0</v>
          </cell>
          <cell r="Y213">
            <v>0</v>
          </cell>
          <cell r="Z213">
            <v>0</v>
          </cell>
          <cell r="AA213">
            <v>0</v>
          </cell>
          <cell r="AB213">
            <v>0</v>
          </cell>
          <cell r="AC213">
            <v>0</v>
          </cell>
          <cell r="AD213">
            <v>0</v>
          </cell>
        </row>
        <row r="214">
          <cell r="N214">
            <v>205</v>
          </cell>
          <cell r="O214">
            <v>0</v>
          </cell>
          <cell r="P214">
            <v>0</v>
          </cell>
          <cell r="Q214">
            <v>1</v>
          </cell>
          <cell r="R214">
            <v>0</v>
          </cell>
          <cell r="S214">
            <v>0</v>
          </cell>
          <cell r="T214">
            <v>0</v>
          </cell>
          <cell r="U214">
            <v>0</v>
          </cell>
          <cell r="W214">
            <v>1</v>
          </cell>
          <cell r="X214">
            <v>0</v>
          </cell>
          <cell r="Y214">
            <v>0</v>
          </cell>
          <cell r="Z214">
            <v>0</v>
          </cell>
          <cell r="AA214">
            <v>0</v>
          </cell>
          <cell r="AB214">
            <v>0</v>
          </cell>
          <cell r="AC214">
            <v>0</v>
          </cell>
          <cell r="AD214">
            <v>0</v>
          </cell>
        </row>
        <row r="215">
          <cell r="N215">
            <v>206</v>
          </cell>
          <cell r="O215">
            <v>0</v>
          </cell>
          <cell r="P215">
            <v>0</v>
          </cell>
          <cell r="Q215">
            <v>1</v>
          </cell>
          <cell r="R215">
            <v>0</v>
          </cell>
          <cell r="S215">
            <v>0</v>
          </cell>
          <cell r="T215">
            <v>0</v>
          </cell>
          <cell r="U215">
            <v>0</v>
          </cell>
          <cell r="W215">
            <v>1</v>
          </cell>
          <cell r="X215">
            <v>0</v>
          </cell>
          <cell r="Y215">
            <v>0</v>
          </cell>
          <cell r="Z215">
            <v>0</v>
          </cell>
          <cell r="AA215">
            <v>0</v>
          </cell>
          <cell r="AB215">
            <v>0</v>
          </cell>
          <cell r="AC215">
            <v>0</v>
          </cell>
          <cell r="AD215">
            <v>0</v>
          </cell>
        </row>
        <row r="216">
          <cell r="N216">
            <v>207</v>
          </cell>
          <cell r="O216">
            <v>0</v>
          </cell>
          <cell r="P216">
            <v>0</v>
          </cell>
          <cell r="Q216">
            <v>1</v>
          </cell>
          <cell r="R216">
            <v>0</v>
          </cell>
          <cell r="S216">
            <v>0</v>
          </cell>
          <cell r="T216">
            <v>0</v>
          </cell>
          <cell r="U216">
            <v>0</v>
          </cell>
          <cell r="W216">
            <v>1</v>
          </cell>
          <cell r="X216">
            <v>0</v>
          </cell>
          <cell r="Y216">
            <v>0</v>
          </cell>
          <cell r="Z216">
            <v>0</v>
          </cell>
          <cell r="AA216">
            <v>0</v>
          </cell>
          <cell r="AB216">
            <v>0</v>
          </cell>
          <cell r="AC216">
            <v>0</v>
          </cell>
          <cell r="AD216">
            <v>0</v>
          </cell>
        </row>
        <row r="217">
          <cell r="N217">
            <v>208</v>
          </cell>
          <cell r="O217">
            <v>0</v>
          </cell>
          <cell r="P217">
            <v>0</v>
          </cell>
          <cell r="Q217">
            <v>1</v>
          </cell>
          <cell r="R217">
            <v>0</v>
          </cell>
          <cell r="S217">
            <v>0</v>
          </cell>
          <cell r="T217">
            <v>0</v>
          </cell>
          <cell r="U217">
            <v>0</v>
          </cell>
          <cell r="W217">
            <v>1</v>
          </cell>
          <cell r="X217">
            <v>0</v>
          </cell>
          <cell r="Y217">
            <v>0</v>
          </cell>
          <cell r="Z217">
            <v>0</v>
          </cell>
          <cell r="AA217">
            <v>0</v>
          </cell>
          <cell r="AB217">
            <v>0</v>
          </cell>
          <cell r="AC217">
            <v>0</v>
          </cell>
          <cell r="AD217">
            <v>0</v>
          </cell>
        </row>
        <row r="218">
          <cell r="N218">
            <v>209</v>
          </cell>
          <cell r="O218">
            <v>0</v>
          </cell>
          <cell r="P218">
            <v>0</v>
          </cell>
          <cell r="Q218">
            <v>1</v>
          </cell>
          <cell r="R218">
            <v>0</v>
          </cell>
          <cell r="S218">
            <v>0</v>
          </cell>
          <cell r="T218">
            <v>0</v>
          </cell>
          <cell r="U218">
            <v>0</v>
          </cell>
          <cell r="W218">
            <v>1</v>
          </cell>
          <cell r="X218">
            <v>0</v>
          </cell>
          <cell r="Y218">
            <v>0</v>
          </cell>
          <cell r="Z218">
            <v>0</v>
          </cell>
          <cell r="AA218">
            <v>0</v>
          </cell>
          <cell r="AB218">
            <v>0</v>
          </cell>
          <cell r="AC218">
            <v>0</v>
          </cell>
          <cell r="AD218">
            <v>0</v>
          </cell>
        </row>
        <row r="219">
          <cell r="N219">
            <v>210</v>
          </cell>
          <cell r="O219">
            <v>0</v>
          </cell>
          <cell r="P219">
            <v>0</v>
          </cell>
          <cell r="Q219">
            <v>1</v>
          </cell>
          <cell r="R219">
            <v>0</v>
          </cell>
          <cell r="S219">
            <v>0</v>
          </cell>
          <cell r="T219">
            <v>0</v>
          </cell>
          <cell r="U219">
            <v>0</v>
          </cell>
          <cell r="W219">
            <v>1</v>
          </cell>
          <cell r="X219">
            <v>0</v>
          </cell>
          <cell r="Y219">
            <v>0</v>
          </cell>
          <cell r="Z219">
            <v>0</v>
          </cell>
          <cell r="AA219">
            <v>0</v>
          </cell>
          <cell r="AB219">
            <v>0</v>
          </cell>
          <cell r="AC219">
            <v>0</v>
          </cell>
          <cell r="AD219">
            <v>0</v>
          </cell>
        </row>
        <row r="220">
          <cell r="N220">
            <v>211</v>
          </cell>
          <cell r="O220">
            <v>0</v>
          </cell>
          <cell r="P220">
            <v>0</v>
          </cell>
          <cell r="Q220">
            <v>1</v>
          </cell>
          <cell r="R220">
            <v>0</v>
          </cell>
          <cell r="S220">
            <v>0</v>
          </cell>
          <cell r="T220">
            <v>0</v>
          </cell>
          <cell r="U220">
            <v>0</v>
          </cell>
          <cell r="W220">
            <v>1</v>
          </cell>
          <cell r="X220">
            <v>0</v>
          </cell>
          <cell r="Y220">
            <v>0</v>
          </cell>
          <cell r="Z220">
            <v>0</v>
          </cell>
          <cell r="AA220">
            <v>0</v>
          </cell>
          <cell r="AB220">
            <v>0</v>
          </cell>
          <cell r="AC220">
            <v>0</v>
          </cell>
          <cell r="AD220">
            <v>0</v>
          </cell>
        </row>
        <row r="221">
          <cell r="N221">
            <v>212</v>
          </cell>
          <cell r="O221">
            <v>0</v>
          </cell>
          <cell r="P221">
            <v>0</v>
          </cell>
          <cell r="Q221">
            <v>1</v>
          </cell>
          <cell r="R221">
            <v>0</v>
          </cell>
          <cell r="S221">
            <v>0</v>
          </cell>
          <cell r="T221">
            <v>0</v>
          </cell>
          <cell r="U221">
            <v>0</v>
          </cell>
          <cell r="W221">
            <v>1</v>
          </cell>
          <cell r="X221">
            <v>0</v>
          </cell>
          <cell r="Y221">
            <v>0</v>
          </cell>
          <cell r="Z221">
            <v>0</v>
          </cell>
          <cell r="AA221">
            <v>0</v>
          </cell>
          <cell r="AB221">
            <v>0</v>
          </cell>
          <cell r="AC221">
            <v>0</v>
          </cell>
          <cell r="AD221">
            <v>0</v>
          </cell>
        </row>
        <row r="222">
          <cell r="N222">
            <v>213</v>
          </cell>
          <cell r="O222">
            <v>0</v>
          </cell>
          <cell r="P222">
            <v>0</v>
          </cell>
          <cell r="Q222">
            <v>1</v>
          </cell>
          <cell r="R222">
            <v>0</v>
          </cell>
          <cell r="S222">
            <v>0</v>
          </cell>
          <cell r="T222">
            <v>0</v>
          </cell>
          <cell r="U222">
            <v>0</v>
          </cell>
          <cell r="W222">
            <v>1</v>
          </cell>
          <cell r="X222">
            <v>0</v>
          </cell>
          <cell r="Y222">
            <v>0</v>
          </cell>
          <cell r="Z222">
            <v>0</v>
          </cell>
          <cell r="AA222">
            <v>0</v>
          </cell>
          <cell r="AB222">
            <v>0</v>
          </cell>
          <cell r="AC222">
            <v>0</v>
          </cell>
          <cell r="AD222">
            <v>0</v>
          </cell>
        </row>
        <row r="223">
          <cell r="N223">
            <v>214</v>
          </cell>
          <cell r="O223">
            <v>0</v>
          </cell>
          <cell r="P223">
            <v>0</v>
          </cell>
          <cell r="Q223">
            <v>1</v>
          </cell>
          <cell r="R223">
            <v>0</v>
          </cell>
          <cell r="S223">
            <v>0</v>
          </cell>
          <cell r="T223">
            <v>0</v>
          </cell>
          <cell r="U223">
            <v>0</v>
          </cell>
          <cell r="W223">
            <v>1</v>
          </cell>
          <cell r="X223">
            <v>0</v>
          </cell>
          <cell r="Y223">
            <v>0</v>
          </cell>
          <cell r="Z223">
            <v>0</v>
          </cell>
          <cell r="AA223">
            <v>0</v>
          </cell>
          <cell r="AB223">
            <v>0</v>
          </cell>
          <cell r="AC223">
            <v>0</v>
          </cell>
          <cell r="AD223">
            <v>0</v>
          </cell>
        </row>
        <row r="224">
          <cell r="N224">
            <v>215</v>
          </cell>
          <cell r="O224">
            <v>0</v>
          </cell>
          <cell r="P224">
            <v>0</v>
          </cell>
          <cell r="Q224">
            <v>1</v>
          </cell>
          <cell r="R224">
            <v>0</v>
          </cell>
          <cell r="S224">
            <v>0</v>
          </cell>
          <cell r="T224">
            <v>0</v>
          </cell>
          <cell r="U224">
            <v>0</v>
          </cell>
          <cell r="W224">
            <v>1</v>
          </cell>
          <cell r="X224">
            <v>0</v>
          </cell>
          <cell r="Y224">
            <v>0</v>
          </cell>
          <cell r="Z224">
            <v>0</v>
          </cell>
          <cell r="AA224">
            <v>0</v>
          </cell>
          <cell r="AB224">
            <v>0</v>
          </cell>
          <cell r="AC224">
            <v>0</v>
          </cell>
          <cell r="AD224">
            <v>0</v>
          </cell>
        </row>
        <row r="225">
          <cell r="N225">
            <v>216</v>
          </cell>
          <cell r="O225">
            <v>0</v>
          </cell>
          <cell r="P225">
            <v>0</v>
          </cell>
          <cell r="Q225">
            <v>1</v>
          </cell>
          <cell r="R225">
            <v>0</v>
          </cell>
          <cell r="S225">
            <v>0</v>
          </cell>
          <cell r="T225">
            <v>0</v>
          </cell>
          <cell r="U225">
            <v>0</v>
          </cell>
          <cell r="W225">
            <v>1</v>
          </cell>
          <cell r="X225">
            <v>0</v>
          </cell>
          <cell r="Y225">
            <v>0</v>
          </cell>
          <cell r="Z225">
            <v>0</v>
          </cell>
          <cell r="AA225">
            <v>0</v>
          </cell>
          <cell r="AB225">
            <v>0</v>
          </cell>
          <cell r="AC225">
            <v>0</v>
          </cell>
          <cell r="AD225">
            <v>0</v>
          </cell>
        </row>
        <row r="226">
          <cell r="N226">
            <v>217</v>
          </cell>
          <cell r="O226">
            <v>0</v>
          </cell>
          <cell r="P226">
            <v>0</v>
          </cell>
          <cell r="Q226">
            <v>1</v>
          </cell>
          <cell r="R226">
            <v>0</v>
          </cell>
          <cell r="S226">
            <v>0</v>
          </cell>
          <cell r="T226">
            <v>0</v>
          </cell>
          <cell r="U226">
            <v>0</v>
          </cell>
          <cell r="W226">
            <v>1</v>
          </cell>
          <cell r="X226">
            <v>0</v>
          </cell>
          <cell r="Y226">
            <v>0</v>
          </cell>
          <cell r="Z226">
            <v>0</v>
          </cell>
          <cell r="AA226">
            <v>0</v>
          </cell>
          <cell r="AB226">
            <v>0</v>
          </cell>
          <cell r="AC226">
            <v>0</v>
          </cell>
          <cell r="AD226">
            <v>0</v>
          </cell>
        </row>
        <row r="227">
          <cell r="N227">
            <v>218</v>
          </cell>
          <cell r="O227">
            <v>0</v>
          </cell>
          <cell r="P227">
            <v>0</v>
          </cell>
          <cell r="Q227">
            <v>1</v>
          </cell>
          <cell r="R227">
            <v>0</v>
          </cell>
          <cell r="S227">
            <v>0</v>
          </cell>
          <cell r="T227">
            <v>0</v>
          </cell>
          <cell r="U227">
            <v>0</v>
          </cell>
          <cell r="W227">
            <v>1</v>
          </cell>
          <cell r="X227">
            <v>0</v>
          </cell>
          <cell r="Y227">
            <v>0</v>
          </cell>
          <cell r="Z227">
            <v>0</v>
          </cell>
          <cell r="AA227">
            <v>0</v>
          </cell>
          <cell r="AB227">
            <v>0</v>
          </cell>
          <cell r="AC227">
            <v>0</v>
          </cell>
          <cell r="AD227">
            <v>0</v>
          </cell>
        </row>
        <row r="228">
          <cell r="N228">
            <v>219</v>
          </cell>
          <cell r="O228">
            <v>0</v>
          </cell>
          <cell r="P228">
            <v>0</v>
          </cell>
          <cell r="Q228">
            <v>1</v>
          </cell>
          <cell r="R228">
            <v>0</v>
          </cell>
          <cell r="S228">
            <v>0</v>
          </cell>
          <cell r="T228">
            <v>0</v>
          </cell>
          <cell r="U228">
            <v>0</v>
          </cell>
          <cell r="W228">
            <v>1</v>
          </cell>
          <cell r="X228">
            <v>0</v>
          </cell>
          <cell r="Y228">
            <v>0</v>
          </cell>
          <cell r="Z228">
            <v>0</v>
          </cell>
          <cell r="AA228">
            <v>0</v>
          </cell>
          <cell r="AB228">
            <v>0</v>
          </cell>
          <cell r="AC228">
            <v>0</v>
          </cell>
          <cell r="AD228">
            <v>0</v>
          </cell>
        </row>
        <row r="229">
          <cell r="N229">
            <v>220</v>
          </cell>
          <cell r="O229">
            <v>0</v>
          </cell>
          <cell r="P229">
            <v>0</v>
          </cell>
          <cell r="Q229">
            <v>1</v>
          </cell>
          <cell r="R229">
            <v>0</v>
          </cell>
          <cell r="S229">
            <v>0</v>
          </cell>
          <cell r="T229">
            <v>0</v>
          </cell>
          <cell r="U229">
            <v>0</v>
          </cell>
          <cell r="W229">
            <v>1</v>
          </cell>
          <cell r="X229">
            <v>0</v>
          </cell>
          <cell r="Y229">
            <v>0</v>
          </cell>
          <cell r="Z229">
            <v>0</v>
          </cell>
          <cell r="AA229">
            <v>0</v>
          </cell>
          <cell r="AB229">
            <v>0</v>
          </cell>
          <cell r="AC229">
            <v>0</v>
          </cell>
          <cell r="AD229">
            <v>0</v>
          </cell>
        </row>
        <row r="230">
          <cell r="N230">
            <v>221</v>
          </cell>
          <cell r="O230">
            <v>0</v>
          </cell>
          <cell r="P230">
            <v>0</v>
          </cell>
          <cell r="Q230">
            <v>1</v>
          </cell>
          <cell r="R230">
            <v>0</v>
          </cell>
          <cell r="S230">
            <v>0</v>
          </cell>
          <cell r="T230">
            <v>0</v>
          </cell>
          <cell r="U230">
            <v>0</v>
          </cell>
          <cell r="W230">
            <v>1</v>
          </cell>
          <cell r="X230">
            <v>0</v>
          </cell>
          <cell r="Y230">
            <v>0</v>
          </cell>
          <cell r="Z230">
            <v>0</v>
          </cell>
          <cell r="AA230">
            <v>0</v>
          </cell>
          <cell r="AB230">
            <v>0</v>
          </cell>
          <cell r="AC230">
            <v>0</v>
          </cell>
          <cell r="AD230">
            <v>0</v>
          </cell>
        </row>
        <row r="231">
          <cell r="N231">
            <v>222</v>
          </cell>
          <cell r="O231">
            <v>0</v>
          </cell>
          <cell r="P231">
            <v>0</v>
          </cell>
          <cell r="Q231">
            <v>1</v>
          </cell>
          <cell r="R231">
            <v>0</v>
          </cell>
          <cell r="S231">
            <v>0</v>
          </cell>
          <cell r="T231">
            <v>0</v>
          </cell>
          <cell r="U231">
            <v>0</v>
          </cell>
          <cell r="W231">
            <v>1</v>
          </cell>
          <cell r="X231">
            <v>0</v>
          </cell>
          <cell r="Y231">
            <v>0</v>
          </cell>
          <cell r="Z231">
            <v>0</v>
          </cell>
          <cell r="AA231">
            <v>0</v>
          </cell>
          <cell r="AB231">
            <v>0</v>
          </cell>
          <cell r="AC231">
            <v>0</v>
          </cell>
          <cell r="AD231">
            <v>0</v>
          </cell>
        </row>
        <row r="232">
          <cell r="N232">
            <v>223</v>
          </cell>
          <cell r="O232">
            <v>0</v>
          </cell>
          <cell r="P232">
            <v>0</v>
          </cell>
          <cell r="Q232">
            <v>1</v>
          </cell>
          <cell r="R232">
            <v>0</v>
          </cell>
          <cell r="S232">
            <v>0</v>
          </cell>
          <cell r="T232">
            <v>0</v>
          </cell>
          <cell r="U232">
            <v>0</v>
          </cell>
          <cell r="W232">
            <v>1</v>
          </cell>
          <cell r="X232">
            <v>0</v>
          </cell>
          <cell r="Y232">
            <v>0</v>
          </cell>
          <cell r="Z232">
            <v>0</v>
          </cell>
          <cell r="AA232">
            <v>0</v>
          </cell>
          <cell r="AB232">
            <v>0</v>
          </cell>
          <cell r="AC232">
            <v>0</v>
          </cell>
          <cell r="AD232">
            <v>0</v>
          </cell>
        </row>
        <row r="233">
          <cell r="N233">
            <v>224</v>
          </cell>
          <cell r="O233">
            <v>0</v>
          </cell>
          <cell r="P233">
            <v>0</v>
          </cell>
          <cell r="Q233">
            <v>1</v>
          </cell>
          <cell r="R233">
            <v>0</v>
          </cell>
          <cell r="S233">
            <v>0</v>
          </cell>
          <cell r="T233">
            <v>0</v>
          </cell>
          <cell r="U233">
            <v>0</v>
          </cell>
          <cell r="W233">
            <v>1</v>
          </cell>
          <cell r="X233">
            <v>0</v>
          </cell>
          <cell r="Y233">
            <v>0</v>
          </cell>
          <cell r="Z233">
            <v>0</v>
          </cell>
          <cell r="AA233">
            <v>0</v>
          </cell>
          <cell r="AB233">
            <v>0</v>
          </cell>
          <cell r="AC233">
            <v>0</v>
          </cell>
          <cell r="AD233">
            <v>0</v>
          </cell>
        </row>
        <row r="234">
          <cell r="N234">
            <v>225</v>
          </cell>
          <cell r="O234">
            <v>0</v>
          </cell>
          <cell r="P234">
            <v>0</v>
          </cell>
          <cell r="Q234">
            <v>1</v>
          </cell>
          <cell r="R234">
            <v>0</v>
          </cell>
          <cell r="S234">
            <v>0</v>
          </cell>
          <cell r="T234">
            <v>0</v>
          </cell>
          <cell r="U234">
            <v>0</v>
          </cell>
          <cell r="W234">
            <v>1</v>
          </cell>
          <cell r="X234">
            <v>0</v>
          </cell>
          <cell r="Y234">
            <v>0</v>
          </cell>
          <cell r="Z234">
            <v>0</v>
          </cell>
          <cell r="AA234">
            <v>0</v>
          </cell>
          <cell r="AB234">
            <v>0</v>
          </cell>
          <cell r="AC234">
            <v>0</v>
          </cell>
          <cell r="AD234">
            <v>0</v>
          </cell>
        </row>
        <row r="235">
          <cell r="N235">
            <v>226</v>
          </cell>
          <cell r="O235">
            <v>0</v>
          </cell>
          <cell r="P235">
            <v>0</v>
          </cell>
          <cell r="Q235">
            <v>1</v>
          </cell>
          <cell r="R235">
            <v>0</v>
          </cell>
          <cell r="S235">
            <v>0</v>
          </cell>
          <cell r="T235">
            <v>0</v>
          </cell>
          <cell r="U235">
            <v>0</v>
          </cell>
          <cell r="W235">
            <v>1</v>
          </cell>
          <cell r="X235">
            <v>0</v>
          </cell>
          <cell r="Y235">
            <v>0</v>
          </cell>
          <cell r="Z235">
            <v>0</v>
          </cell>
          <cell r="AA235">
            <v>0</v>
          </cell>
          <cell r="AB235">
            <v>0</v>
          </cell>
          <cell r="AC235">
            <v>0</v>
          </cell>
          <cell r="AD235">
            <v>0</v>
          </cell>
        </row>
        <row r="236">
          <cell r="N236">
            <v>227</v>
          </cell>
          <cell r="O236">
            <v>0</v>
          </cell>
          <cell r="P236">
            <v>0</v>
          </cell>
          <cell r="Q236">
            <v>1</v>
          </cell>
          <cell r="R236">
            <v>0</v>
          </cell>
          <cell r="S236">
            <v>0</v>
          </cell>
          <cell r="T236">
            <v>0</v>
          </cell>
          <cell r="U236">
            <v>0</v>
          </cell>
          <cell r="W236">
            <v>1</v>
          </cell>
          <cell r="X236">
            <v>0</v>
          </cell>
          <cell r="Y236">
            <v>0</v>
          </cell>
          <cell r="Z236">
            <v>0</v>
          </cell>
          <cell r="AA236">
            <v>0</v>
          </cell>
          <cell r="AB236">
            <v>0</v>
          </cell>
          <cell r="AC236">
            <v>0</v>
          </cell>
          <cell r="AD236">
            <v>0</v>
          </cell>
        </row>
        <row r="237">
          <cell r="N237">
            <v>228</v>
          </cell>
          <cell r="O237">
            <v>0</v>
          </cell>
          <cell r="P237">
            <v>0</v>
          </cell>
          <cell r="Q237">
            <v>1</v>
          </cell>
          <cell r="R237">
            <v>0</v>
          </cell>
          <cell r="S237">
            <v>0</v>
          </cell>
          <cell r="T237">
            <v>0</v>
          </cell>
          <cell r="U237">
            <v>0</v>
          </cell>
          <cell r="W237">
            <v>1</v>
          </cell>
          <cell r="X237">
            <v>0</v>
          </cell>
          <cell r="Y237">
            <v>0</v>
          </cell>
          <cell r="Z237">
            <v>0</v>
          </cell>
          <cell r="AA237">
            <v>0</v>
          </cell>
          <cell r="AB237">
            <v>0</v>
          </cell>
          <cell r="AC237">
            <v>0</v>
          </cell>
          <cell r="AD237">
            <v>0</v>
          </cell>
        </row>
        <row r="238">
          <cell r="N238">
            <v>229</v>
          </cell>
          <cell r="O238">
            <v>0</v>
          </cell>
          <cell r="P238">
            <v>0</v>
          </cell>
          <cell r="Q238">
            <v>1</v>
          </cell>
          <cell r="R238">
            <v>0</v>
          </cell>
          <cell r="S238">
            <v>0</v>
          </cell>
          <cell r="T238">
            <v>0</v>
          </cell>
          <cell r="U238">
            <v>0</v>
          </cell>
          <cell r="W238">
            <v>1</v>
          </cell>
          <cell r="X238">
            <v>0</v>
          </cell>
          <cell r="Y238">
            <v>0</v>
          </cell>
          <cell r="Z238">
            <v>0</v>
          </cell>
          <cell r="AA238">
            <v>0</v>
          </cell>
          <cell r="AB238">
            <v>0</v>
          </cell>
          <cell r="AC238">
            <v>0</v>
          </cell>
          <cell r="AD238">
            <v>0</v>
          </cell>
        </row>
        <row r="239">
          <cell r="N239">
            <v>230</v>
          </cell>
          <cell r="O239">
            <v>0</v>
          </cell>
          <cell r="P239">
            <v>0</v>
          </cell>
          <cell r="Q239">
            <v>1</v>
          </cell>
          <cell r="R239">
            <v>0</v>
          </cell>
          <cell r="S239">
            <v>0</v>
          </cell>
          <cell r="T239">
            <v>0</v>
          </cell>
          <cell r="U239">
            <v>0</v>
          </cell>
          <cell r="W239">
            <v>1</v>
          </cell>
          <cell r="X239">
            <v>0</v>
          </cell>
          <cell r="Y239">
            <v>0</v>
          </cell>
          <cell r="Z239">
            <v>0</v>
          </cell>
          <cell r="AA239">
            <v>0</v>
          </cell>
          <cell r="AB239">
            <v>0</v>
          </cell>
          <cell r="AC239">
            <v>0</v>
          </cell>
          <cell r="AD239">
            <v>0</v>
          </cell>
        </row>
        <row r="240">
          <cell r="N240">
            <v>231</v>
          </cell>
          <cell r="O240">
            <v>0</v>
          </cell>
          <cell r="P240">
            <v>0</v>
          </cell>
          <cell r="Q240">
            <v>1</v>
          </cell>
          <cell r="R240">
            <v>0</v>
          </cell>
          <cell r="S240">
            <v>0</v>
          </cell>
          <cell r="T240">
            <v>0</v>
          </cell>
          <cell r="U240">
            <v>0</v>
          </cell>
          <cell r="W240">
            <v>1</v>
          </cell>
          <cell r="X240">
            <v>0</v>
          </cell>
          <cell r="Y240">
            <v>0</v>
          </cell>
          <cell r="Z240">
            <v>0</v>
          </cell>
          <cell r="AA240">
            <v>0</v>
          </cell>
          <cell r="AB240">
            <v>0</v>
          </cell>
          <cell r="AC240">
            <v>0</v>
          </cell>
          <cell r="AD240">
            <v>0</v>
          </cell>
        </row>
        <row r="241">
          <cell r="N241">
            <v>232</v>
          </cell>
          <cell r="O241">
            <v>0</v>
          </cell>
          <cell r="P241">
            <v>0</v>
          </cell>
          <cell r="Q241">
            <v>1</v>
          </cell>
          <cell r="R241">
            <v>0</v>
          </cell>
          <cell r="S241">
            <v>0</v>
          </cell>
          <cell r="T241">
            <v>0</v>
          </cell>
          <cell r="U241">
            <v>0</v>
          </cell>
          <cell r="W241">
            <v>1</v>
          </cell>
          <cell r="X241">
            <v>0</v>
          </cell>
          <cell r="Y241">
            <v>0</v>
          </cell>
          <cell r="Z241">
            <v>0</v>
          </cell>
          <cell r="AA241">
            <v>0</v>
          </cell>
          <cell r="AB241">
            <v>0</v>
          </cell>
          <cell r="AC241">
            <v>0</v>
          </cell>
          <cell r="AD241">
            <v>0</v>
          </cell>
        </row>
        <row r="242">
          <cell r="N242">
            <v>233</v>
          </cell>
          <cell r="O242">
            <v>0</v>
          </cell>
          <cell r="P242">
            <v>0</v>
          </cell>
          <cell r="Q242">
            <v>1</v>
          </cell>
          <cell r="R242">
            <v>0</v>
          </cell>
          <cell r="S242">
            <v>0</v>
          </cell>
          <cell r="T242">
            <v>0</v>
          </cell>
          <cell r="U242">
            <v>0</v>
          </cell>
          <cell r="W242">
            <v>1</v>
          </cell>
          <cell r="X242">
            <v>0</v>
          </cell>
          <cell r="Y242">
            <v>0</v>
          </cell>
          <cell r="Z242">
            <v>0</v>
          </cell>
          <cell r="AA242">
            <v>0</v>
          </cell>
          <cell r="AB242">
            <v>0</v>
          </cell>
          <cell r="AC242">
            <v>0</v>
          </cell>
          <cell r="AD242">
            <v>0</v>
          </cell>
        </row>
        <row r="243">
          <cell r="N243">
            <v>234</v>
          </cell>
          <cell r="O243">
            <v>0</v>
          </cell>
          <cell r="P243">
            <v>0</v>
          </cell>
          <cell r="Q243">
            <v>1</v>
          </cell>
          <cell r="R243">
            <v>0</v>
          </cell>
          <cell r="S243">
            <v>0</v>
          </cell>
          <cell r="T243">
            <v>0</v>
          </cell>
          <cell r="U243">
            <v>0</v>
          </cell>
          <cell r="W243">
            <v>1</v>
          </cell>
          <cell r="X243">
            <v>0</v>
          </cell>
          <cell r="Y243">
            <v>0</v>
          </cell>
          <cell r="Z243">
            <v>0</v>
          </cell>
          <cell r="AA243">
            <v>0</v>
          </cell>
          <cell r="AB243">
            <v>0</v>
          </cell>
          <cell r="AC243">
            <v>0</v>
          </cell>
          <cell r="AD243">
            <v>0</v>
          </cell>
        </row>
        <row r="244">
          <cell r="N244">
            <v>235</v>
          </cell>
          <cell r="O244">
            <v>0</v>
          </cell>
          <cell r="P244">
            <v>0</v>
          </cell>
          <cell r="Q244">
            <v>1</v>
          </cell>
          <cell r="R244">
            <v>0</v>
          </cell>
          <cell r="S244">
            <v>0</v>
          </cell>
          <cell r="T244">
            <v>0</v>
          </cell>
          <cell r="U244">
            <v>0</v>
          </cell>
          <cell r="W244">
            <v>1</v>
          </cell>
          <cell r="X244">
            <v>0</v>
          </cell>
          <cell r="Y244">
            <v>0</v>
          </cell>
          <cell r="Z244">
            <v>0</v>
          </cell>
          <cell r="AA244">
            <v>0</v>
          </cell>
          <cell r="AB244">
            <v>0</v>
          </cell>
          <cell r="AC244">
            <v>0</v>
          </cell>
          <cell r="AD244">
            <v>0</v>
          </cell>
        </row>
        <row r="245">
          <cell r="N245">
            <v>236</v>
          </cell>
          <cell r="O245">
            <v>0</v>
          </cell>
          <cell r="P245">
            <v>0</v>
          </cell>
          <cell r="Q245">
            <v>1</v>
          </cell>
          <cell r="R245">
            <v>0</v>
          </cell>
          <cell r="S245">
            <v>0</v>
          </cell>
          <cell r="T245">
            <v>0</v>
          </cell>
          <cell r="U245">
            <v>0</v>
          </cell>
          <cell r="W245">
            <v>1</v>
          </cell>
          <cell r="X245">
            <v>0</v>
          </cell>
          <cell r="Y245">
            <v>0</v>
          </cell>
          <cell r="Z245">
            <v>0</v>
          </cell>
          <cell r="AA245">
            <v>0</v>
          </cell>
          <cell r="AB245">
            <v>0</v>
          </cell>
          <cell r="AC245">
            <v>0</v>
          </cell>
          <cell r="AD245">
            <v>0</v>
          </cell>
        </row>
        <row r="246">
          <cell r="N246">
            <v>237</v>
          </cell>
          <cell r="O246">
            <v>0</v>
          </cell>
          <cell r="P246">
            <v>0</v>
          </cell>
          <cell r="Q246">
            <v>1</v>
          </cell>
          <cell r="R246">
            <v>0</v>
          </cell>
          <cell r="S246">
            <v>0</v>
          </cell>
          <cell r="T246">
            <v>0</v>
          </cell>
          <cell r="U246">
            <v>0</v>
          </cell>
          <cell r="W246">
            <v>1</v>
          </cell>
          <cell r="X246">
            <v>0</v>
          </cell>
          <cell r="Y246">
            <v>0</v>
          </cell>
          <cell r="Z246">
            <v>0</v>
          </cell>
          <cell r="AA246">
            <v>0</v>
          </cell>
          <cell r="AB246">
            <v>0</v>
          </cell>
          <cell r="AC246">
            <v>0</v>
          </cell>
          <cell r="AD246">
            <v>0</v>
          </cell>
        </row>
        <row r="247">
          <cell r="N247">
            <v>238</v>
          </cell>
          <cell r="O247">
            <v>0</v>
          </cell>
          <cell r="P247">
            <v>0</v>
          </cell>
          <cell r="Q247">
            <v>1</v>
          </cell>
          <cell r="R247">
            <v>0</v>
          </cell>
          <cell r="S247">
            <v>0</v>
          </cell>
          <cell r="T247">
            <v>0</v>
          </cell>
          <cell r="U247">
            <v>0</v>
          </cell>
          <cell r="W247">
            <v>1</v>
          </cell>
          <cell r="X247">
            <v>0</v>
          </cell>
          <cell r="Y247">
            <v>0</v>
          </cell>
          <cell r="Z247">
            <v>0</v>
          </cell>
          <cell r="AA247">
            <v>0</v>
          </cell>
          <cell r="AB247">
            <v>0</v>
          </cell>
          <cell r="AC247">
            <v>0</v>
          </cell>
          <cell r="AD247">
            <v>0</v>
          </cell>
        </row>
        <row r="248">
          <cell r="N248">
            <v>239</v>
          </cell>
          <cell r="O248">
            <v>0</v>
          </cell>
          <cell r="P248">
            <v>0</v>
          </cell>
          <cell r="Q248">
            <v>1</v>
          </cell>
          <cell r="R248">
            <v>0</v>
          </cell>
          <cell r="S248">
            <v>0</v>
          </cell>
          <cell r="T248">
            <v>0</v>
          </cell>
          <cell r="U248">
            <v>0</v>
          </cell>
          <cell r="W248">
            <v>1</v>
          </cell>
          <cell r="X248">
            <v>0</v>
          </cell>
          <cell r="Y248">
            <v>0</v>
          </cell>
          <cell r="Z248">
            <v>0</v>
          </cell>
          <cell r="AA248">
            <v>0</v>
          </cell>
          <cell r="AB248">
            <v>0</v>
          </cell>
          <cell r="AC248">
            <v>0</v>
          </cell>
          <cell r="AD248">
            <v>0</v>
          </cell>
        </row>
        <row r="249">
          <cell r="N249">
            <v>240</v>
          </cell>
          <cell r="O249">
            <v>0</v>
          </cell>
          <cell r="P249">
            <v>0</v>
          </cell>
          <cell r="Q249">
            <v>1</v>
          </cell>
          <cell r="R249">
            <v>0</v>
          </cell>
          <cell r="S249">
            <v>0</v>
          </cell>
          <cell r="T249">
            <v>0</v>
          </cell>
          <cell r="U249">
            <v>0</v>
          </cell>
          <cell r="W249">
            <v>1</v>
          </cell>
          <cell r="X249">
            <v>0</v>
          </cell>
          <cell r="Y249">
            <v>0</v>
          </cell>
          <cell r="Z249">
            <v>0</v>
          </cell>
          <cell r="AA249">
            <v>0</v>
          </cell>
          <cell r="AB249">
            <v>0</v>
          </cell>
          <cell r="AC249">
            <v>0</v>
          </cell>
          <cell r="AD249">
            <v>0</v>
          </cell>
        </row>
        <row r="250">
          <cell r="N250">
            <v>241</v>
          </cell>
          <cell r="O250">
            <v>0</v>
          </cell>
          <cell r="P250">
            <v>0</v>
          </cell>
          <cell r="Q250">
            <v>1</v>
          </cell>
          <cell r="R250">
            <v>0</v>
          </cell>
          <cell r="S250">
            <v>0</v>
          </cell>
          <cell r="T250">
            <v>0</v>
          </cell>
          <cell r="U250">
            <v>0</v>
          </cell>
          <cell r="W250">
            <v>1</v>
          </cell>
          <cell r="X250">
            <v>0</v>
          </cell>
          <cell r="Y250">
            <v>0</v>
          </cell>
          <cell r="Z250">
            <v>0</v>
          </cell>
          <cell r="AA250">
            <v>0</v>
          </cell>
          <cell r="AB250">
            <v>0</v>
          </cell>
          <cell r="AC250">
            <v>0</v>
          </cell>
          <cell r="AD250">
            <v>0</v>
          </cell>
        </row>
        <row r="251">
          <cell r="N251">
            <v>242</v>
          </cell>
          <cell r="O251">
            <v>0</v>
          </cell>
          <cell r="P251">
            <v>0</v>
          </cell>
          <cell r="Q251">
            <v>1</v>
          </cell>
          <cell r="R251">
            <v>0</v>
          </cell>
          <cell r="S251">
            <v>0</v>
          </cell>
          <cell r="T251">
            <v>0</v>
          </cell>
          <cell r="U251">
            <v>0</v>
          </cell>
          <cell r="W251">
            <v>1</v>
          </cell>
          <cell r="X251">
            <v>0</v>
          </cell>
          <cell r="Y251">
            <v>0</v>
          </cell>
          <cell r="Z251">
            <v>0</v>
          </cell>
          <cell r="AA251">
            <v>0</v>
          </cell>
          <cell r="AB251">
            <v>0</v>
          </cell>
          <cell r="AC251">
            <v>0</v>
          </cell>
          <cell r="AD251">
            <v>0</v>
          </cell>
        </row>
        <row r="252">
          <cell r="N252">
            <v>243</v>
          </cell>
          <cell r="O252">
            <v>0</v>
          </cell>
          <cell r="P252">
            <v>0</v>
          </cell>
          <cell r="Q252">
            <v>1</v>
          </cell>
          <cell r="R252">
            <v>0</v>
          </cell>
          <cell r="S252">
            <v>0</v>
          </cell>
          <cell r="T252">
            <v>0</v>
          </cell>
          <cell r="U252">
            <v>0</v>
          </cell>
          <cell r="W252">
            <v>1</v>
          </cell>
          <cell r="X252">
            <v>0</v>
          </cell>
          <cell r="Y252">
            <v>0</v>
          </cell>
          <cell r="Z252">
            <v>0</v>
          </cell>
          <cell r="AA252">
            <v>0</v>
          </cell>
          <cell r="AB252">
            <v>0</v>
          </cell>
          <cell r="AC252">
            <v>0</v>
          </cell>
          <cell r="AD252">
            <v>0</v>
          </cell>
        </row>
        <row r="253">
          <cell r="N253">
            <v>244</v>
          </cell>
          <cell r="O253">
            <v>0</v>
          </cell>
          <cell r="P253">
            <v>0</v>
          </cell>
          <cell r="Q253">
            <v>1</v>
          </cell>
          <cell r="R253">
            <v>0</v>
          </cell>
          <cell r="S253">
            <v>0</v>
          </cell>
          <cell r="T253">
            <v>0</v>
          </cell>
          <cell r="U253">
            <v>0</v>
          </cell>
          <cell r="W253">
            <v>1</v>
          </cell>
          <cell r="X253">
            <v>0</v>
          </cell>
          <cell r="Y253">
            <v>0</v>
          </cell>
          <cell r="Z253">
            <v>0</v>
          </cell>
          <cell r="AA253">
            <v>0</v>
          </cell>
          <cell r="AB253">
            <v>0</v>
          </cell>
          <cell r="AC253">
            <v>0</v>
          </cell>
          <cell r="AD253">
            <v>0</v>
          </cell>
        </row>
        <row r="254">
          <cell r="N254">
            <v>245</v>
          </cell>
          <cell r="O254">
            <v>0</v>
          </cell>
          <cell r="P254">
            <v>0</v>
          </cell>
          <cell r="Q254">
            <v>1</v>
          </cell>
          <cell r="R254">
            <v>0</v>
          </cell>
          <cell r="S254">
            <v>0</v>
          </cell>
          <cell r="T254">
            <v>0</v>
          </cell>
          <cell r="U254">
            <v>0</v>
          </cell>
          <cell r="W254">
            <v>1</v>
          </cell>
          <cell r="X254">
            <v>0</v>
          </cell>
          <cell r="Y254">
            <v>0</v>
          </cell>
          <cell r="Z254">
            <v>0</v>
          </cell>
          <cell r="AA254">
            <v>0</v>
          </cell>
          <cell r="AB254">
            <v>0</v>
          </cell>
          <cell r="AC254">
            <v>0</v>
          </cell>
          <cell r="AD254">
            <v>0</v>
          </cell>
        </row>
        <row r="255">
          <cell r="N255">
            <v>246</v>
          </cell>
          <cell r="O255">
            <v>0</v>
          </cell>
          <cell r="P255">
            <v>0</v>
          </cell>
          <cell r="Q255">
            <v>1</v>
          </cell>
          <cell r="R255">
            <v>0</v>
          </cell>
          <cell r="S255">
            <v>0</v>
          </cell>
          <cell r="T255">
            <v>0</v>
          </cell>
          <cell r="U255">
            <v>0</v>
          </cell>
          <cell r="W255">
            <v>1</v>
          </cell>
          <cell r="X255">
            <v>0</v>
          </cell>
          <cell r="Y255">
            <v>0</v>
          </cell>
          <cell r="Z255">
            <v>0</v>
          </cell>
          <cell r="AA255">
            <v>0</v>
          </cell>
          <cell r="AB255">
            <v>0</v>
          </cell>
          <cell r="AC255">
            <v>0</v>
          </cell>
          <cell r="AD255">
            <v>0</v>
          </cell>
        </row>
        <row r="256">
          <cell r="N256">
            <v>247</v>
          </cell>
          <cell r="O256">
            <v>0</v>
          </cell>
          <cell r="P256">
            <v>0</v>
          </cell>
          <cell r="Q256">
            <v>1</v>
          </cell>
          <cell r="R256">
            <v>0</v>
          </cell>
          <cell r="S256">
            <v>0</v>
          </cell>
          <cell r="T256">
            <v>0</v>
          </cell>
          <cell r="U256">
            <v>0</v>
          </cell>
          <cell r="W256">
            <v>1</v>
          </cell>
          <cell r="X256">
            <v>0</v>
          </cell>
          <cell r="Y256">
            <v>0</v>
          </cell>
          <cell r="Z256">
            <v>0</v>
          </cell>
          <cell r="AA256">
            <v>0</v>
          </cell>
          <cell r="AB256">
            <v>0</v>
          </cell>
          <cell r="AC256">
            <v>0</v>
          </cell>
          <cell r="AD256">
            <v>0</v>
          </cell>
        </row>
        <row r="257">
          <cell r="N257">
            <v>248</v>
          </cell>
          <cell r="O257">
            <v>0</v>
          </cell>
          <cell r="P257">
            <v>0</v>
          </cell>
          <cell r="Q257">
            <v>1</v>
          </cell>
          <cell r="R257">
            <v>0</v>
          </cell>
          <cell r="S257">
            <v>0</v>
          </cell>
          <cell r="T257">
            <v>0</v>
          </cell>
          <cell r="U257">
            <v>0</v>
          </cell>
          <cell r="W257">
            <v>1</v>
          </cell>
          <cell r="X257">
            <v>0</v>
          </cell>
          <cell r="Y257">
            <v>0</v>
          </cell>
          <cell r="Z257">
            <v>0</v>
          </cell>
          <cell r="AA257">
            <v>0</v>
          </cell>
          <cell r="AB257">
            <v>0</v>
          </cell>
          <cell r="AC257">
            <v>0</v>
          </cell>
          <cell r="AD257">
            <v>0</v>
          </cell>
        </row>
        <row r="258">
          <cell r="N258">
            <v>249</v>
          </cell>
          <cell r="O258">
            <v>0</v>
          </cell>
          <cell r="P258">
            <v>0</v>
          </cell>
          <cell r="Q258">
            <v>1</v>
          </cell>
          <cell r="R258">
            <v>0</v>
          </cell>
          <cell r="S258">
            <v>0</v>
          </cell>
          <cell r="T258">
            <v>0</v>
          </cell>
          <cell r="U258">
            <v>0</v>
          </cell>
          <cell r="W258">
            <v>1</v>
          </cell>
          <cell r="X258">
            <v>0</v>
          </cell>
          <cell r="Y258">
            <v>0</v>
          </cell>
          <cell r="Z258">
            <v>0</v>
          </cell>
          <cell r="AA258">
            <v>0</v>
          </cell>
          <cell r="AB258">
            <v>0</v>
          </cell>
          <cell r="AC258">
            <v>0</v>
          </cell>
          <cell r="AD258">
            <v>0</v>
          </cell>
        </row>
        <row r="259">
          <cell r="N259">
            <v>250</v>
          </cell>
          <cell r="O259">
            <v>0</v>
          </cell>
          <cell r="P259">
            <v>0</v>
          </cell>
          <cell r="Q259">
            <v>1</v>
          </cell>
          <cell r="R259">
            <v>0</v>
          </cell>
          <cell r="S259">
            <v>0</v>
          </cell>
          <cell r="T259">
            <v>0</v>
          </cell>
          <cell r="U259">
            <v>0</v>
          </cell>
          <cell r="W259">
            <v>1</v>
          </cell>
          <cell r="X259">
            <v>0</v>
          </cell>
          <cell r="Y259">
            <v>0</v>
          </cell>
          <cell r="Z259">
            <v>0</v>
          </cell>
          <cell r="AA259">
            <v>0</v>
          </cell>
          <cell r="AB259">
            <v>0</v>
          </cell>
          <cell r="AC259">
            <v>0</v>
          </cell>
          <cell r="AD259">
            <v>0</v>
          </cell>
        </row>
        <row r="260">
          <cell r="N260">
            <v>251</v>
          </cell>
          <cell r="O260">
            <v>0</v>
          </cell>
          <cell r="P260">
            <v>0</v>
          </cell>
          <cell r="Q260">
            <v>1</v>
          </cell>
          <cell r="R260">
            <v>0</v>
          </cell>
          <cell r="S260">
            <v>0</v>
          </cell>
          <cell r="T260">
            <v>0</v>
          </cell>
          <cell r="U260">
            <v>0</v>
          </cell>
          <cell r="W260">
            <v>1</v>
          </cell>
          <cell r="X260">
            <v>0</v>
          </cell>
          <cell r="Y260">
            <v>0</v>
          </cell>
          <cell r="Z260">
            <v>0</v>
          </cell>
          <cell r="AA260">
            <v>0</v>
          </cell>
          <cell r="AB260">
            <v>0</v>
          </cell>
          <cell r="AC260">
            <v>0</v>
          </cell>
          <cell r="AD260">
            <v>0</v>
          </cell>
        </row>
        <row r="261">
          <cell r="N261">
            <v>252</v>
          </cell>
          <cell r="O261">
            <v>0</v>
          </cell>
          <cell r="P261">
            <v>0</v>
          </cell>
          <cell r="Q261">
            <v>1</v>
          </cell>
          <cell r="R261">
            <v>0</v>
          </cell>
          <cell r="S261">
            <v>0</v>
          </cell>
          <cell r="T261">
            <v>0</v>
          </cell>
          <cell r="U261">
            <v>0</v>
          </cell>
          <cell r="W261">
            <v>1</v>
          </cell>
          <cell r="X261">
            <v>0</v>
          </cell>
          <cell r="Y261">
            <v>0</v>
          </cell>
          <cell r="Z261">
            <v>0</v>
          </cell>
          <cell r="AA261">
            <v>0</v>
          </cell>
          <cell r="AB261">
            <v>0</v>
          </cell>
          <cell r="AC261">
            <v>0</v>
          </cell>
          <cell r="AD261">
            <v>0</v>
          </cell>
        </row>
        <row r="262">
          <cell r="N262">
            <v>253</v>
          </cell>
          <cell r="O262">
            <v>0</v>
          </cell>
          <cell r="P262">
            <v>0</v>
          </cell>
          <cell r="Q262">
            <v>1</v>
          </cell>
          <cell r="R262">
            <v>0</v>
          </cell>
          <cell r="S262">
            <v>0</v>
          </cell>
          <cell r="T262">
            <v>0</v>
          </cell>
          <cell r="U262">
            <v>0</v>
          </cell>
          <cell r="W262">
            <v>1</v>
          </cell>
          <cell r="X262">
            <v>0</v>
          </cell>
          <cell r="Y262">
            <v>0</v>
          </cell>
          <cell r="Z262">
            <v>0</v>
          </cell>
          <cell r="AA262">
            <v>0</v>
          </cell>
          <cell r="AB262">
            <v>0</v>
          </cell>
          <cell r="AC262">
            <v>0</v>
          </cell>
          <cell r="AD262">
            <v>0</v>
          </cell>
        </row>
        <row r="263">
          <cell r="N263">
            <v>254</v>
          </cell>
          <cell r="O263">
            <v>0</v>
          </cell>
          <cell r="P263">
            <v>0</v>
          </cell>
          <cell r="Q263">
            <v>1</v>
          </cell>
          <cell r="R263">
            <v>0</v>
          </cell>
          <cell r="S263">
            <v>0</v>
          </cell>
          <cell r="T263">
            <v>0</v>
          </cell>
          <cell r="U263">
            <v>0</v>
          </cell>
          <cell r="W263">
            <v>1</v>
          </cell>
          <cell r="X263">
            <v>0</v>
          </cell>
          <cell r="Y263">
            <v>0</v>
          </cell>
          <cell r="Z263">
            <v>0</v>
          </cell>
          <cell r="AA263">
            <v>0</v>
          </cell>
          <cell r="AB263">
            <v>0</v>
          </cell>
          <cell r="AC263">
            <v>0</v>
          </cell>
          <cell r="AD263">
            <v>0</v>
          </cell>
        </row>
        <row r="264">
          <cell r="N264">
            <v>255</v>
          </cell>
          <cell r="O264">
            <v>0</v>
          </cell>
          <cell r="P264">
            <v>0</v>
          </cell>
          <cell r="Q264">
            <v>1</v>
          </cell>
          <cell r="R264">
            <v>0</v>
          </cell>
          <cell r="S264">
            <v>0</v>
          </cell>
          <cell r="T264">
            <v>0</v>
          </cell>
          <cell r="U264">
            <v>0</v>
          </cell>
          <cell r="W264">
            <v>1</v>
          </cell>
          <cell r="X264">
            <v>0</v>
          </cell>
          <cell r="Y264">
            <v>0</v>
          </cell>
          <cell r="Z264">
            <v>0</v>
          </cell>
          <cell r="AA264">
            <v>0</v>
          </cell>
          <cell r="AB264">
            <v>0</v>
          </cell>
          <cell r="AC264">
            <v>0</v>
          </cell>
          <cell r="AD264">
            <v>0</v>
          </cell>
        </row>
        <row r="265">
          <cell r="N265">
            <v>256</v>
          </cell>
          <cell r="O265">
            <v>0</v>
          </cell>
          <cell r="P265">
            <v>0</v>
          </cell>
          <cell r="Q265">
            <v>1</v>
          </cell>
          <cell r="R265">
            <v>0</v>
          </cell>
          <cell r="S265">
            <v>0</v>
          </cell>
          <cell r="T265">
            <v>0</v>
          </cell>
          <cell r="U265">
            <v>0</v>
          </cell>
          <cell r="W265">
            <v>1</v>
          </cell>
          <cell r="X265">
            <v>0</v>
          </cell>
          <cell r="Y265">
            <v>0</v>
          </cell>
          <cell r="Z265">
            <v>0</v>
          </cell>
          <cell r="AA265">
            <v>0</v>
          </cell>
          <cell r="AB265">
            <v>0</v>
          </cell>
          <cell r="AC265">
            <v>0</v>
          </cell>
          <cell r="AD265">
            <v>0</v>
          </cell>
        </row>
        <row r="266">
          <cell r="N266">
            <v>257</v>
          </cell>
          <cell r="O266">
            <v>0</v>
          </cell>
          <cell r="P266">
            <v>0</v>
          </cell>
          <cell r="Q266">
            <v>1</v>
          </cell>
          <cell r="R266">
            <v>0</v>
          </cell>
          <cell r="S266">
            <v>0</v>
          </cell>
          <cell r="T266">
            <v>0</v>
          </cell>
          <cell r="U266">
            <v>0</v>
          </cell>
          <cell r="W266">
            <v>1</v>
          </cell>
          <cell r="X266">
            <v>0</v>
          </cell>
          <cell r="Y266">
            <v>0</v>
          </cell>
          <cell r="Z266">
            <v>0</v>
          </cell>
          <cell r="AA266">
            <v>0</v>
          </cell>
          <cell r="AB266">
            <v>0</v>
          </cell>
          <cell r="AC266">
            <v>0</v>
          </cell>
          <cell r="AD266">
            <v>0</v>
          </cell>
        </row>
        <row r="267">
          <cell r="N267">
            <v>258</v>
          </cell>
          <cell r="O267">
            <v>0</v>
          </cell>
          <cell r="P267">
            <v>0</v>
          </cell>
          <cell r="Q267">
            <v>1</v>
          </cell>
          <cell r="R267">
            <v>0</v>
          </cell>
          <cell r="S267">
            <v>0</v>
          </cell>
          <cell r="T267">
            <v>0</v>
          </cell>
          <cell r="U267">
            <v>0</v>
          </cell>
          <cell r="W267">
            <v>1</v>
          </cell>
          <cell r="X267">
            <v>0</v>
          </cell>
          <cell r="Y267">
            <v>0</v>
          </cell>
          <cell r="Z267">
            <v>0</v>
          </cell>
          <cell r="AA267">
            <v>0</v>
          </cell>
          <cell r="AB267">
            <v>0</v>
          </cell>
          <cell r="AC267">
            <v>0</v>
          </cell>
          <cell r="AD267">
            <v>0</v>
          </cell>
        </row>
        <row r="268">
          <cell r="N268">
            <v>259</v>
          </cell>
          <cell r="O268">
            <v>0</v>
          </cell>
          <cell r="P268">
            <v>0</v>
          </cell>
          <cell r="Q268">
            <v>1</v>
          </cell>
          <cell r="R268">
            <v>0</v>
          </cell>
          <cell r="S268">
            <v>0</v>
          </cell>
          <cell r="T268">
            <v>0</v>
          </cell>
          <cell r="U268">
            <v>0</v>
          </cell>
          <cell r="W268">
            <v>1</v>
          </cell>
          <cell r="X268">
            <v>0</v>
          </cell>
          <cell r="Y268">
            <v>0</v>
          </cell>
          <cell r="Z268">
            <v>0</v>
          </cell>
          <cell r="AA268">
            <v>0</v>
          </cell>
          <cell r="AB268">
            <v>0</v>
          </cell>
          <cell r="AC268">
            <v>0</v>
          </cell>
          <cell r="AD268">
            <v>0</v>
          </cell>
        </row>
        <row r="269">
          <cell r="N269">
            <v>260</v>
          </cell>
          <cell r="O269">
            <v>0</v>
          </cell>
          <cell r="P269">
            <v>0</v>
          </cell>
          <cell r="Q269">
            <v>1</v>
          </cell>
          <cell r="R269">
            <v>0</v>
          </cell>
          <cell r="S269">
            <v>0</v>
          </cell>
          <cell r="T269">
            <v>0</v>
          </cell>
          <cell r="U269">
            <v>0</v>
          </cell>
          <cell r="W269">
            <v>1</v>
          </cell>
          <cell r="X269">
            <v>0</v>
          </cell>
          <cell r="Y269">
            <v>0</v>
          </cell>
          <cell r="Z269">
            <v>0</v>
          </cell>
          <cell r="AA269">
            <v>0</v>
          </cell>
          <cell r="AB269">
            <v>0</v>
          </cell>
          <cell r="AC269">
            <v>0</v>
          </cell>
          <cell r="AD269">
            <v>0</v>
          </cell>
        </row>
        <row r="270">
          <cell r="N270">
            <v>261</v>
          </cell>
          <cell r="O270">
            <v>0</v>
          </cell>
          <cell r="P270">
            <v>0</v>
          </cell>
          <cell r="Q270">
            <v>1</v>
          </cell>
          <cell r="R270">
            <v>0</v>
          </cell>
          <cell r="S270">
            <v>0</v>
          </cell>
          <cell r="T270">
            <v>0</v>
          </cell>
          <cell r="U270">
            <v>0</v>
          </cell>
          <cell r="W270">
            <v>1</v>
          </cell>
          <cell r="X270">
            <v>0</v>
          </cell>
          <cell r="Y270">
            <v>0</v>
          </cell>
          <cell r="Z270">
            <v>0</v>
          </cell>
          <cell r="AA270">
            <v>0</v>
          </cell>
          <cell r="AB270">
            <v>0</v>
          </cell>
          <cell r="AC270">
            <v>0</v>
          </cell>
          <cell r="AD270">
            <v>0</v>
          </cell>
        </row>
        <row r="271">
          <cell r="N271">
            <v>262</v>
          </cell>
          <cell r="O271">
            <v>0</v>
          </cell>
          <cell r="P271">
            <v>0</v>
          </cell>
          <cell r="Q271">
            <v>1</v>
          </cell>
          <cell r="R271">
            <v>0</v>
          </cell>
          <cell r="S271">
            <v>0</v>
          </cell>
          <cell r="T271">
            <v>0</v>
          </cell>
          <cell r="U271">
            <v>0</v>
          </cell>
          <cell r="W271">
            <v>1</v>
          </cell>
          <cell r="X271">
            <v>0</v>
          </cell>
          <cell r="Y271">
            <v>0</v>
          </cell>
          <cell r="Z271">
            <v>0</v>
          </cell>
          <cell r="AA271">
            <v>0</v>
          </cell>
          <cell r="AB271">
            <v>0</v>
          </cell>
          <cell r="AC271">
            <v>0</v>
          </cell>
          <cell r="AD271">
            <v>0</v>
          </cell>
        </row>
        <row r="272">
          <cell r="N272">
            <v>263</v>
          </cell>
          <cell r="O272">
            <v>0</v>
          </cell>
          <cell r="P272">
            <v>0</v>
          </cell>
          <cell r="Q272">
            <v>1</v>
          </cell>
          <cell r="R272">
            <v>0</v>
          </cell>
          <cell r="S272">
            <v>0</v>
          </cell>
          <cell r="T272">
            <v>0</v>
          </cell>
          <cell r="U272">
            <v>0</v>
          </cell>
          <cell r="W272">
            <v>1</v>
          </cell>
          <cell r="X272">
            <v>0</v>
          </cell>
          <cell r="Y272">
            <v>0</v>
          </cell>
          <cell r="Z272">
            <v>0</v>
          </cell>
          <cell r="AA272">
            <v>0</v>
          </cell>
          <cell r="AB272">
            <v>0</v>
          </cell>
          <cell r="AC272">
            <v>0</v>
          </cell>
          <cell r="AD272">
            <v>0</v>
          </cell>
        </row>
        <row r="273">
          <cell r="N273">
            <v>264</v>
          </cell>
          <cell r="O273">
            <v>0</v>
          </cell>
          <cell r="P273">
            <v>0</v>
          </cell>
          <cell r="Q273">
            <v>1</v>
          </cell>
          <cell r="R273">
            <v>0</v>
          </cell>
          <cell r="S273">
            <v>0</v>
          </cell>
          <cell r="T273">
            <v>0</v>
          </cell>
          <cell r="U273">
            <v>0</v>
          </cell>
          <cell r="W273">
            <v>1</v>
          </cell>
          <cell r="X273">
            <v>0</v>
          </cell>
          <cell r="Y273">
            <v>0</v>
          </cell>
          <cell r="Z273">
            <v>0</v>
          </cell>
          <cell r="AA273">
            <v>0</v>
          </cell>
          <cell r="AB273">
            <v>0</v>
          </cell>
          <cell r="AC273">
            <v>0</v>
          </cell>
          <cell r="AD273">
            <v>0</v>
          </cell>
        </row>
        <row r="274">
          <cell r="N274">
            <v>265</v>
          </cell>
          <cell r="O274">
            <v>0</v>
          </cell>
          <cell r="P274">
            <v>0</v>
          </cell>
          <cell r="Q274">
            <v>1</v>
          </cell>
          <cell r="R274">
            <v>0</v>
          </cell>
          <cell r="S274">
            <v>0</v>
          </cell>
          <cell r="T274">
            <v>0</v>
          </cell>
          <cell r="U274">
            <v>0</v>
          </cell>
          <cell r="W274">
            <v>1</v>
          </cell>
          <cell r="X274">
            <v>0</v>
          </cell>
          <cell r="Y274">
            <v>0</v>
          </cell>
          <cell r="Z274">
            <v>0</v>
          </cell>
          <cell r="AA274">
            <v>0</v>
          </cell>
          <cell r="AB274">
            <v>0</v>
          </cell>
          <cell r="AC274">
            <v>0</v>
          </cell>
          <cell r="AD274">
            <v>0</v>
          </cell>
        </row>
        <row r="275">
          <cell r="N275">
            <v>266</v>
          </cell>
          <cell r="O275">
            <v>0</v>
          </cell>
          <cell r="P275">
            <v>0</v>
          </cell>
          <cell r="Q275">
            <v>1</v>
          </cell>
          <cell r="R275">
            <v>0</v>
          </cell>
          <cell r="S275">
            <v>0</v>
          </cell>
          <cell r="T275">
            <v>0</v>
          </cell>
          <cell r="U275">
            <v>0</v>
          </cell>
          <cell r="W275">
            <v>1</v>
          </cell>
          <cell r="X275">
            <v>0</v>
          </cell>
          <cell r="Y275">
            <v>0</v>
          </cell>
          <cell r="Z275">
            <v>0</v>
          </cell>
          <cell r="AA275">
            <v>0</v>
          </cell>
          <cell r="AB275">
            <v>0</v>
          </cell>
          <cell r="AC275">
            <v>0</v>
          </cell>
          <cell r="AD275">
            <v>0</v>
          </cell>
        </row>
        <row r="276">
          <cell r="N276">
            <v>267</v>
          </cell>
          <cell r="O276">
            <v>0</v>
          </cell>
          <cell r="P276">
            <v>0</v>
          </cell>
          <cell r="Q276">
            <v>1</v>
          </cell>
          <cell r="R276">
            <v>0</v>
          </cell>
          <cell r="S276">
            <v>0</v>
          </cell>
          <cell r="T276">
            <v>0</v>
          </cell>
          <cell r="U276">
            <v>0</v>
          </cell>
          <cell r="W276">
            <v>1</v>
          </cell>
          <cell r="X276">
            <v>0</v>
          </cell>
          <cell r="Y276">
            <v>0</v>
          </cell>
          <cell r="Z276">
            <v>0</v>
          </cell>
          <cell r="AA276">
            <v>0</v>
          </cell>
          <cell r="AB276">
            <v>0</v>
          </cell>
          <cell r="AC276">
            <v>0</v>
          </cell>
          <cell r="AD276">
            <v>0</v>
          </cell>
        </row>
        <row r="277">
          <cell r="N277">
            <v>268</v>
          </cell>
          <cell r="O277">
            <v>0</v>
          </cell>
          <cell r="P277">
            <v>0</v>
          </cell>
          <cell r="Q277">
            <v>1</v>
          </cell>
          <cell r="R277">
            <v>0</v>
          </cell>
          <cell r="S277">
            <v>0</v>
          </cell>
          <cell r="T277">
            <v>0</v>
          </cell>
          <cell r="U277">
            <v>0</v>
          </cell>
          <cell r="W277">
            <v>1</v>
          </cell>
          <cell r="X277">
            <v>0</v>
          </cell>
          <cell r="Y277">
            <v>0</v>
          </cell>
          <cell r="Z277">
            <v>0</v>
          </cell>
          <cell r="AA277">
            <v>0</v>
          </cell>
          <cell r="AB277">
            <v>0</v>
          </cell>
          <cell r="AC277">
            <v>0</v>
          </cell>
          <cell r="AD277">
            <v>0</v>
          </cell>
        </row>
        <row r="278">
          <cell r="N278">
            <v>269</v>
          </cell>
          <cell r="O278">
            <v>0</v>
          </cell>
          <cell r="P278">
            <v>0</v>
          </cell>
          <cell r="Q278">
            <v>1</v>
          </cell>
          <cell r="R278">
            <v>0</v>
          </cell>
          <cell r="S278">
            <v>0</v>
          </cell>
          <cell r="T278">
            <v>0</v>
          </cell>
          <cell r="U278">
            <v>0</v>
          </cell>
          <cell r="W278">
            <v>1</v>
          </cell>
          <cell r="X278">
            <v>0</v>
          </cell>
          <cell r="Y278">
            <v>0</v>
          </cell>
          <cell r="Z278">
            <v>0</v>
          </cell>
          <cell r="AA278">
            <v>0</v>
          </cell>
          <cell r="AB278">
            <v>0</v>
          </cell>
          <cell r="AC278">
            <v>0</v>
          </cell>
          <cell r="AD278">
            <v>0</v>
          </cell>
        </row>
        <row r="279">
          <cell r="N279">
            <v>270</v>
          </cell>
          <cell r="O279">
            <v>0</v>
          </cell>
          <cell r="P279">
            <v>0</v>
          </cell>
          <cell r="Q279">
            <v>1</v>
          </cell>
          <cell r="R279">
            <v>0</v>
          </cell>
          <cell r="S279">
            <v>0</v>
          </cell>
          <cell r="T279">
            <v>0</v>
          </cell>
          <cell r="U279">
            <v>0</v>
          </cell>
          <cell r="W279">
            <v>1</v>
          </cell>
          <cell r="X279">
            <v>0</v>
          </cell>
          <cell r="Y279">
            <v>0</v>
          </cell>
          <cell r="Z279">
            <v>0</v>
          </cell>
          <cell r="AA279">
            <v>0</v>
          </cell>
          <cell r="AB279">
            <v>0</v>
          </cell>
          <cell r="AC279">
            <v>0</v>
          </cell>
          <cell r="AD279">
            <v>0</v>
          </cell>
        </row>
        <row r="280">
          <cell r="N280">
            <v>271</v>
          </cell>
          <cell r="O280">
            <v>0</v>
          </cell>
          <cell r="P280">
            <v>0</v>
          </cell>
          <cell r="Q280">
            <v>1</v>
          </cell>
          <cell r="R280">
            <v>0</v>
          </cell>
          <cell r="S280">
            <v>0</v>
          </cell>
          <cell r="T280">
            <v>0</v>
          </cell>
          <cell r="U280">
            <v>0</v>
          </cell>
          <cell r="W280">
            <v>1</v>
          </cell>
          <cell r="X280">
            <v>0</v>
          </cell>
          <cell r="Y280">
            <v>0</v>
          </cell>
          <cell r="Z280">
            <v>0</v>
          </cell>
          <cell r="AA280">
            <v>0</v>
          </cell>
          <cell r="AB280">
            <v>0</v>
          </cell>
          <cell r="AC280">
            <v>0</v>
          </cell>
          <cell r="AD280">
            <v>0</v>
          </cell>
        </row>
        <row r="281">
          <cell r="N281">
            <v>272</v>
          </cell>
          <cell r="O281">
            <v>0</v>
          </cell>
          <cell r="P281">
            <v>0</v>
          </cell>
          <cell r="Q281">
            <v>1</v>
          </cell>
          <cell r="R281">
            <v>0</v>
          </cell>
          <cell r="S281">
            <v>0</v>
          </cell>
          <cell r="T281">
            <v>0</v>
          </cell>
          <cell r="U281">
            <v>0</v>
          </cell>
          <cell r="W281">
            <v>1</v>
          </cell>
          <cell r="X281">
            <v>0</v>
          </cell>
          <cell r="Y281">
            <v>0</v>
          </cell>
          <cell r="Z281">
            <v>0</v>
          </cell>
          <cell r="AA281">
            <v>0</v>
          </cell>
          <cell r="AB281">
            <v>0</v>
          </cell>
          <cell r="AC281">
            <v>0</v>
          </cell>
          <cell r="AD281">
            <v>0</v>
          </cell>
        </row>
        <row r="282">
          <cell r="N282">
            <v>273</v>
          </cell>
          <cell r="O282">
            <v>0</v>
          </cell>
          <cell r="P282">
            <v>0</v>
          </cell>
          <cell r="Q282">
            <v>1</v>
          </cell>
          <cell r="R282">
            <v>0</v>
          </cell>
          <cell r="S282">
            <v>0</v>
          </cell>
          <cell r="T282">
            <v>0</v>
          </cell>
          <cell r="U282">
            <v>0</v>
          </cell>
          <cell r="W282">
            <v>1</v>
          </cell>
          <cell r="X282">
            <v>0</v>
          </cell>
          <cell r="Y282">
            <v>0</v>
          </cell>
          <cell r="Z282">
            <v>0</v>
          </cell>
          <cell r="AA282">
            <v>0</v>
          </cell>
          <cell r="AB282">
            <v>0</v>
          </cell>
          <cell r="AC282">
            <v>0</v>
          </cell>
          <cell r="AD282">
            <v>0</v>
          </cell>
        </row>
        <row r="283">
          <cell r="N283">
            <v>274</v>
          </cell>
          <cell r="O283">
            <v>0</v>
          </cell>
          <cell r="P283">
            <v>0</v>
          </cell>
          <cell r="Q283">
            <v>1</v>
          </cell>
          <cell r="R283">
            <v>0</v>
          </cell>
          <cell r="S283">
            <v>0</v>
          </cell>
          <cell r="T283">
            <v>0</v>
          </cell>
          <cell r="U283">
            <v>0</v>
          </cell>
          <cell r="W283">
            <v>1</v>
          </cell>
          <cell r="X283">
            <v>0</v>
          </cell>
          <cell r="Y283">
            <v>0</v>
          </cell>
          <cell r="Z283">
            <v>0</v>
          </cell>
          <cell r="AA283">
            <v>0</v>
          </cell>
          <cell r="AB283">
            <v>0</v>
          </cell>
          <cell r="AC283">
            <v>0</v>
          </cell>
          <cell r="AD283">
            <v>0</v>
          </cell>
        </row>
        <row r="284">
          <cell r="N284">
            <v>275</v>
          </cell>
          <cell r="O284">
            <v>0</v>
          </cell>
          <cell r="P284">
            <v>0</v>
          </cell>
          <cell r="Q284">
            <v>1</v>
          </cell>
          <cell r="R284">
            <v>0</v>
          </cell>
          <cell r="S284">
            <v>0</v>
          </cell>
          <cell r="T284">
            <v>0</v>
          </cell>
          <cell r="U284">
            <v>0</v>
          </cell>
          <cell r="W284">
            <v>1</v>
          </cell>
          <cell r="X284">
            <v>0</v>
          </cell>
          <cell r="Y284">
            <v>0</v>
          </cell>
          <cell r="Z284">
            <v>0</v>
          </cell>
          <cell r="AA284">
            <v>0</v>
          </cell>
          <cell r="AB284">
            <v>0</v>
          </cell>
          <cell r="AC284">
            <v>0</v>
          </cell>
          <cell r="AD284">
            <v>0</v>
          </cell>
        </row>
        <row r="285">
          <cell r="N285">
            <v>276</v>
          </cell>
          <cell r="O285">
            <v>0</v>
          </cell>
          <cell r="P285">
            <v>0</v>
          </cell>
          <cell r="Q285">
            <v>1</v>
          </cell>
          <cell r="R285">
            <v>0</v>
          </cell>
          <cell r="S285">
            <v>0</v>
          </cell>
          <cell r="T285">
            <v>0</v>
          </cell>
          <cell r="U285">
            <v>0</v>
          </cell>
          <cell r="W285">
            <v>1</v>
          </cell>
          <cell r="X285">
            <v>0</v>
          </cell>
          <cell r="Y285">
            <v>0</v>
          </cell>
          <cell r="Z285">
            <v>0</v>
          </cell>
          <cell r="AA285">
            <v>0</v>
          </cell>
          <cell r="AB285">
            <v>0</v>
          </cell>
          <cell r="AC285">
            <v>0</v>
          </cell>
          <cell r="AD285">
            <v>0</v>
          </cell>
        </row>
        <row r="286">
          <cell r="N286">
            <v>277</v>
          </cell>
          <cell r="O286">
            <v>0</v>
          </cell>
          <cell r="P286">
            <v>0</v>
          </cell>
          <cell r="Q286">
            <v>1</v>
          </cell>
          <cell r="R286">
            <v>0</v>
          </cell>
          <cell r="S286">
            <v>0</v>
          </cell>
          <cell r="T286">
            <v>0</v>
          </cell>
          <cell r="U286">
            <v>0</v>
          </cell>
          <cell r="W286">
            <v>1</v>
          </cell>
          <cell r="X286">
            <v>0</v>
          </cell>
          <cell r="Y286">
            <v>0</v>
          </cell>
          <cell r="Z286">
            <v>0</v>
          </cell>
          <cell r="AA286">
            <v>0</v>
          </cell>
          <cell r="AB286">
            <v>0</v>
          </cell>
          <cell r="AC286">
            <v>0</v>
          </cell>
          <cell r="AD286">
            <v>0</v>
          </cell>
        </row>
        <row r="287">
          <cell r="N287">
            <v>278</v>
          </cell>
          <cell r="O287">
            <v>0</v>
          </cell>
          <cell r="P287">
            <v>0</v>
          </cell>
          <cell r="Q287">
            <v>1</v>
          </cell>
          <cell r="R287">
            <v>0</v>
          </cell>
          <cell r="S287">
            <v>0</v>
          </cell>
          <cell r="T287">
            <v>0</v>
          </cell>
          <cell r="U287">
            <v>0</v>
          </cell>
          <cell r="W287">
            <v>1</v>
          </cell>
          <cell r="X287">
            <v>0</v>
          </cell>
          <cell r="Y287">
            <v>0</v>
          </cell>
          <cell r="Z287">
            <v>0</v>
          </cell>
          <cell r="AA287">
            <v>0</v>
          </cell>
          <cell r="AB287">
            <v>0</v>
          </cell>
          <cell r="AC287">
            <v>0</v>
          </cell>
          <cell r="AD287">
            <v>0</v>
          </cell>
        </row>
        <row r="288">
          <cell r="N288">
            <v>279</v>
          </cell>
          <cell r="O288">
            <v>0</v>
          </cell>
          <cell r="P288">
            <v>0</v>
          </cell>
          <cell r="Q288">
            <v>1</v>
          </cell>
          <cell r="R288">
            <v>0</v>
          </cell>
          <cell r="S288">
            <v>0</v>
          </cell>
          <cell r="T288">
            <v>0</v>
          </cell>
          <cell r="U288">
            <v>0</v>
          </cell>
          <cell r="W288">
            <v>1</v>
          </cell>
          <cell r="X288">
            <v>0</v>
          </cell>
          <cell r="Y288">
            <v>0</v>
          </cell>
          <cell r="Z288">
            <v>0</v>
          </cell>
          <cell r="AA288">
            <v>0</v>
          </cell>
          <cell r="AB288">
            <v>0</v>
          </cell>
          <cell r="AC288">
            <v>0</v>
          </cell>
          <cell r="AD288">
            <v>0</v>
          </cell>
        </row>
        <row r="289">
          <cell r="N289">
            <v>280</v>
          </cell>
          <cell r="O289">
            <v>0</v>
          </cell>
          <cell r="P289">
            <v>0</v>
          </cell>
          <cell r="Q289">
            <v>1</v>
          </cell>
          <cell r="R289">
            <v>0</v>
          </cell>
          <cell r="S289">
            <v>0</v>
          </cell>
          <cell r="T289">
            <v>0</v>
          </cell>
          <cell r="U289">
            <v>0</v>
          </cell>
          <cell r="W289">
            <v>1</v>
          </cell>
          <cell r="X289">
            <v>0</v>
          </cell>
          <cell r="Y289">
            <v>0</v>
          </cell>
          <cell r="Z289">
            <v>0</v>
          </cell>
          <cell r="AA289">
            <v>0</v>
          </cell>
          <cell r="AB289">
            <v>0</v>
          </cell>
          <cell r="AC289">
            <v>0</v>
          </cell>
          <cell r="AD289">
            <v>0</v>
          </cell>
        </row>
        <row r="290">
          <cell r="N290">
            <v>281</v>
          </cell>
          <cell r="O290">
            <v>0</v>
          </cell>
          <cell r="P290">
            <v>0</v>
          </cell>
          <cell r="Q290">
            <v>1</v>
          </cell>
          <cell r="R290">
            <v>0</v>
          </cell>
          <cell r="S290">
            <v>0</v>
          </cell>
          <cell r="T290">
            <v>0</v>
          </cell>
          <cell r="U290">
            <v>0</v>
          </cell>
          <cell r="W290">
            <v>1</v>
          </cell>
          <cell r="X290">
            <v>0</v>
          </cell>
          <cell r="Y290">
            <v>0</v>
          </cell>
          <cell r="Z290">
            <v>0</v>
          </cell>
          <cell r="AA290">
            <v>0</v>
          </cell>
          <cell r="AB290">
            <v>0</v>
          </cell>
          <cell r="AC290">
            <v>0</v>
          </cell>
          <cell r="AD290">
            <v>0</v>
          </cell>
        </row>
        <row r="291">
          <cell r="N291">
            <v>282</v>
          </cell>
          <cell r="O291">
            <v>0</v>
          </cell>
          <cell r="P291">
            <v>0</v>
          </cell>
          <cell r="Q291">
            <v>1</v>
          </cell>
          <cell r="R291">
            <v>0</v>
          </cell>
          <cell r="S291">
            <v>0</v>
          </cell>
          <cell r="T291">
            <v>0</v>
          </cell>
          <cell r="U291">
            <v>0</v>
          </cell>
          <cell r="W291">
            <v>1</v>
          </cell>
          <cell r="X291">
            <v>0</v>
          </cell>
          <cell r="Y291">
            <v>0</v>
          </cell>
          <cell r="Z291">
            <v>0</v>
          </cell>
          <cell r="AA291">
            <v>0</v>
          </cell>
          <cell r="AB291">
            <v>0</v>
          </cell>
          <cell r="AC291">
            <v>0</v>
          </cell>
          <cell r="AD291">
            <v>0</v>
          </cell>
        </row>
        <row r="292">
          <cell r="N292">
            <v>283</v>
          </cell>
          <cell r="O292">
            <v>0</v>
          </cell>
          <cell r="P292">
            <v>0</v>
          </cell>
          <cell r="Q292">
            <v>1</v>
          </cell>
          <cell r="R292">
            <v>0</v>
          </cell>
          <cell r="S292">
            <v>0</v>
          </cell>
          <cell r="T292">
            <v>0</v>
          </cell>
          <cell r="U292">
            <v>0</v>
          </cell>
          <cell r="W292">
            <v>1</v>
          </cell>
          <cell r="X292">
            <v>0</v>
          </cell>
          <cell r="Y292">
            <v>0</v>
          </cell>
          <cell r="Z292">
            <v>0</v>
          </cell>
          <cell r="AA292">
            <v>0</v>
          </cell>
          <cell r="AB292">
            <v>0</v>
          </cell>
          <cell r="AC292">
            <v>0</v>
          </cell>
          <cell r="AD292">
            <v>0</v>
          </cell>
        </row>
        <row r="293">
          <cell r="N293">
            <v>284</v>
          </cell>
          <cell r="O293">
            <v>0</v>
          </cell>
          <cell r="P293">
            <v>0</v>
          </cell>
          <cell r="Q293">
            <v>1</v>
          </cell>
          <cell r="R293">
            <v>0</v>
          </cell>
          <cell r="S293">
            <v>0</v>
          </cell>
          <cell r="T293">
            <v>0</v>
          </cell>
          <cell r="U293">
            <v>0</v>
          </cell>
          <cell r="W293">
            <v>1</v>
          </cell>
          <cell r="X293">
            <v>0</v>
          </cell>
          <cell r="Y293">
            <v>0</v>
          </cell>
          <cell r="Z293">
            <v>0</v>
          </cell>
          <cell r="AA293">
            <v>0</v>
          </cell>
          <cell r="AB293">
            <v>0</v>
          </cell>
          <cell r="AC293">
            <v>0</v>
          </cell>
          <cell r="AD293">
            <v>0</v>
          </cell>
        </row>
        <row r="294">
          <cell r="N294">
            <v>285</v>
          </cell>
          <cell r="O294">
            <v>0</v>
          </cell>
          <cell r="P294">
            <v>0</v>
          </cell>
          <cell r="Q294">
            <v>1</v>
          </cell>
          <cell r="R294">
            <v>0</v>
          </cell>
          <cell r="S294">
            <v>0</v>
          </cell>
          <cell r="T294">
            <v>0</v>
          </cell>
          <cell r="U294">
            <v>0</v>
          </cell>
          <cell r="W294">
            <v>1</v>
          </cell>
          <cell r="X294">
            <v>0</v>
          </cell>
          <cell r="Y294">
            <v>0</v>
          </cell>
          <cell r="Z294">
            <v>0</v>
          </cell>
          <cell r="AA294">
            <v>0</v>
          </cell>
          <cell r="AB294">
            <v>0</v>
          </cell>
          <cell r="AC294">
            <v>0</v>
          </cell>
          <cell r="AD294">
            <v>0</v>
          </cell>
        </row>
        <row r="295">
          <cell r="N295">
            <v>286</v>
          </cell>
          <cell r="O295">
            <v>0</v>
          </cell>
          <cell r="P295">
            <v>0</v>
          </cell>
          <cell r="Q295">
            <v>1</v>
          </cell>
          <cell r="R295">
            <v>0</v>
          </cell>
          <cell r="S295">
            <v>0</v>
          </cell>
          <cell r="T295">
            <v>0</v>
          </cell>
          <cell r="U295">
            <v>0</v>
          </cell>
          <cell r="W295">
            <v>1</v>
          </cell>
          <cell r="X295">
            <v>0</v>
          </cell>
          <cell r="Y295">
            <v>0</v>
          </cell>
          <cell r="Z295">
            <v>0</v>
          </cell>
          <cell r="AA295">
            <v>0</v>
          </cell>
          <cell r="AB295">
            <v>0</v>
          </cell>
          <cell r="AC295">
            <v>0</v>
          </cell>
          <cell r="AD295">
            <v>0</v>
          </cell>
        </row>
        <row r="296">
          <cell r="N296">
            <v>287</v>
          </cell>
          <cell r="O296">
            <v>0</v>
          </cell>
          <cell r="P296">
            <v>0</v>
          </cell>
          <cell r="Q296">
            <v>1</v>
          </cell>
          <cell r="R296">
            <v>0</v>
          </cell>
          <cell r="S296">
            <v>0</v>
          </cell>
          <cell r="T296">
            <v>0</v>
          </cell>
          <cell r="U296">
            <v>0</v>
          </cell>
          <cell r="W296">
            <v>1</v>
          </cell>
          <cell r="X296">
            <v>0</v>
          </cell>
          <cell r="Y296">
            <v>0</v>
          </cell>
          <cell r="Z296">
            <v>0</v>
          </cell>
          <cell r="AA296">
            <v>0</v>
          </cell>
          <cell r="AB296">
            <v>0</v>
          </cell>
          <cell r="AC296">
            <v>0</v>
          </cell>
          <cell r="AD296">
            <v>0</v>
          </cell>
        </row>
        <row r="297">
          <cell r="N297">
            <v>288</v>
          </cell>
          <cell r="O297">
            <v>0</v>
          </cell>
          <cell r="P297">
            <v>0</v>
          </cell>
          <cell r="Q297">
            <v>1</v>
          </cell>
          <cell r="R297">
            <v>0</v>
          </cell>
          <cell r="S297">
            <v>0</v>
          </cell>
          <cell r="T297">
            <v>0</v>
          </cell>
          <cell r="U297">
            <v>0</v>
          </cell>
          <cell r="W297">
            <v>1</v>
          </cell>
          <cell r="X297">
            <v>0</v>
          </cell>
          <cell r="Y297">
            <v>0</v>
          </cell>
          <cell r="Z297">
            <v>0</v>
          </cell>
          <cell r="AA297">
            <v>0</v>
          </cell>
          <cell r="AB297">
            <v>0</v>
          </cell>
          <cell r="AC297">
            <v>0</v>
          </cell>
          <cell r="AD297">
            <v>0</v>
          </cell>
        </row>
        <row r="298">
          <cell r="N298">
            <v>289</v>
          </cell>
          <cell r="O298">
            <v>0</v>
          </cell>
          <cell r="P298">
            <v>0</v>
          </cell>
          <cell r="Q298">
            <v>1</v>
          </cell>
          <cell r="R298">
            <v>0</v>
          </cell>
          <cell r="S298">
            <v>0</v>
          </cell>
          <cell r="T298">
            <v>0</v>
          </cell>
          <cell r="U298">
            <v>0</v>
          </cell>
          <cell r="W298">
            <v>1</v>
          </cell>
          <cell r="X298">
            <v>0</v>
          </cell>
          <cell r="Y298">
            <v>0</v>
          </cell>
          <cell r="Z298">
            <v>0</v>
          </cell>
          <cell r="AA298">
            <v>0</v>
          </cell>
          <cell r="AB298">
            <v>0</v>
          </cell>
          <cell r="AC298">
            <v>0</v>
          </cell>
          <cell r="AD298">
            <v>0</v>
          </cell>
        </row>
        <row r="299">
          <cell r="N299">
            <v>290</v>
          </cell>
          <cell r="O299">
            <v>0</v>
          </cell>
          <cell r="P299">
            <v>0</v>
          </cell>
          <cell r="Q299">
            <v>1</v>
          </cell>
          <cell r="R299">
            <v>0</v>
          </cell>
          <cell r="S299">
            <v>0</v>
          </cell>
          <cell r="T299">
            <v>0</v>
          </cell>
          <cell r="U299">
            <v>0</v>
          </cell>
          <cell r="W299">
            <v>1</v>
          </cell>
          <cell r="X299">
            <v>0</v>
          </cell>
          <cell r="Y299">
            <v>0</v>
          </cell>
          <cell r="Z299">
            <v>0</v>
          </cell>
          <cell r="AA299">
            <v>0</v>
          </cell>
          <cell r="AB299">
            <v>0</v>
          </cell>
          <cell r="AC299">
            <v>0</v>
          </cell>
          <cell r="AD299">
            <v>0</v>
          </cell>
        </row>
        <row r="300">
          <cell r="N300">
            <v>291</v>
          </cell>
          <cell r="O300">
            <v>0</v>
          </cell>
          <cell r="P300">
            <v>0</v>
          </cell>
          <cell r="Q300">
            <v>1</v>
          </cell>
          <cell r="R300">
            <v>0</v>
          </cell>
          <cell r="S300">
            <v>0</v>
          </cell>
          <cell r="T300">
            <v>0</v>
          </cell>
          <cell r="U300">
            <v>0</v>
          </cell>
          <cell r="W300">
            <v>1</v>
          </cell>
          <cell r="X300">
            <v>0</v>
          </cell>
          <cell r="Y300">
            <v>0</v>
          </cell>
          <cell r="Z300">
            <v>0</v>
          </cell>
          <cell r="AA300">
            <v>0</v>
          </cell>
          <cell r="AB300">
            <v>0</v>
          </cell>
          <cell r="AC300">
            <v>0</v>
          </cell>
          <cell r="AD300">
            <v>0</v>
          </cell>
        </row>
        <row r="301">
          <cell r="N301">
            <v>292</v>
          </cell>
          <cell r="O301">
            <v>0</v>
          </cell>
          <cell r="P301">
            <v>0</v>
          </cell>
          <cell r="Q301">
            <v>1</v>
          </cell>
          <cell r="R301">
            <v>0</v>
          </cell>
          <cell r="S301">
            <v>0</v>
          </cell>
          <cell r="T301">
            <v>0</v>
          </cell>
          <cell r="U301">
            <v>0</v>
          </cell>
          <cell r="W301">
            <v>1</v>
          </cell>
          <cell r="X301">
            <v>0</v>
          </cell>
          <cell r="Y301">
            <v>0</v>
          </cell>
          <cell r="Z301">
            <v>0</v>
          </cell>
          <cell r="AA301">
            <v>0</v>
          </cell>
          <cell r="AB301">
            <v>0</v>
          </cell>
          <cell r="AC301">
            <v>0</v>
          </cell>
          <cell r="AD301">
            <v>0</v>
          </cell>
        </row>
        <row r="302">
          <cell r="N302">
            <v>293</v>
          </cell>
          <cell r="O302">
            <v>0</v>
          </cell>
          <cell r="P302">
            <v>0</v>
          </cell>
          <cell r="Q302">
            <v>1</v>
          </cell>
          <cell r="R302">
            <v>0</v>
          </cell>
          <cell r="S302">
            <v>0</v>
          </cell>
          <cell r="T302">
            <v>0</v>
          </cell>
          <cell r="U302">
            <v>0</v>
          </cell>
          <cell r="W302">
            <v>1</v>
          </cell>
          <cell r="X302">
            <v>0</v>
          </cell>
          <cell r="Y302">
            <v>0</v>
          </cell>
          <cell r="Z302">
            <v>0</v>
          </cell>
          <cell r="AA302">
            <v>0</v>
          </cell>
          <cell r="AB302">
            <v>0</v>
          </cell>
          <cell r="AC302">
            <v>0</v>
          </cell>
          <cell r="AD302">
            <v>0</v>
          </cell>
        </row>
        <row r="303">
          <cell r="N303">
            <v>294</v>
          </cell>
          <cell r="O303">
            <v>0</v>
          </cell>
          <cell r="P303">
            <v>0</v>
          </cell>
          <cell r="Q303">
            <v>1</v>
          </cell>
          <cell r="R303">
            <v>0</v>
          </cell>
          <cell r="S303">
            <v>0</v>
          </cell>
          <cell r="T303">
            <v>0</v>
          </cell>
          <cell r="U303">
            <v>0</v>
          </cell>
          <cell r="W303">
            <v>1</v>
          </cell>
          <cell r="X303">
            <v>0</v>
          </cell>
          <cell r="Y303">
            <v>0</v>
          </cell>
          <cell r="Z303">
            <v>0</v>
          </cell>
          <cell r="AA303">
            <v>0</v>
          </cell>
          <cell r="AB303">
            <v>0</v>
          </cell>
          <cell r="AC303">
            <v>0</v>
          </cell>
          <cell r="AD303">
            <v>0</v>
          </cell>
        </row>
        <row r="304">
          <cell r="N304">
            <v>295</v>
          </cell>
          <cell r="O304">
            <v>0</v>
          </cell>
          <cell r="P304">
            <v>0</v>
          </cell>
          <cell r="Q304">
            <v>1</v>
          </cell>
          <cell r="R304">
            <v>0</v>
          </cell>
          <cell r="S304">
            <v>0</v>
          </cell>
          <cell r="T304">
            <v>0</v>
          </cell>
          <cell r="U304">
            <v>0</v>
          </cell>
          <cell r="W304">
            <v>1</v>
          </cell>
          <cell r="X304">
            <v>0</v>
          </cell>
          <cell r="Y304">
            <v>0</v>
          </cell>
          <cell r="Z304">
            <v>0</v>
          </cell>
          <cell r="AA304">
            <v>0</v>
          </cell>
          <cell r="AB304">
            <v>0</v>
          </cell>
          <cell r="AC304">
            <v>0</v>
          </cell>
          <cell r="AD304">
            <v>0</v>
          </cell>
        </row>
        <row r="305">
          <cell r="N305">
            <v>296</v>
          </cell>
          <cell r="O305">
            <v>0</v>
          </cell>
          <cell r="P305">
            <v>0</v>
          </cell>
          <cell r="Q305">
            <v>1</v>
          </cell>
          <cell r="R305">
            <v>0</v>
          </cell>
          <cell r="S305">
            <v>0</v>
          </cell>
          <cell r="T305">
            <v>0</v>
          </cell>
          <cell r="U305">
            <v>0</v>
          </cell>
          <cell r="W305">
            <v>1</v>
          </cell>
          <cell r="X305">
            <v>0</v>
          </cell>
          <cell r="Y305">
            <v>0</v>
          </cell>
          <cell r="Z305">
            <v>0</v>
          </cell>
          <cell r="AA305">
            <v>0</v>
          </cell>
          <cell r="AB305">
            <v>0</v>
          </cell>
          <cell r="AC305">
            <v>0</v>
          </cell>
          <cell r="AD305">
            <v>0</v>
          </cell>
        </row>
        <row r="306">
          <cell r="N306">
            <v>297</v>
          </cell>
          <cell r="O306">
            <v>0</v>
          </cell>
          <cell r="P306">
            <v>0</v>
          </cell>
          <cell r="Q306">
            <v>1</v>
          </cell>
          <cell r="R306">
            <v>0</v>
          </cell>
          <cell r="S306">
            <v>0</v>
          </cell>
          <cell r="T306">
            <v>0</v>
          </cell>
          <cell r="U306">
            <v>0</v>
          </cell>
          <cell r="W306">
            <v>1</v>
          </cell>
          <cell r="X306">
            <v>0</v>
          </cell>
          <cell r="Y306">
            <v>0</v>
          </cell>
          <cell r="Z306">
            <v>0</v>
          </cell>
          <cell r="AA306">
            <v>0</v>
          </cell>
          <cell r="AB306">
            <v>0</v>
          </cell>
          <cell r="AC306">
            <v>0</v>
          </cell>
          <cell r="AD306">
            <v>0</v>
          </cell>
        </row>
        <row r="307">
          <cell r="N307">
            <v>298</v>
          </cell>
          <cell r="O307">
            <v>0</v>
          </cell>
          <cell r="P307">
            <v>0</v>
          </cell>
          <cell r="Q307">
            <v>1</v>
          </cell>
          <cell r="R307">
            <v>0</v>
          </cell>
          <cell r="S307">
            <v>0</v>
          </cell>
          <cell r="T307">
            <v>0</v>
          </cell>
          <cell r="U307">
            <v>0</v>
          </cell>
          <cell r="W307">
            <v>1</v>
          </cell>
          <cell r="X307">
            <v>0</v>
          </cell>
          <cell r="Y307">
            <v>0</v>
          </cell>
          <cell r="Z307">
            <v>0</v>
          </cell>
          <cell r="AA307">
            <v>0</v>
          </cell>
          <cell r="AB307">
            <v>0</v>
          </cell>
          <cell r="AC307">
            <v>0</v>
          </cell>
          <cell r="AD307">
            <v>0</v>
          </cell>
        </row>
        <row r="308">
          <cell r="N308">
            <v>299</v>
          </cell>
          <cell r="O308">
            <v>0</v>
          </cell>
          <cell r="P308">
            <v>0</v>
          </cell>
          <cell r="Q308">
            <v>1</v>
          </cell>
          <cell r="R308">
            <v>0</v>
          </cell>
          <cell r="S308">
            <v>0</v>
          </cell>
          <cell r="T308">
            <v>0</v>
          </cell>
          <cell r="U308">
            <v>0</v>
          </cell>
          <cell r="W308">
            <v>1</v>
          </cell>
          <cell r="X308">
            <v>0</v>
          </cell>
          <cell r="Y308">
            <v>0</v>
          </cell>
          <cell r="Z308">
            <v>0</v>
          </cell>
          <cell r="AA308">
            <v>0</v>
          </cell>
          <cell r="AB308">
            <v>0</v>
          </cell>
          <cell r="AC308">
            <v>0</v>
          </cell>
          <cell r="AD308">
            <v>0</v>
          </cell>
        </row>
        <row r="309">
          <cell r="N309">
            <v>300</v>
          </cell>
          <cell r="O309">
            <v>0</v>
          </cell>
          <cell r="P309">
            <v>0</v>
          </cell>
          <cell r="Q309">
            <v>1</v>
          </cell>
          <cell r="R309">
            <v>0</v>
          </cell>
          <cell r="S309">
            <v>0</v>
          </cell>
          <cell r="T309">
            <v>0</v>
          </cell>
          <cell r="U309">
            <v>0</v>
          </cell>
          <cell r="W309">
            <v>1</v>
          </cell>
          <cell r="X309">
            <v>0</v>
          </cell>
          <cell r="Y309">
            <v>0</v>
          </cell>
          <cell r="Z309">
            <v>0</v>
          </cell>
          <cell r="AA309">
            <v>0</v>
          </cell>
          <cell r="AB309">
            <v>0</v>
          </cell>
          <cell r="AC309">
            <v>0</v>
          </cell>
          <cell r="AD309">
            <v>0</v>
          </cell>
        </row>
        <row r="310">
          <cell r="N310">
            <v>301</v>
          </cell>
          <cell r="O310">
            <v>0</v>
          </cell>
          <cell r="P310">
            <v>0</v>
          </cell>
          <cell r="Q310">
            <v>1</v>
          </cell>
          <cell r="R310">
            <v>0</v>
          </cell>
          <cell r="S310">
            <v>0</v>
          </cell>
          <cell r="T310">
            <v>0</v>
          </cell>
          <cell r="U310">
            <v>0</v>
          </cell>
          <cell r="W310">
            <v>1</v>
          </cell>
          <cell r="X310">
            <v>0</v>
          </cell>
          <cell r="Y310">
            <v>0</v>
          </cell>
          <cell r="Z310">
            <v>0</v>
          </cell>
          <cell r="AA310">
            <v>0</v>
          </cell>
          <cell r="AB310">
            <v>0</v>
          </cell>
          <cell r="AC310">
            <v>0</v>
          </cell>
          <cell r="AD310">
            <v>0</v>
          </cell>
        </row>
        <row r="311">
          <cell r="N311">
            <v>302</v>
          </cell>
          <cell r="O311">
            <v>0</v>
          </cell>
          <cell r="P311">
            <v>0</v>
          </cell>
          <cell r="Q311">
            <v>1</v>
          </cell>
          <cell r="R311">
            <v>0</v>
          </cell>
          <cell r="S311">
            <v>0</v>
          </cell>
          <cell r="T311">
            <v>0</v>
          </cell>
          <cell r="U311">
            <v>0</v>
          </cell>
          <cell r="W311">
            <v>1</v>
          </cell>
          <cell r="X311">
            <v>0</v>
          </cell>
          <cell r="Y311">
            <v>0</v>
          </cell>
          <cell r="Z311">
            <v>0</v>
          </cell>
          <cell r="AA311">
            <v>0</v>
          </cell>
          <cell r="AB311">
            <v>0</v>
          </cell>
          <cell r="AC311">
            <v>0</v>
          </cell>
          <cell r="AD311">
            <v>0</v>
          </cell>
        </row>
        <row r="312">
          <cell r="N312">
            <v>303</v>
          </cell>
          <cell r="O312">
            <v>0</v>
          </cell>
          <cell r="P312">
            <v>0</v>
          </cell>
          <cell r="Q312">
            <v>1</v>
          </cell>
          <cell r="R312">
            <v>0</v>
          </cell>
          <cell r="S312">
            <v>0</v>
          </cell>
          <cell r="T312">
            <v>0</v>
          </cell>
          <cell r="U312">
            <v>0</v>
          </cell>
          <cell r="W312">
            <v>1</v>
          </cell>
          <cell r="X312">
            <v>0</v>
          </cell>
          <cell r="Y312">
            <v>0</v>
          </cell>
          <cell r="Z312">
            <v>0</v>
          </cell>
          <cell r="AA312">
            <v>0</v>
          </cell>
          <cell r="AB312">
            <v>0</v>
          </cell>
          <cell r="AC312">
            <v>0</v>
          </cell>
          <cell r="AD312">
            <v>0</v>
          </cell>
        </row>
        <row r="313">
          <cell r="N313">
            <v>304</v>
          </cell>
          <cell r="O313">
            <v>0</v>
          </cell>
          <cell r="P313">
            <v>0</v>
          </cell>
          <cell r="Q313">
            <v>1</v>
          </cell>
          <cell r="R313">
            <v>0</v>
          </cell>
          <cell r="S313">
            <v>0</v>
          </cell>
          <cell r="T313">
            <v>0</v>
          </cell>
          <cell r="U313">
            <v>0</v>
          </cell>
          <cell r="W313">
            <v>1</v>
          </cell>
          <cell r="X313">
            <v>0</v>
          </cell>
          <cell r="Y313">
            <v>0</v>
          </cell>
          <cell r="Z313">
            <v>0</v>
          </cell>
          <cell r="AA313">
            <v>0</v>
          </cell>
          <cell r="AB313">
            <v>0</v>
          </cell>
          <cell r="AC313">
            <v>0</v>
          </cell>
          <cell r="AD313">
            <v>0</v>
          </cell>
        </row>
        <row r="314">
          <cell r="N314">
            <v>305</v>
          </cell>
          <cell r="O314">
            <v>0</v>
          </cell>
          <cell r="P314">
            <v>0</v>
          </cell>
          <cell r="Q314">
            <v>1</v>
          </cell>
          <cell r="R314">
            <v>0</v>
          </cell>
          <cell r="S314">
            <v>0</v>
          </cell>
          <cell r="T314">
            <v>0</v>
          </cell>
          <cell r="U314">
            <v>0</v>
          </cell>
          <cell r="W314">
            <v>1</v>
          </cell>
          <cell r="X314">
            <v>0</v>
          </cell>
          <cell r="Y314">
            <v>0</v>
          </cell>
          <cell r="Z314">
            <v>0</v>
          </cell>
          <cell r="AA314">
            <v>0</v>
          </cell>
          <cell r="AB314">
            <v>0</v>
          </cell>
          <cell r="AC314">
            <v>0</v>
          </cell>
          <cell r="AD314">
            <v>0</v>
          </cell>
        </row>
        <row r="315">
          <cell r="N315">
            <v>306</v>
          </cell>
          <cell r="O315">
            <v>0</v>
          </cell>
          <cell r="P315">
            <v>0</v>
          </cell>
          <cell r="Q315">
            <v>1</v>
          </cell>
          <cell r="R315">
            <v>0</v>
          </cell>
          <cell r="S315">
            <v>0</v>
          </cell>
          <cell r="T315">
            <v>0</v>
          </cell>
          <cell r="U315">
            <v>0</v>
          </cell>
          <cell r="W315">
            <v>1</v>
          </cell>
          <cell r="X315">
            <v>0</v>
          </cell>
          <cell r="Y315">
            <v>0</v>
          </cell>
          <cell r="Z315">
            <v>0</v>
          </cell>
          <cell r="AA315">
            <v>0</v>
          </cell>
          <cell r="AB315">
            <v>0</v>
          </cell>
          <cell r="AC315">
            <v>0</v>
          </cell>
          <cell r="AD315">
            <v>0</v>
          </cell>
        </row>
        <row r="316">
          <cell r="N316">
            <v>307</v>
          </cell>
          <cell r="O316">
            <v>0</v>
          </cell>
          <cell r="P316">
            <v>0</v>
          </cell>
          <cell r="Q316">
            <v>1</v>
          </cell>
          <cell r="R316">
            <v>0</v>
          </cell>
          <cell r="S316">
            <v>0</v>
          </cell>
          <cell r="T316">
            <v>0</v>
          </cell>
          <cell r="U316">
            <v>0</v>
          </cell>
          <cell r="W316">
            <v>1</v>
          </cell>
          <cell r="X316">
            <v>0</v>
          </cell>
          <cell r="Y316">
            <v>0</v>
          </cell>
          <cell r="Z316">
            <v>0</v>
          </cell>
          <cell r="AA316">
            <v>0</v>
          </cell>
          <cell r="AB316">
            <v>0</v>
          </cell>
          <cell r="AC316">
            <v>0</v>
          </cell>
          <cell r="AD316">
            <v>0</v>
          </cell>
        </row>
        <row r="317">
          <cell r="N317">
            <v>308</v>
          </cell>
          <cell r="O317">
            <v>0</v>
          </cell>
          <cell r="P317">
            <v>0</v>
          </cell>
          <cell r="Q317">
            <v>1</v>
          </cell>
          <cell r="R317">
            <v>0</v>
          </cell>
          <cell r="S317">
            <v>0</v>
          </cell>
          <cell r="T317">
            <v>0</v>
          </cell>
          <cell r="U317">
            <v>0</v>
          </cell>
          <cell r="W317">
            <v>1</v>
          </cell>
          <cell r="X317">
            <v>0</v>
          </cell>
          <cell r="Y317">
            <v>0</v>
          </cell>
          <cell r="Z317">
            <v>0</v>
          </cell>
          <cell r="AA317">
            <v>0</v>
          </cell>
          <cell r="AB317">
            <v>0</v>
          </cell>
          <cell r="AC317">
            <v>0</v>
          </cell>
          <cell r="AD317">
            <v>0</v>
          </cell>
        </row>
        <row r="318">
          <cell r="N318">
            <v>309</v>
          </cell>
          <cell r="O318">
            <v>0</v>
          </cell>
          <cell r="P318">
            <v>0</v>
          </cell>
          <cell r="Q318">
            <v>1</v>
          </cell>
          <cell r="R318">
            <v>0</v>
          </cell>
          <cell r="S318">
            <v>0</v>
          </cell>
          <cell r="T318">
            <v>0</v>
          </cell>
          <cell r="U318">
            <v>0</v>
          </cell>
          <cell r="W318">
            <v>1</v>
          </cell>
          <cell r="X318">
            <v>0</v>
          </cell>
          <cell r="Y318">
            <v>0</v>
          </cell>
          <cell r="Z318">
            <v>0</v>
          </cell>
          <cell r="AA318">
            <v>0</v>
          </cell>
          <cell r="AB318">
            <v>0</v>
          </cell>
          <cell r="AC318">
            <v>0</v>
          </cell>
          <cell r="AD318">
            <v>0</v>
          </cell>
        </row>
        <row r="319">
          <cell r="N319">
            <v>310</v>
          </cell>
          <cell r="O319">
            <v>0</v>
          </cell>
          <cell r="P319">
            <v>0</v>
          </cell>
          <cell r="Q319">
            <v>1</v>
          </cell>
          <cell r="R319">
            <v>0</v>
          </cell>
          <cell r="S319">
            <v>0</v>
          </cell>
          <cell r="T319">
            <v>0</v>
          </cell>
          <cell r="U319">
            <v>0</v>
          </cell>
          <cell r="W319">
            <v>1</v>
          </cell>
          <cell r="X319">
            <v>0</v>
          </cell>
          <cell r="Y319">
            <v>0</v>
          </cell>
          <cell r="Z319">
            <v>0</v>
          </cell>
          <cell r="AA319">
            <v>0</v>
          </cell>
          <cell r="AB319">
            <v>0</v>
          </cell>
          <cell r="AC319">
            <v>0</v>
          </cell>
          <cell r="AD319">
            <v>0</v>
          </cell>
        </row>
        <row r="320">
          <cell r="N320">
            <v>311</v>
          </cell>
          <cell r="O320">
            <v>0</v>
          </cell>
          <cell r="P320">
            <v>0</v>
          </cell>
          <cell r="Q320">
            <v>1</v>
          </cell>
          <cell r="R320">
            <v>0</v>
          </cell>
          <cell r="S320">
            <v>0</v>
          </cell>
          <cell r="T320">
            <v>0</v>
          </cell>
          <cell r="U320">
            <v>0</v>
          </cell>
          <cell r="W320">
            <v>1</v>
          </cell>
          <cell r="X320">
            <v>0</v>
          </cell>
          <cell r="Y320">
            <v>0</v>
          </cell>
          <cell r="Z320">
            <v>0</v>
          </cell>
          <cell r="AA320">
            <v>0</v>
          </cell>
          <cell r="AB320">
            <v>0</v>
          </cell>
          <cell r="AC320">
            <v>0</v>
          </cell>
          <cell r="AD320">
            <v>0</v>
          </cell>
        </row>
        <row r="321">
          <cell r="N321">
            <v>312</v>
          </cell>
          <cell r="O321">
            <v>0</v>
          </cell>
          <cell r="P321">
            <v>0</v>
          </cell>
          <cell r="Q321">
            <v>1</v>
          </cell>
          <cell r="R321">
            <v>0</v>
          </cell>
          <cell r="S321">
            <v>0</v>
          </cell>
          <cell r="T321">
            <v>0</v>
          </cell>
          <cell r="U321">
            <v>0</v>
          </cell>
          <cell r="W321">
            <v>1</v>
          </cell>
          <cell r="X321">
            <v>0</v>
          </cell>
          <cell r="Y321">
            <v>0</v>
          </cell>
          <cell r="Z321">
            <v>0</v>
          </cell>
          <cell r="AA321">
            <v>0</v>
          </cell>
          <cell r="AB321">
            <v>0</v>
          </cell>
          <cell r="AC321">
            <v>0</v>
          </cell>
          <cell r="AD321">
            <v>0</v>
          </cell>
        </row>
        <row r="322">
          <cell r="N322">
            <v>313</v>
          </cell>
          <cell r="O322">
            <v>0</v>
          </cell>
          <cell r="P322">
            <v>0</v>
          </cell>
          <cell r="Q322">
            <v>1</v>
          </cell>
          <cell r="R322">
            <v>0</v>
          </cell>
          <cell r="S322">
            <v>0</v>
          </cell>
          <cell r="T322">
            <v>0</v>
          </cell>
          <cell r="U322">
            <v>0</v>
          </cell>
          <cell r="W322">
            <v>1</v>
          </cell>
          <cell r="X322">
            <v>0</v>
          </cell>
          <cell r="Y322">
            <v>0</v>
          </cell>
          <cell r="Z322">
            <v>0</v>
          </cell>
          <cell r="AA322">
            <v>0</v>
          </cell>
          <cell r="AB322">
            <v>0</v>
          </cell>
          <cell r="AC322">
            <v>0</v>
          </cell>
          <cell r="AD322">
            <v>0</v>
          </cell>
        </row>
        <row r="323">
          <cell r="N323">
            <v>314</v>
          </cell>
          <cell r="O323">
            <v>0</v>
          </cell>
          <cell r="P323">
            <v>0</v>
          </cell>
          <cell r="Q323">
            <v>1</v>
          </cell>
          <cell r="R323">
            <v>0</v>
          </cell>
          <cell r="S323">
            <v>0</v>
          </cell>
          <cell r="T323">
            <v>0</v>
          </cell>
          <cell r="U323">
            <v>0</v>
          </cell>
          <cell r="W323">
            <v>1</v>
          </cell>
          <cell r="X323">
            <v>0</v>
          </cell>
          <cell r="Y323">
            <v>0</v>
          </cell>
          <cell r="Z323">
            <v>0</v>
          </cell>
          <cell r="AA323">
            <v>0</v>
          </cell>
          <cell r="AB323">
            <v>0</v>
          </cell>
          <cell r="AC323">
            <v>0</v>
          </cell>
          <cell r="AD323">
            <v>0</v>
          </cell>
        </row>
        <row r="324">
          <cell r="N324">
            <v>315</v>
          </cell>
          <cell r="O324">
            <v>0</v>
          </cell>
          <cell r="P324">
            <v>0</v>
          </cell>
          <cell r="Q324">
            <v>1</v>
          </cell>
          <cell r="R324">
            <v>0</v>
          </cell>
          <cell r="S324">
            <v>0</v>
          </cell>
          <cell r="T324">
            <v>0</v>
          </cell>
          <cell r="U324">
            <v>0</v>
          </cell>
          <cell r="W324">
            <v>1</v>
          </cell>
          <cell r="X324">
            <v>0</v>
          </cell>
          <cell r="Y324">
            <v>0</v>
          </cell>
          <cell r="Z324">
            <v>0</v>
          </cell>
          <cell r="AA324">
            <v>0</v>
          </cell>
          <cell r="AB324">
            <v>0</v>
          </cell>
          <cell r="AC324">
            <v>0</v>
          </cell>
          <cell r="AD324">
            <v>0</v>
          </cell>
        </row>
        <row r="325">
          <cell r="N325">
            <v>316</v>
          </cell>
          <cell r="O325">
            <v>0</v>
          </cell>
          <cell r="P325">
            <v>0</v>
          </cell>
          <cell r="Q325">
            <v>1</v>
          </cell>
          <cell r="R325">
            <v>0</v>
          </cell>
          <cell r="S325">
            <v>0</v>
          </cell>
          <cell r="T325">
            <v>0</v>
          </cell>
          <cell r="U325">
            <v>0</v>
          </cell>
          <cell r="W325">
            <v>1</v>
          </cell>
          <cell r="X325">
            <v>0</v>
          </cell>
          <cell r="Y325">
            <v>0</v>
          </cell>
          <cell r="Z325">
            <v>0</v>
          </cell>
          <cell r="AA325">
            <v>0</v>
          </cell>
          <cell r="AB325">
            <v>0</v>
          </cell>
          <cell r="AC325">
            <v>0</v>
          </cell>
          <cell r="AD325">
            <v>0</v>
          </cell>
        </row>
        <row r="326">
          <cell r="N326">
            <v>317</v>
          </cell>
          <cell r="O326">
            <v>0</v>
          </cell>
          <cell r="P326">
            <v>0</v>
          </cell>
          <cell r="Q326">
            <v>1</v>
          </cell>
          <cell r="R326">
            <v>0</v>
          </cell>
          <cell r="S326">
            <v>0</v>
          </cell>
          <cell r="T326">
            <v>0</v>
          </cell>
          <cell r="U326">
            <v>0</v>
          </cell>
          <cell r="W326">
            <v>1</v>
          </cell>
          <cell r="X326">
            <v>0</v>
          </cell>
          <cell r="Y326">
            <v>0</v>
          </cell>
          <cell r="Z326">
            <v>0</v>
          </cell>
          <cell r="AA326">
            <v>0</v>
          </cell>
          <cell r="AB326">
            <v>0</v>
          </cell>
          <cell r="AC326">
            <v>0</v>
          </cell>
          <cell r="AD326">
            <v>0</v>
          </cell>
        </row>
        <row r="327">
          <cell r="N327">
            <v>318</v>
          </cell>
          <cell r="O327">
            <v>0</v>
          </cell>
          <cell r="P327">
            <v>0</v>
          </cell>
          <cell r="Q327">
            <v>1</v>
          </cell>
          <cell r="R327">
            <v>0</v>
          </cell>
          <cell r="S327">
            <v>0</v>
          </cell>
          <cell r="T327">
            <v>0</v>
          </cell>
          <cell r="U327">
            <v>0</v>
          </cell>
          <cell r="W327">
            <v>1</v>
          </cell>
          <cell r="X327">
            <v>0</v>
          </cell>
          <cell r="Y327">
            <v>0</v>
          </cell>
          <cell r="Z327">
            <v>0</v>
          </cell>
          <cell r="AA327">
            <v>0</v>
          </cell>
          <cell r="AB327">
            <v>0</v>
          </cell>
          <cell r="AC327">
            <v>0</v>
          </cell>
          <cell r="AD327">
            <v>0</v>
          </cell>
        </row>
        <row r="328">
          <cell r="N328">
            <v>319</v>
          </cell>
          <cell r="O328">
            <v>0</v>
          </cell>
          <cell r="P328">
            <v>0</v>
          </cell>
          <cell r="Q328">
            <v>1</v>
          </cell>
          <cell r="R328">
            <v>0</v>
          </cell>
          <cell r="S328">
            <v>0</v>
          </cell>
          <cell r="T328">
            <v>0</v>
          </cell>
          <cell r="U328">
            <v>0</v>
          </cell>
          <cell r="W328">
            <v>1</v>
          </cell>
          <cell r="X328">
            <v>0</v>
          </cell>
          <cell r="Y328">
            <v>0</v>
          </cell>
          <cell r="Z328">
            <v>0</v>
          </cell>
          <cell r="AA328">
            <v>0</v>
          </cell>
          <cell r="AB328">
            <v>0</v>
          </cell>
          <cell r="AC328">
            <v>0</v>
          </cell>
          <cell r="AD328">
            <v>0</v>
          </cell>
        </row>
        <row r="329">
          <cell r="N329">
            <v>320</v>
          </cell>
          <cell r="O329">
            <v>0</v>
          </cell>
          <cell r="P329">
            <v>0</v>
          </cell>
          <cell r="Q329">
            <v>1</v>
          </cell>
          <cell r="R329">
            <v>0</v>
          </cell>
          <cell r="S329">
            <v>0</v>
          </cell>
          <cell r="T329">
            <v>0</v>
          </cell>
          <cell r="U329">
            <v>0</v>
          </cell>
          <cell r="W329">
            <v>1</v>
          </cell>
          <cell r="X329">
            <v>0</v>
          </cell>
          <cell r="Y329">
            <v>0</v>
          </cell>
          <cell r="Z329">
            <v>0</v>
          </cell>
          <cell r="AA329">
            <v>0</v>
          </cell>
          <cell r="AB329">
            <v>0</v>
          </cell>
          <cell r="AC329">
            <v>0</v>
          </cell>
          <cell r="AD329">
            <v>0</v>
          </cell>
        </row>
        <row r="330">
          <cell r="N330">
            <v>321</v>
          </cell>
          <cell r="O330">
            <v>0</v>
          </cell>
          <cell r="P330">
            <v>0</v>
          </cell>
          <cell r="Q330">
            <v>1</v>
          </cell>
          <cell r="R330">
            <v>0</v>
          </cell>
          <cell r="S330">
            <v>0</v>
          </cell>
          <cell r="T330">
            <v>0</v>
          </cell>
          <cell r="U330">
            <v>0</v>
          </cell>
          <cell r="W330">
            <v>1</v>
          </cell>
          <cell r="X330">
            <v>0</v>
          </cell>
          <cell r="Y330">
            <v>0</v>
          </cell>
          <cell r="Z330">
            <v>0</v>
          </cell>
          <cell r="AA330">
            <v>0</v>
          </cell>
          <cell r="AB330">
            <v>0</v>
          </cell>
          <cell r="AC330">
            <v>0</v>
          </cell>
          <cell r="AD330">
            <v>0</v>
          </cell>
        </row>
        <row r="331">
          <cell r="N331">
            <v>322</v>
          </cell>
          <cell r="O331">
            <v>0</v>
          </cell>
          <cell r="P331">
            <v>0</v>
          </cell>
          <cell r="Q331">
            <v>1</v>
          </cell>
          <cell r="R331">
            <v>0</v>
          </cell>
          <cell r="S331">
            <v>0</v>
          </cell>
          <cell r="T331">
            <v>0</v>
          </cell>
          <cell r="U331">
            <v>0</v>
          </cell>
          <cell r="W331">
            <v>1</v>
          </cell>
          <cell r="X331">
            <v>0</v>
          </cell>
          <cell r="Y331">
            <v>0</v>
          </cell>
          <cell r="Z331">
            <v>0</v>
          </cell>
          <cell r="AA331">
            <v>0</v>
          </cell>
          <cell r="AB331">
            <v>0</v>
          </cell>
          <cell r="AC331">
            <v>0</v>
          </cell>
          <cell r="AD331">
            <v>0</v>
          </cell>
        </row>
        <row r="332">
          <cell r="N332">
            <v>323</v>
          </cell>
          <cell r="O332">
            <v>0</v>
          </cell>
          <cell r="P332">
            <v>0</v>
          </cell>
          <cell r="Q332">
            <v>1</v>
          </cell>
          <cell r="R332">
            <v>0</v>
          </cell>
          <cell r="S332">
            <v>0</v>
          </cell>
          <cell r="T332">
            <v>0</v>
          </cell>
          <cell r="U332">
            <v>0</v>
          </cell>
          <cell r="W332">
            <v>1</v>
          </cell>
          <cell r="X332">
            <v>0</v>
          </cell>
          <cell r="Y332">
            <v>0</v>
          </cell>
          <cell r="Z332">
            <v>0</v>
          </cell>
          <cell r="AA332">
            <v>0</v>
          </cell>
          <cell r="AB332">
            <v>0</v>
          </cell>
          <cell r="AC332">
            <v>0</v>
          </cell>
          <cell r="AD332">
            <v>0</v>
          </cell>
        </row>
        <row r="333">
          <cell r="N333">
            <v>324</v>
          </cell>
          <cell r="O333">
            <v>0</v>
          </cell>
          <cell r="P333">
            <v>0</v>
          </cell>
          <cell r="Q333">
            <v>1</v>
          </cell>
          <cell r="R333">
            <v>0</v>
          </cell>
          <cell r="S333">
            <v>0</v>
          </cell>
          <cell r="T333">
            <v>0</v>
          </cell>
          <cell r="U333">
            <v>0</v>
          </cell>
          <cell r="W333">
            <v>1</v>
          </cell>
          <cell r="X333">
            <v>0</v>
          </cell>
          <cell r="Y333">
            <v>0</v>
          </cell>
          <cell r="Z333">
            <v>0</v>
          </cell>
          <cell r="AA333">
            <v>0</v>
          </cell>
          <cell r="AB333">
            <v>0</v>
          </cell>
          <cell r="AC333">
            <v>0</v>
          </cell>
          <cell r="AD333">
            <v>0</v>
          </cell>
        </row>
        <row r="334">
          <cell r="N334">
            <v>325</v>
          </cell>
          <cell r="O334">
            <v>0</v>
          </cell>
          <cell r="P334">
            <v>0</v>
          </cell>
          <cell r="Q334">
            <v>1</v>
          </cell>
          <cell r="R334">
            <v>0</v>
          </cell>
          <cell r="S334">
            <v>0</v>
          </cell>
          <cell r="T334">
            <v>0</v>
          </cell>
          <cell r="U334">
            <v>0</v>
          </cell>
          <cell r="W334">
            <v>1</v>
          </cell>
          <cell r="X334">
            <v>0</v>
          </cell>
          <cell r="Y334">
            <v>0</v>
          </cell>
          <cell r="Z334">
            <v>0</v>
          </cell>
          <cell r="AA334">
            <v>0</v>
          </cell>
          <cell r="AB334">
            <v>0</v>
          </cell>
          <cell r="AC334">
            <v>0</v>
          </cell>
          <cell r="AD334">
            <v>0</v>
          </cell>
        </row>
        <row r="335">
          <cell r="N335">
            <v>326</v>
          </cell>
          <cell r="O335">
            <v>0</v>
          </cell>
          <cell r="P335">
            <v>0</v>
          </cell>
          <cell r="Q335">
            <v>1</v>
          </cell>
          <cell r="R335">
            <v>0</v>
          </cell>
          <cell r="S335">
            <v>0</v>
          </cell>
          <cell r="T335">
            <v>0</v>
          </cell>
          <cell r="U335">
            <v>0</v>
          </cell>
          <cell r="W335">
            <v>1</v>
          </cell>
          <cell r="X335">
            <v>0</v>
          </cell>
          <cell r="Y335">
            <v>0</v>
          </cell>
          <cell r="Z335">
            <v>0</v>
          </cell>
          <cell r="AA335">
            <v>0</v>
          </cell>
          <cell r="AB335">
            <v>0</v>
          </cell>
          <cell r="AC335">
            <v>0</v>
          </cell>
          <cell r="AD335">
            <v>0</v>
          </cell>
        </row>
        <row r="336">
          <cell r="N336">
            <v>327</v>
          </cell>
          <cell r="O336">
            <v>0</v>
          </cell>
          <cell r="P336">
            <v>0</v>
          </cell>
          <cell r="Q336">
            <v>1</v>
          </cell>
          <cell r="R336">
            <v>0</v>
          </cell>
          <cell r="S336">
            <v>0</v>
          </cell>
          <cell r="T336">
            <v>0</v>
          </cell>
          <cell r="U336">
            <v>0</v>
          </cell>
          <cell r="W336">
            <v>1</v>
          </cell>
          <cell r="X336">
            <v>0</v>
          </cell>
          <cell r="Y336">
            <v>0</v>
          </cell>
          <cell r="Z336">
            <v>0</v>
          </cell>
          <cell r="AA336">
            <v>0</v>
          </cell>
          <cell r="AB336">
            <v>0</v>
          </cell>
          <cell r="AC336">
            <v>0</v>
          </cell>
          <cell r="AD336">
            <v>0</v>
          </cell>
        </row>
        <row r="337">
          <cell r="N337">
            <v>328</v>
          </cell>
          <cell r="O337">
            <v>0</v>
          </cell>
          <cell r="P337">
            <v>0</v>
          </cell>
          <cell r="Q337">
            <v>1</v>
          </cell>
          <cell r="R337">
            <v>0</v>
          </cell>
          <cell r="S337">
            <v>0</v>
          </cell>
          <cell r="T337">
            <v>0</v>
          </cell>
          <cell r="U337">
            <v>0</v>
          </cell>
          <cell r="W337">
            <v>1</v>
          </cell>
          <cell r="X337">
            <v>0</v>
          </cell>
          <cell r="Y337">
            <v>0</v>
          </cell>
          <cell r="Z337">
            <v>0</v>
          </cell>
          <cell r="AA337">
            <v>0</v>
          </cell>
          <cell r="AB337">
            <v>0</v>
          </cell>
          <cell r="AC337">
            <v>0</v>
          </cell>
          <cell r="AD337">
            <v>0</v>
          </cell>
        </row>
        <row r="338">
          <cell r="N338">
            <v>329</v>
          </cell>
          <cell r="O338">
            <v>0</v>
          </cell>
          <cell r="P338">
            <v>0</v>
          </cell>
          <cell r="Q338">
            <v>1</v>
          </cell>
          <cell r="R338">
            <v>0</v>
          </cell>
          <cell r="S338">
            <v>0</v>
          </cell>
          <cell r="T338">
            <v>0</v>
          </cell>
          <cell r="U338">
            <v>0</v>
          </cell>
          <cell r="W338">
            <v>1</v>
          </cell>
          <cell r="X338">
            <v>0</v>
          </cell>
          <cell r="Y338">
            <v>0</v>
          </cell>
          <cell r="Z338">
            <v>0</v>
          </cell>
          <cell r="AA338">
            <v>0</v>
          </cell>
          <cell r="AB338">
            <v>0</v>
          </cell>
          <cell r="AC338">
            <v>0</v>
          </cell>
          <cell r="AD338">
            <v>0</v>
          </cell>
        </row>
        <row r="339">
          <cell r="N339">
            <v>330</v>
          </cell>
          <cell r="O339">
            <v>0</v>
          </cell>
          <cell r="P339">
            <v>0</v>
          </cell>
          <cell r="Q339">
            <v>1</v>
          </cell>
          <cell r="R339">
            <v>0</v>
          </cell>
          <cell r="S339">
            <v>0</v>
          </cell>
          <cell r="T339">
            <v>0</v>
          </cell>
          <cell r="U339">
            <v>0</v>
          </cell>
          <cell r="W339">
            <v>1</v>
          </cell>
          <cell r="X339">
            <v>0</v>
          </cell>
          <cell r="Y339">
            <v>0</v>
          </cell>
          <cell r="Z339">
            <v>0</v>
          </cell>
          <cell r="AA339">
            <v>0</v>
          </cell>
          <cell r="AB339">
            <v>0</v>
          </cell>
          <cell r="AC339">
            <v>0</v>
          </cell>
          <cell r="AD339">
            <v>0</v>
          </cell>
        </row>
        <row r="340">
          <cell r="N340">
            <v>331</v>
          </cell>
          <cell r="O340">
            <v>0</v>
          </cell>
          <cell r="P340">
            <v>0</v>
          </cell>
          <cell r="Q340">
            <v>1</v>
          </cell>
          <cell r="R340">
            <v>0</v>
          </cell>
          <cell r="S340">
            <v>0</v>
          </cell>
          <cell r="T340">
            <v>0</v>
          </cell>
          <cell r="U340">
            <v>0</v>
          </cell>
          <cell r="W340">
            <v>1</v>
          </cell>
          <cell r="X340">
            <v>0</v>
          </cell>
          <cell r="Y340">
            <v>0</v>
          </cell>
          <cell r="Z340">
            <v>0</v>
          </cell>
          <cell r="AA340">
            <v>0</v>
          </cell>
          <cell r="AB340">
            <v>0</v>
          </cell>
          <cell r="AC340">
            <v>0</v>
          </cell>
          <cell r="AD340">
            <v>0</v>
          </cell>
        </row>
        <row r="341">
          <cell r="N341">
            <v>332</v>
          </cell>
          <cell r="O341">
            <v>0</v>
          </cell>
          <cell r="P341">
            <v>0</v>
          </cell>
          <cell r="Q341">
            <v>1</v>
          </cell>
          <cell r="R341">
            <v>0</v>
          </cell>
          <cell r="S341">
            <v>0</v>
          </cell>
          <cell r="T341">
            <v>0</v>
          </cell>
          <cell r="U341">
            <v>0</v>
          </cell>
          <cell r="W341">
            <v>1</v>
          </cell>
          <cell r="X341">
            <v>0</v>
          </cell>
          <cell r="Y341">
            <v>0</v>
          </cell>
          <cell r="Z341">
            <v>0</v>
          </cell>
          <cell r="AA341">
            <v>0</v>
          </cell>
          <cell r="AB341">
            <v>0</v>
          </cell>
          <cell r="AC341">
            <v>0</v>
          </cell>
          <cell r="AD341">
            <v>0</v>
          </cell>
        </row>
        <row r="342">
          <cell r="N342">
            <v>333</v>
          </cell>
          <cell r="O342">
            <v>0</v>
          </cell>
          <cell r="P342">
            <v>0</v>
          </cell>
          <cell r="Q342">
            <v>1</v>
          </cell>
          <cell r="R342">
            <v>0</v>
          </cell>
          <cell r="S342">
            <v>0</v>
          </cell>
          <cell r="T342">
            <v>0</v>
          </cell>
          <cell r="U342">
            <v>0</v>
          </cell>
          <cell r="W342">
            <v>1</v>
          </cell>
          <cell r="X342">
            <v>0</v>
          </cell>
          <cell r="Y342">
            <v>0</v>
          </cell>
          <cell r="Z342">
            <v>0</v>
          </cell>
          <cell r="AA342">
            <v>0</v>
          </cell>
          <cell r="AB342">
            <v>0</v>
          </cell>
          <cell r="AC342">
            <v>0</v>
          </cell>
          <cell r="AD342">
            <v>0</v>
          </cell>
        </row>
        <row r="343">
          <cell r="N343">
            <v>334</v>
          </cell>
          <cell r="O343">
            <v>0</v>
          </cell>
          <cell r="P343">
            <v>0</v>
          </cell>
          <cell r="Q343">
            <v>1</v>
          </cell>
          <cell r="R343">
            <v>0</v>
          </cell>
          <cell r="S343">
            <v>0</v>
          </cell>
          <cell r="T343">
            <v>0</v>
          </cell>
          <cell r="U343">
            <v>0</v>
          </cell>
          <cell r="W343">
            <v>1</v>
          </cell>
          <cell r="X343">
            <v>0</v>
          </cell>
          <cell r="Y343">
            <v>0</v>
          </cell>
          <cell r="Z343">
            <v>0</v>
          </cell>
          <cell r="AA343">
            <v>0</v>
          </cell>
          <cell r="AB343">
            <v>0</v>
          </cell>
          <cell r="AC343">
            <v>0</v>
          </cell>
          <cell r="AD343">
            <v>0</v>
          </cell>
        </row>
        <row r="344">
          <cell r="N344">
            <v>335</v>
          </cell>
          <cell r="O344">
            <v>0</v>
          </cell>
          <cell r="P344">
            <v>0</v>
          </cell>
          <cell r="Q344">
            <v>1</v>
          </cell>
          <cell r="R344">
            <v>0</v>
          </cell>
          <cell r="S344">
            <v>0</v>
          </cell>
          <cell r="T344">
            <v>0</v>
          </cell>
          <cell r="U344">
            <v>0</v>
          </cell>
          <cell r="W344">
            <v>1</v>
          </cell>
          <cell r="X344">
            <v>0</v>
          </cell>
          <cell r="Y344">
            <v>0</v>
          </cell>
          <cell r="Z344">
            <v>0</v>
          </cell>
          <cell r="AA344">
            <v>0</v>
          </cell>
          <cell r="AB344">
            <v>0</v>
          </cell>
          <cell r="AC344">
            <v>0</v>
          </cell>
          <cell r="AD344">
            <v>0</v>
          </cell>
        </row>
        <row r="345">
          <cell r="N345">
            <v>336</v>
          </cell>
          <cell r="O345">
            <v>0</v>
          </cell>
          <cell r="P345">
            <v>0</v>
          </cell>
          <cell r="Q345">
            <v>1</v>
          </cell>
          <cell r="R345">
            <v>0</v>
          </cell>
          <cell r="S345">
            <v>0</v>
          </cell>
          <cell r="T345">
            <v>0</v>
          </cell>
          <cell r="U345">
            <v>0</v>
          </cell>
          <cell r="W345">
            <v>1</v>
          </cell>
          <cell r="X345">
            <v>0</v>
          </cell>
          <cell r="Y345">
            <v>0</v>
          </cell>
          <cell r="Z345">
            <v>0</v>
          </cell>
          <cell r="AA345">
            <v>0</v>
          </cell>
          <cell r="AB345">
            <v>0</v>
          </cell>
          <cell r="AC345">
            <v>0</v>
          </cell>
          <cell r="AD345">
            <v>0</v>
          </cell>
        </row>
        <row r="346">
          <cell r="N346">
            <v>337</v>
          </cell>
          <cell r="O346">
            <v>0</v>
          </cell>
          <cell r="P346">
            <v>0</v>
          </cell>
          <cell r="Q346">
            <v>1</v>
          </cell>
          <cell r="R346">
            <v>0</v>
          </cell>
          <cell r="S346">
            <v>0</v>
          </cell>
          <cell r="T346">
            <v>0</v>
          </cell>
          <cell r="U346">
            <v>0</v>
          </cell>
          <cell r="W346">
            <v>1</v>
          </cell>
          <cell r="X346">
            <v>0</v>
          </cell>
          <cell r="Y346">
            <v>0</v>
          </cell>
          <cell r="Z346">
            <v>0</v>
          </cell>
          <cell r="AA346">
            <v>0</v>
          </cell>
          <cell r="AB346">
            <v>0</v>
          </cell>
          <cell r="AC346">
            <v>0</v>
          </cell>
          <cell r="AD346">
            <v>0</v>
          </cell>
        </row>
        <row r="347">
          <cell r="N347">
            <v>338</v>
          </cell>
          <cell r="O347">
            <v>0</v>
          </cell>
          <cell r="P347">
            <v>0</v>
          </cell>
          <cell r="Q347">
            <v>1</v>
          </cell>
          <cell r="R347">
            <v>0</v>
          </cell>
          <cell r="S347">
            <v>0</v>
          </cell>
          <cell r="T347">
            <v>0</v>
          </cell>
          <cell r="U347">
            <v>0</v>
          </cell>
          <cell r="W347">
            <v>1</v>
          </cell>
          <cell r="X347">
            <v>0</v>
          </cell>
          <cell r="Y347">
            <v>0</v>
          </cell>
          <cell r="Z347">
            <v>0</v>
          </cell>
          <cell r="AA347">
            <v>0</v>
          </cell>
          <cell r="AB347">
            <v>0</v>
          </cell>
          <cell r="AC347">
            <v>0</v>
          </cell>
          <cell r="AD347">
            <v>0</v>
          </cell>
        </row>
        <row r="348">
          <cell r="N348">
            <v>339</v>
          </cell>
          <cell r="O348">
            <v>0</v>
          </cell>
          <cell r="P348">
            <v>0</v>
          </cell>
          <cell r="Q348">
            <v>1</v>
          </cell>
          <cell r="R348">
            <v>0</v>
          </cell>
          <cell r="S348">
            <v>0</v>
          </cell>
          <cell r="T348">
            <v>0</v>
          </cell>
          <cell r="U348">
            <v>0</v>
          </cell>
          <cell r="W348">
            <v>1</v>
          </cell>
          <cell r="X348">
            <v>0</v>
          </cell>
          <cell r="Y348">
            <v>0</v>
          </cell>
          <cell r="Z348">
            <v>0</v>
          </cell>
          <cell r="AA348">
            <v>0</v>
          </cell>
          <cell r="AB348">
            <v>0</v>
          </cell>
          <cell r="AC348">
            <v>0</v>
          </cell>
          <cell r="AD348">
            <v>0</v>
          </cell>
        </row>
        <row r="349">
          <cell r="N349">
            <v>340</v>
          </cell>
          <cell r="O349">
            <v>0</v>
          </cell>
          <cell r="P349">
            <v>0</v>
          </cell>
          <cell r="Q349">
            <v>1</v>
          </cell>
          <cell r="R349">
            <v>0</v>
          </cell>
          <cell r="S349">
            <v>0</v>
          </cell>
          <cell r="T349">
            <v>0</v>
          </cell>
          <cell r="U349">
            <v>0</v>
          </cell>
          <cell r="W349">
            <v>1</v>
          </cell>
          <cell r="X349">
            <v>0</v>
          </cell>
          <cell r="Y349">
            <v>0</v>
          </cell>
          <cell r="Z349">
            <v>0</v>
          </cell>
          <cell r="AA349">
            <v>0</v>
          </cell>
          <cell r="AB349">
            <v>0</v>
          </cell>
          <cell r="AC349">
            <v>0</v>
          </cell>
          <cell r="AD349">
            <v>0</v>
          </cell>
        </row>
        <row r="350">
          <cell r="N350">
            <v>341</v>
          </cell>
          <cell r="O350">
            <v>0</v>
          </cell>
          <cell r="P350">
            <v>0</v>
          </cell>
          <cell r="Q350">
            <v>1</v>
          </cell>
          <cell r="R350">
            <v>0</v>
          </cell>
          <cell r="S350">
            <v>0</v>
          </cell>
          <cell r="T350">
            <v>0</v>
          </cell>
          <cell r="U350">
            <v>0</v>
          </cell>
          <cell r="W350">
            <v>1</v>
          </cell>
          <cell r="X350">
            <v>0</v>
          </cell>
          <cell r="Y350">
            <v>0</v>
          </cell>
          <cell r="Z350">
            <v>0</v>
          </cell>
          <cell r="AA350">
            <v>0</v>
          </cell>
          <cell r="AB350">
            <v>0</v>
          </cell>
          <cell r="AC350">
            <v>0</v>
          </cell>
          <cell r="AD350">
            <v>0</v>
          </cell>
        </row>
        <row r="351">
          <cell r="N351">
            <v>342</v>
          </cell>
          <cell r="O351">
            <v>0</v>
          </cell>
          <cell r="P351">
            <v>0</v>
          </cell>
          <cell r="Q351">
            <v>1</v>
          </cell>
          <cell r="R351">
            <v>0</v>
          </cell>
          <cell r="S351">
            <v>0</v>
          </cell>
          <cell r="T351">
            <v>0</v>
          </cell>
          <cell r="U351">
            <v>0</v>
          </cell>
          <cell r="W351">
            <v>1</v>
          </cell>
          <cell r="X351">
            <v>0</v>
          </cell>
          <cell r="Y351">
            <v>0</v>
          </cell>
          <cell r="Z351">
            <v>0</v>
          </cell>
          <cell r="AA351">
            <v>0</v>
          </cell>
          <cell r="AB351">
            <v>0</v>
          </cell>
          <cell r="AC351">
            <v>0</v>
          </cell>
          <cell r="AD351">
            <v>0</v>
          </cell>
        </row>
        <row r="352">
          <cell r="N352">
            <v>343</v>
          </cell>
          <cell r="O352">
            <v>0</v>
          </cell>
          <cell r="P352">
            <v>0</v>
          </cell>
          <cell r="Q352">
            <v>1</v>
          </cell>
          <cell r="R352">
            <v>0</v>
          </cell>
          <cell r="S352">
            <v>0</v>
          </cell>
          <cell r="T352">
            <v>0</v>
          </cell>
          <cell r="U352">
            <v>0</v>
          </cell>
          <cell r="W352">
            <v>1</v>
          </cell>
          <cell r="X352">
            <v>0</v>
          </cell>
          <cell r="Y352">
            <v>0</v>
          </cell>
          <cell r="Z352">
            <v>0</v>
          </cell>
          <cell r="AA352">
            <v>0</v>
          </cell>
          <cell r="AB352">
            <v>0</v>
          </cell>
          <cell r="AC352">
            <v>0</v>
          </cell>
          <cell r="AD352">
            <v>0</v>
          </cell>
        </row>
        <row r="353">
          <cell r="N353">
            <v>344</v>
          </cell>
          <cell r="O353">
            <v>0</v>
          </cell>
          <cell r="P353">
            <v>0</v>
          </cell>
          <cell r="Q353">
            <v>1</v>
          </cell>
          <cell r="R353">
            <v>0</v>
          </cell>
          <cell r="S353">
            <v>0</v>
          </cell>
          <cell r="T353">
            <v>0</v>
          </cell>
          <cell r="U353">
            <v>0</v>
          </cell>
          <cell r="W353">
            <v>1</v>
          </cell>
          <cell r="X353">
            <v>0</v>
          </cell>
          <cell r="Y353">
            <v>0</v>
          </cell>
          <cell r="Z353">
            <v>0</v>
          </cell>
          <cell r="AA353">
            <v>0</v>
          </cell>
          <cell r="AB353">
            <v>0</v>
          </cell>
          <cell r="AC353">
            <v>0</v>
          </cell>
          <cell r="AD353">
            <v>0</v>
          </cell>
        </row>
        <row r="354">
          <cell r="N354">
            <v>345</v>
          </cell>
          <cell r="O354">
            <v>0</v>
          </cell>
          <cell r="P354">
            <v>0</v>
          </cell>
          <cell r="Q354">
            <v>1</v>
          </cell>
          <cell r="R354">
            <v>0</v>
          </cell>
          <cell r="S354">
            <v>0</v>
          </cell>
          <cell r="T354">
            <v>0</v>
          </cell>
          <cell r="U354">
            <v>0</v>
          </cell>
          <cell r="W354">
            <v>1</v>
          </cell>
          <cell r="X354">
            <v>0</v>
          </cell>
          <cell r="Y354">
            <v>0</v>
          </cell>
          <cell r="Z354">
            <v>0</v>
          </cell>
          <cell r="AA354">
            <v>0</v>
          </cell>
          <cell r="AB354">
            <v>0</v>
          </cell>
          <cell r="AC354">
            <v>0</v>
          </cell>
          <cell r="AD354">
            <v>0</v>
          </cell>
        </row>
        <row r="355">
          <cell r="N355">
            <v>346</v>
          </cell>
          <cell r="O355">
            <v>0</v>
          </cell>
          <cell r="P355">
            <v>0</v>
          </cell>
          <cell r="Q355">
            <v>1</v>
          </cell>
          <cell r="R355">
            <v>0</v>
          </cell>
          <cell r="S355">
            <v>0</v>
          </cell>
          <cell r="T355">
            <v>0</v>
          </cell>
          <cell r="U355">
            <v>0</v>
          </cell>
          <cell r="W355">
            <v>1</v>
          </cell>
          <cell r="X355">
            <v>0</v>
          </cell>
          <cell r="Y355">
            <v>0</v>
          </cell>
          <cell r="Z355">
            <v>0</v>
          </cell>
          <cell r="AA355">
            <v>0</v>
          </cell>
          <cell r="AB355">
            <v>0</v>
          </cell>
          <cell r="AC355">
            <v>0</v>
          </cell>
          <cell r="AD355">
            <v>0</v>
          </cell>
        </row>
        <row r="356">
          <cell r="N356">
            <v>347</v>
          </cell>
          <cell r="O356">
            <v>0</v>
          </cell>
          <cell r="P356">
            <v>0</v>
          </cell>
          <cell r="Q356">
            <v>1</v>
          </cell>
          <cell r="R356">
            <v>0</v>
          </cell>
          <cell r="S356">
            <v>0</v>
          </cell>
          <cell r="T356">
            <v>0</v>
          </cell>
          <cell r="U356">
            <v>0</v>
          </cell>
          <cell r="W356">
            <v>1</v>
          </cell>
          <cell r="X356">
            <v>0</v>
          </cell>
          <cell r="Y356">
            <v>0</v>
          </cell>
          <cell r="Z356">
            <v>0</v>
          </cell>
          <cell r="AA356">
            <v>0</v>
          </cell>
          <cell r="AB356">
            <v>0</v>
          </cell>
          <cell r="AC356">
            <v>0</v>
          </cell>
          <cell r="AD356">
            <v>0</v>
          </cell>
        </row>
        <row r="357">
          <cell r="N357">
            <v>348</v>
          </cell>
          <cell r="O357">
            <v>0</v>
          </cell>
          <cell r="P357">
            <v>0</v>
          </cell>
          <cell r="Q357">
            <v>1</v>
          </cell>
          <cell r="R357">
            <v>0</v>
          </cell>
          <cell r="S357">
            <v>0</v>
          </cell>
          <cell r="T357">
            <v>0</v>
          </cell>
          <cell r="U357">
            <v>0</v>
          </cell>
          <cell r="W357">
            <v>1</v>
          </cell>
          <cell r="X357">
            <v>0</v>
          </cell>
          <cell r="Y357">
            <v>0</v>
          </cell>
          <cell r="Z357">
            <v>0</v>
          </cell>
          <cell r="AA357">
            <v>0</v>
          </cell>
          <cell r="AB357">
            <v>0</v>
          </cell>
          <cell r="AC357">
            <v>0</v>
          </cell>
          <cell r="AD357">
            <v>0</v>
          </cell>
        </row>
        <row r="358">
          <cell r="N358">
            <v>349</v>
          </cell>
          <cell r="O358">
            <v>0</v>
          </cell>
          <cell r="P358">
            <v>0</v>
          </cell>
          <cell r="Q358">
            <v>1</v>
          </cell>
          <cell r="R358">
            <v>0</v>
          </cell>
          <cell r="S358">
            <v>0</v>
          </cell>
          <cell r="T358">
            <v>0</v>
          </cell>
          <cell r="U358">
            <v>0</v>
          </cell>
          <cell r="W358">
            <v>1</v>
          </cell>
          <cell r="X358">
            <v>0</v>
          </cell>
          <cell r="Y358">
            <v>0</v>
          </cell>
          <cell r="Z358">
            <v>0</v>
          </cell>
          <cell r="AA358">
            <v>0</v>
          </cell>
          <cell r="AB358">
            <v>0</v>
          </cell>
          <cell r="AC358">
            <v>0</v>
          </cell>
          <cell r="AD358">
            <v>0</v>
          </cell>
        </row>
        <row r="359">
          <cell r="N359">
            <v>350</v>
          </cell>
          <cell r="O359">
            <v>0</v>
          </cell>
          <cell r="P359">
            <v>0</v>
          </cell>
          <cell r="Q359">
            <v>1</v>
          </cell>
          <cell r="R359">
            <v>0</v>
          </cell>
          <cell r="S359">
            <v>0</v>
          </cell>
          <cell r="T359">
            <v>0</v>
          </cell>
          <cell r="U359">
            <v>0</v>
          </cell>
          <cell r="W359">
            <v>1</v>
          </cell>
          <cell r="X359">
            <v>0</v>
          </cell>
          <cell r="Y359">
            <v>0</v>
          </cell>
          <cell r="Z359">
            <v>0</v>
          </cell>
          <cell r="AA359">
            <v>0</v>
          </cell>
          <cell r="AB359">
            <v>0</v>
          </cell>
          <cell r="AC359">
            <v>0</v>
          </cell>
          <cell r="AD359">
            <v>0</v>
          </cell>
        </row>
        <row r="360">
          <cell r="N360">
            <v>351</v>
          </cell>
          <cell r="O360">
            <v>0</v>
          </cell>
          <cell r="P360">
            <v>0</v>
          </cell>
          <cell r="Q360">
            <v>1</v>
          </cell>
          <cell r="R360">
            <v>0</v>
          </cell>
          <cell r="S360">
            <v>0</v>
          </cell>
          <cell r="T360">
            <v>0</v>
          </cell>
          <cell r="U360">
            <v>0</v>
          </cell>
          <cell r="W360">
            <v>1</v>
          </cell>
          <cell r="X360">
            <v>0</v>
          </cell>
          <cell r="Y360">
            <v>0</v>
          </cell>
          <cell r="Z360">
            <v>0</v>
          </cell>
          <cell r="AA360">
            <v>0</v>
          </cell>
          <cell r="AB360">
            <v>0</v>
          </cell>
          <cell r="AC360">
            <v>0</v>
          </cell>
          <cell r="AD360">
            <v>0</v>
          </cell>
        </row>
        <row r="361">
          <cell r="N361">
            <v>352</v>
          </cell>
          <cell r="O361">
            <v>0</v>
          </cell>
          <cell r="P361">
            <v>0</v>
          </cell>
          <cell r="Q361">
            <v>1</v>
          </cell>
          <cell r="R361">
            <v>0</v>
          </cell>
          <cell r="S361">
            <v>0</v>
          </cell>
          <cell r="T361">
            <v>0</v>
          </cell>
          <cell r="U361">
            <v>0</v>
          </cell>
          <cell r="W361">
            <v>1</v>
          </cell>
          <cell r="X361">
            <v>0</v>
          </cell>
          <cell r="Y361">
            <v>0</v>
          </cell>
          <cell r="Z361">
            <v>0</v>
          </cell>
          <cell r="AA361">
            <v>0</v>
          </cell>
          <cell r="AB361">
            <v>0</v>
          </cell>
          <cell r="AC361">
            <v>0</v>
          </cell>
          <cell r="AD361">
            <v>0</v>
          </cell>
        </row>
        <row r="362">
          <cell r="N362">
            <v>353</v>
          </cell>
          <cell r="O362">
            <v>0</v>
          </cell>
          <cell r="P362">
            <v>0</v>
          </cell>
          <cell r="Q362">
            <v>1</v>
          </cell>
          <cell r="R362">
            <v>0</v>
          </cell>
          <cell r="S362">
            <v>0</v>
          </cell>
          <cell r="T362">
            <v>0</v>
          </cell>
          <cell r="U362">
            <v>0</v>
          </cell>
          <cell r="W362">
            <v>1</v>
          </cell>
          <cell r="X362">
            <v>0</v>
          </cell>
          <cell r="Y362">
            <v>0</v>
          </cell>
          <cell r="Z362">
            <v>0</v>
          </cell>
          <cell r="AA362">
            <v>0</v>
          </cell>
          <cell r="AB362">
            <v>0</v>
          </cell>
          <cell r="AC362">
            <v>0</v>
          </cell>
          <cell r="AD362">
            <v>0</v>
          </cell>
        </row>
        <row r="363">
          <cell r="N363">
            <v>354</v>
          </cell>
          <cell r="O363">
            <v>0</v>
          </cell>
          <cell r="P363">
            <v>0</v>
          </cell>
          <cell r="Q363">
            <v>1</v>
          </cell>
          <cell r="R363">
            <v>0</v>
          </cell>
          <cell r="S363">
            <v>0</v>
          </cell>
          <cell r="T363">
            <v>0</v>
          </cell>
          <cell r="U363">
            <v>0</v>
          </cell>
          <cell r="W363">
            <v>1</v>
          </cell>
          <cell r="X363">
            <v>0</v>
          </cell>
          <cell r="Y363">
            <v>0</v>
          </cell>
          <cell r="Z363">
            <v>0</v>
          </cell>
          <cell r="AA363">
            <v>0</v>
          </cell>
          <cell r="AB363">
            <v>0</v>
          </cell>
          <cell r="AC363">
            <v>0</v>
          </cell>
          <cell r="AD363">
            <v>0</v>
          </cell>
        </row>
        <row r="364">
          <cell r="N364">
            <v>355</v>
          </cell>
          <cell r="O364">
            <v>0</v>
          </cell>
          <cell r="P364">
            <v>0</v>
          </cell>
          <cell r="Q364">
            <v>1</v>
          </cell>
          <cell r="R364">
            <v>0</v>
          </cell>
          <cell r="S364">
            <v>0</v>
          </cell>
          <cell r="T364">
            <v>0</v>
          </cell>
          <cell r="U364">
            <v>0</v>
          </cell>
          <cell r="W364">
            <v>1</v>
          </cell>
          <cell r="X364">
            <v>0</v>
          </cell>
          <cell r="Y364">
            <v>0</v>
          </cell>
          <cell r="Z364">
            <v>0</v>
          </cell>
          <cell r="AA364">
            <v>0</v>
          </cell>
          <cell r="AB364">
            <v>0</v>
          </cell>
          <cell r="AC364">
            <v>0</v>
          </cell>
          <cell r="AD364">
            <v>0</v>
          </cell>
        </row>
        <row r="365">
          <cell r="N365">
            <v>356</v>
          </cell>
          <cell r="O365">
            <v>0</v>
          </cell>
          <cell r="P365">
            <v>0</v>
          </cell>
          <cell r="Q365">
            <v>1</v>
          </cell>
          <cell r="R365">
            <v>0</v>
          </cell>
          <cell r="S365">
            <v>0</v>
          </cell>
          <cell r="T365">
            <v>0</v>
          </cell>
          <cell r="U365">
            <v>0</v>
          </cell>
          <cell r="W365">
            <v>1</v>
          </cell>
          <cell r="X365">
            <v>0</v>
          </cell>
          <cell r="Y365">
            <v>0</v>
          </cell>
          <cell r="Z365">
            <v>0</v>
          </cell>
          <cell r="AA365">
            <v>0</v>
          </cell>
          <cell r="AB365">
            <v>0</v>
          </cell>
          <cell r="AC365">
            <v>0</v>
          </cell>
          <cell r="AD365">
            <v>0</v>
          </cell>
        </row>
        <row r="366">
          <cell r="N366">
            <v>357</v>
          </cell>
          <cell r="O366">
            <v>0</v>
          </cell>
          <cell r="P366">
            <v>0</v>
          </cell>
          <cell r="Q366">
            <v>1</v>
          </cell>
          <cell r="R366">
            <v>0</v>
          </cell>
          <cell r="S366">
            <v>0</v>
          </cell>
          <cell r="T366">
            <v>0</v>
          </cell>
          <cell r="U366">
            <v>0</v>
          </cell>
          <cell r="W366">
            <v>1</v>
          </cell>
          <cell r="X366">
            <v>0</v>
          </cell>
          <cell r="Y366">
            <v>0</v>
          </cell>
          <cell r="Z366">
            <v>0</v>
          </cell>
          <cell r="AA366">
            <v>0</v>
          </cell>
          <cell r="AB366">
            <v>0</v>
          </cell>
          <cell r="AC366">
            <v>0</v>
          </cell>
          <cell r="AD366">
            <v>0</v>
          </cell>
        </row>
        <row r="367">
          <cell r="N367">
            <v>358</v>
          </cell>
          <cell r="O367">
            <v>0</v>
          </cell>
          <cell r="P367">
            <v>0</v>
          </cell>
          <cell r="Q367">
            <v>1</v>
          </cell>
          <cell r="R367">
            <v>0</v>
          </cell>
          <cell r="S367">
            <v>0</v>
          </cell>
          <cell r="T367">
            <v>0</v>
          </cell>
          <cell r="U367">
            <v>0</v>
          </cell>
          <cell r="W367">
            <v>1</v>
          </cell>
          <cell r="X367">
            <v>0</v>
          </cell>
          <cell r="Y367">
            <v>0</v>
          </cell>
          <cell r="Z367">
            <v>0</v>
          </cell>
          <cell r="AA367">
            <v>0</v>
          </cell>
          <cell r="AB367">
            <v>0</v>
          </cell>
          <cell r="AC367">
            <v>0</v>
          </cell>
          <cell r="AD367">
            <v>0</v>
          </cell>
        </row>
        <row r="368">
          <cell r="N368">
            <v>359</v>
          </cell>
          <cell r="O368">
            <v>0</v>
          </cell>
          <cell r="P368">
            <v>0</v>
          </cell>
          <cell r="Q368">
            <v>1</v>
          </cell>
          <cell r="R368">
            <v>0</v>
          </cell>
          <cell r="S368">
            <v>0</v>
          </cell>
          <cell r="T368">
            <v>0</v>
          </cell>
          <cell r="U368">
            <v>0</v>
          </cell>
          <cell r="W368">
            <v>1</v>
          </cell>
          <cell r="X368">
            <v>0</v>
          </cell>
          <cell r="Y368">
            <v>0</v>
          </cell>
          <cell r="Z368">
            <v>0</v>
          </cell>
          <cell r="AA368">
            <v>0</v>
          </cell>
          <cell r="AB368">
            <v>0</v>
          </cell>
          <cell r="AC368">
            <v>0</v>
          </cell>
          <cell r="AD368">
            <v>0</v>
          </cell>
        </row>
        <row r="369">
          <cell r="N369">
            <v>360</v>
          </cell>
          <cell r="O369">
            <v>0</v>
          </cell>
          <cell r="P369">
            <v>0</v>
          </cell>
          <cell r="Q369">
            <v>1</v>
          </cell>
          <cell r="R369">
            <v>0</v>
          </cell>
          <cell r="S369">
            <v>0</v>
          </cell>
          <cell r="T369">
            <v>0</v>
          </cell>
          <cell r="U369">
            <v>0</v>
          </cell>
          <cell r="W369">
            <v>1</v>
          </cell>
          <cell r="X369">
            <v>0</v>
          </cell>
          <cell r="Y369">
            <v>0</v>
          </cell>
          <cell r="Z369">
            <v>0</v>
          </cell>
          <cell r="AA369">
            <v>0</v>
          </cell>
          <cell r="AB369">
            <v>0</v>
          </cell>
          <cell r="AC369">
            <v>0</v>
          </cell>
          <cell r="AD369">
            <v>0</v>
          </cell>
        </row>
        <row r="370">
          <cell r="N370">
            <v>361</v>
          </cell>
          <cell r="O370">
            <v>0</v>
          </cell>
          <cell r="P370">
            <v>0</v>
          </cell>
          <cell r="Q370">
            <v>1</v>
          </cell>
          <cell r="R370">
            <v>0</v>
          </cell>
          <cell r="S370">
            <v>0</v>
          </cell>
          <cell r="T370">
            <v>0</v>
          </cell>
          <cell r="U370">
            <v>0</v>
          </cell>
          <cell r="W370">
            <v>1</v>
          </cell>
          <cell r="X370">
            <v>0</v>
          </cell>
          <cell r="Y370">
            <v>0</v>
          </cell>
          <cell r="Z370">
            <v>0</v>
          </cell>
          <cell r="AA370">
            <v>0</v>
          </cell>
          <cell r="AB370">
            <v>0</v>
          </cell>
          <cell r="AC370">
            <v>0</v>
          </cell>
          <cell r="AD370">
            <v>0</v>
          </cell>
        </row>
        <row r="371">
          <cell r="N371">
            <v>362</v>
          </cell>
          <cell r="O371">
            <v>0</v>
          </cell>
          <cell r="P371">
            <v>0</v>
          </cell>
          <cell r="Q371">
            <v>1</v>
          </cell>
          <cell r="R371">
            <v>0</v>
          </cell>
          <cell r="S371">
            <v>0</v>
          </cell>
          <cell r="T371">
            <v>0</v>
          </cell>
          <cell r="U371">
            <v>0</v>
          </cell>
          <cell r="W371">
            <v>1</v>
          </cell>
          <cell r="X371">
            <v>0</v>
          </cell>
          <cell r="Y371">
            <v>0</v>
          </cell>
          <cell r="Z371">
            <v>0</v>
          </cell>
          <cell r="AA371">
            <v>0</v>
          </cell>
          <cell r="AB371">
            <v>0</v>
          </cell>
          <cell r="AC371">
            <v>0</v>
          </cell>
          <cell r="AD371">
            <v>0</v>
          </cell>
        </row>
        <row r="372">
          <cell r="N372">
            <v>363</v>
          </cell>
          <cell r="O372">
            <v>0</v>
          </cell>
          <cell r="P372">
            <v>0</v>
          </cell>
          <cell r="Q372">
            <v>1</v>
          </cell>
          <cell r="R372">
            <v>0</v>
          </cell>
          <cell r="S372">
            <v>0</v>
          </cell>
          <cell r="T372">
            <v>0</v>
          </cell>
          <cell r="U372">
            <v>0</v>
          </cell>
          <cell r="W372">
            <v>1</v>
          </cell>
          <cell r="X372">
            <v>0</v>
          </cell>
          <cell r="Y372">
            <v>0</v>
          </cell>
          <cell r="Z372">
            <v>0</v>
          </cell>
          <cell r="AA372">
            <v>0</v>
          </cell>
          <cell r="AB372">
            <v>0</v>
          </cell>
          <cell r="AC372">
            <v>0</v>
          </cell>
          <cell r="AD372">
            <v>0</v>
          </cell>
        </row>
        <row r="373">
          <cell r="N373">
            <v>364</v>
          </cell>
          <cell r="O373">
            <v>0</v>
          </cell>
          <cell r="P373">
            <v>0</v>
          </cell>
          <cell r="Q373">
            <v>1</v>
          </cell>
          <cell r="R373">
            <v>0</v>
          </cell>
          <cell r="S373">
            <v>0</v>
          </cell>
          <cell r="T373">
            <v>0</v>
          </cell>
          <cell r="U373">
            <v>0</v>
          </cell>
          <cell r="W373">
            <v>1</v>
          </cell>
          <cell r="X373">
            <v>0</v>
          </cell>
          <cell r="Y373">
            <v>0</v>
          </cell>
          <cell r="Z373">
            <v>0</v>
          </cell>
          <cell r="AA373">
            <v>0</v>
          </cell>
          <cell r="AB373">
            <v>0</v>
          </cell>
          <cell r="AC373">
            <v>0</v>
          </cell>
          <cell r="AD373">
            <v>0</v>
          </cell>
        </row>
        <row r="374">
          <cell r="N374">
            <v>365</v>
          </cell>
          <cell r="O374">
            <v>0</v>
          </cell>
          <cell r="P374">
            <v>0</v>
          </cell>
          <cell r="Q374">
            <v>1</v>
          </cell>
          <cell r="R374">
            <v>0</v>
          </cell>
          <cell r="S374">
            <v>0</v>
          </cell>
          <cell r="T374">
            <v>0</v>
          </cell>
          <cell r="U374">
            <v>0</v>
          </cell>
          <cell r="W374">
            <v>1</v>
          </cell>
          <cell r="X374">
            <v>0</v>
          </cell>
          <cell r="Y374">
            <v>0</v>
          </cell>
          <cell r="Z374">
            <v>0</v>
          </cell>
          <cell r="AA374">
            <v>0</v>
          </cell>
          <cell r="AB374">
            <v>0</v>
          </cell>
          <cell r="AC374">
            <v>0</v>
          </cell>
          <cell r="AD374">
            <v>0</v>
          </cell>
        </row>
        <row r="375">
          <cell r="N375">
            <v>366</v>
          </cell>
          <cell r="O375">
            <v>0</v>
          </cell>
          <cell r="P375">
            <v>0</v>
          </cell>
          <cell r="Q375">
            <v>1</v>
          </cell>
          <cell r="R375">
            <v>0</v>
          </cell>
          <cell r="S375">
            <v>0</v>
          </cell>
          <cell r="T375">
            <v>0</v>
          </cell>
          <cell r="U375">
            <v>0</v>
          </cell>
          <cell r="W375">
            <v>1</v>
          </cell>
          <cell r="X375">
            <v>0</v>
          </cell>
          <cell r="Y375">
            <v>0</v>
          </cell>
          <cell r="Z375">
            <v>0</v>
          </cell>
          <cell r="AA375">
            <v>0</v>
          </cell>
          <cell r="AB375">
            <v>0</v>
          </cell>
          <cell r="AC375">
            <v>0</v>
          </cell>
          <cell r="AD375">
            <v>0</v>
          </cell>
        </row>
        <row r="376">
          <cell r="N376">
            <v>367</v>
          </cell>
          <cell r="O376">
            <v>0</v>
          </cell>
          <cell r="P376">
            <v>0</v>
          </cell>
          <cell r="Q376">
            <v>1</v>
          </cell>
          <cell r="R376">
            <v>0</v>
          </cell>
          <cell r="S376">
            <v>0</v>
          </cell>
          <cell r="T376">
            <v>0</v>
          </cell>
          <cell r="U376">
            <v>0</v>
          </cell>
          <cell r="W376">
            <v>1</v>
          </cell>
          <cell r="X376">
            <v>0</v>
          </cell>
          <cell r="Y376">
            <v>0</v>
          </cell>
          <cell r="Z376">
            <v>0</v>
          </cell>
          <cell r="AA376">
            <v>0</v>
          </cell>
          <cell r="AB376">
            <v>0</v>
          </cell>
          <cell r="AC376">
            <v>0</v>
          </cell>
          <cell r="AD376">
            <v>0</v>
          </cell>
        </row>
        <row r="377">
          <cell r="N377">
            <v>368</v>
          </cell>
          <cell r="O377">
            <v>0</v>
          </cell>
          <cell r="P377">
            <v>0</v>
          </cell>
          <cell r="Q377">
            <v>1</v>
          </cell>
          <cell r="R377">
            <v>0</v>
          </cell>
          <cell r="S377">
            <v>0</v>
          </cell>
          <cell r="T377">
            <v>0</v>
          </cell>
          <cell r="U377">
            <v>0</v>
          </cell>
          <cell r="W377">
            <v>1</v>
          </cell>
          <cell r="X377">
            <v>0</v>
          </cell>
          <cell r="Y377">
            <v>0</v>
          </cell>
          <cell r="Z377">
            <v>0</v>
          </cell>
          <cell r="AA377">
            <v>0</v>
          </cell>
          <cell r="AB377">
            <v>0</v>
          </cell>
          <cell r="AC377">
            <v>0</v>
          </cell>
          <cell r="AD377">
            <v>0</v>
          </cell>
        </row>
        <row r="378">
          <cell r="N378">
            <v>369</v>
          </cell>
          <cell r="O378">
            <v>0</v>
          </cell>
          <cell r="P378">
            <v>0</v>
          </cell>
          <cell r="Q378">
            <v>1</v>
          </cell>
          <cell r="R378">
            <v>0</v>
          </cell>
          <cell r="S378">
            <v>0</v>
          </cell>
          <cell r="T378">
            <v>0</v>
          </cell>
          <cell r="U378">
            <v>0</v>
          </cell>
          <cell r="W378">
            <v>1</v>
          </cell>
          <cell r="X378">
            <v>0</v>
          </cell>
          <cell r="Y378">
            <v>0</v>
          </cell>
          <cell r="Z378">
            <v>0</v>
          </cell>
          <cell r="AA378">
            <v>0</v>
          </cell>
          <cell r="AB378">
            <v>0</v>
          </cell>
          <cell r="AC378">
            <v>0</v>
          </cell>
          <cell r="AD378">
            <v>0</v>
          </cell>
        </row>
        <row r="379">
          <cell r="N379">
            <v>370</v>
          </cell>
          <cell r="O379">
            <v>0</v>
          </cell>
          <cell r="P379">
            <v>0</v>
          </cell>
          <cell r="Q379">
            <v>1</v>
          </cell>
          <cell r="R379">
            <v>0</v>
          </cell>
          <cell r="S379">
            <v>0</v>
          </cell>
          <cell r="T379">
            <v>0</v>
          </cell>
          <cell r="U379">
            <v>0</v>
          </cell>
          <cell r="W379">
            <v>1</v>
          </cell>
          <cell r="X379">
            <v>0</v>
          </cell>
          <cell r="Y379">
            <v>0</v>
          </cell>
          <cell r="Z379">
            <v>0</v>
          </cell>
          <cell r="AA379">
            <v>0</v>
          </cell>
          <cell r="AB379">
            <v>0</v>
          </cell>
          <cell r="AC379">
            <v>0</v>
          </cell>
          <cell r="AD379">
            <v>0</v>
          </cell>
        </row>
        <row r="380">
          <cell r="N380">
            <v>371</v>
          </cell>
          <cell r="O380">
            <v>0</v>
          </cell>
          <cell r="P380">
            <v>0</v>
          </cell>
          <cell r="Q380">
            <v>1</v>
          </cell>
          <cell r="R380">
            <v>0</v>
          </cell>
          <cell r="S380">
            <v>0</v>
          </cell>
          <cell r="T380">
            <v>0</v>
          </cell>
          <cell r="U380">
            <v>0</v>
          </cell>
          <cell r="W380">
            <v>1</v>
          </cell>
          <cell r="X380">
            <v>0</v>
          </cell>
          <cell r="Y380">
            <v>0</v>
          </cell>
          <cell r="Z380">
            <v>0</v>
          </cell>
          <cell r="AA380">
            <v>0</v>
          </cell>
          <cell r="AB380">
            <v>0</v>
          </cell>
          <cell r="AC380">
            <v>0</v>
          </cell>
          <cell r="AD380">
            <v>0</v>
          </cell>
        </row>
        <row r="381">
          <cell r="N381">
            <v>372</v>
          </cell>
          <cell r="O381">
            <v>0</v>
          </cell>
          <cell r="P381">
            <v>0</v>
          </cell>
          <cell r="Q381">
            <v>1</v>
          </cell>
          <cell r="R381">
            <v>0</v>
          </cell>
          <cell r="S381">
            <v>0</v>
          </cell>
          <cell r="T381">
            <v>0</v>
          </cell>
          <cell r="U381">
            <v>0</v>
          </cell>
          <cell r="W381">
            <v>1</v>
          </cell>
          <cell r="X381">
            <v>0</v>
          </cell>
          <cell r="Y381">
            <v>0</v>
          </cell>
          <cell r="Z381">
            <v>0</v>
          </cell>
          <cell r="AA381">
            <v>0</v>
          </cell>
          <cell r="AB381">
            <v>0</v>
          </cell>
          <cell r="AC381">
            <v>0</v>
          </cell>
          <cell r="AD381">
            <v>0</v>
          </cell>
        </row>
        <row r="382">
          <cell r="N382">
            <v>373</v>
          </cell>
          <cell r="O382">
            <v>0</v>
          </cell>
          <cell r="P382">
            <v>0</v>
          </cell>
          <cell r="Q382">
            <v>1</v>
          </cell>
          <cell r="R382">
            <v>0</v>
          </cell>
          <cell r="S382">
            <v>0</v>
          </cell>
          <cell r="T382">
            <v>0</v>
          </cell>
          <cell r="U382">
            <v>0</v>
          </cell>
          <cell r="W382">
            <v>1</v>
          </cell>
          <cell r="X382">
            <v>0</v>
          </cell>
          <cell r="Y382">
            <v>0</v>
          </cell>
          <cell r="Z382">
            <v>0</v>
          </cell>
          <cell r="AA382">
            <v>0</v>
          </cell>
          <cell r="AB382">
            <v>0</v>
          </cell>
          <cell r="AC382">
            <v>0</v>
          </cell>
          <cell r="AD382">
            <v>0</v>
          </cell>
        </row>
        <row r="383">
          <cell r="N383">
            <v>374</v>
          </cell>
          <cell r="O383">
            <v>0</v>
          </cell>
          <cell r="P383">
            <v>0</v>
          </cell>
          <cell r="Q383">
            <v>1</v>
          </cell>
          <cell r="R383">
            <v>0</v>
          </cell>
          <cell r="S383">
            <v>0</v>
          </cell>
          <cell r="T383">
            <v>0</v>
          </cell>
          <cell r="U383">
            <v>0</v>
          </cell>
          <cell r="W383">
            <v>1</v>
          </cell>
          <cell r="X383">
            <v>0</v>
          </cell>
          <cell r="Y383">
            <v>0</v>
          </cell>
          <cell r="Z383">
            <v>0</v>
          </cell>
          <cell r="AA383">
            <v>0</v>
          </cell>
          <cell r="AB383">
            <v>0</v>
          </cell>
          <cell r="AC383">
            <v>0</v>
          </cell>
          <cell r="AD383">
            <v>0</v>
          </cell>
        </row>
        <row r="384">
          <cell r="N384">
            <v>375</v>
          </cell>
          <cell r="O384">
            <v>0</v>
          </cell>
          <cell r="P384">
            <v>0</v>
          </cell>
          <cell r="Q384">
            <v>1</v>
          </cell>
          <cell r="R384">
            <v>0</v>
          </cell>
          <cell r="S384">
            <v>0</v>
          </cell>
          <cell r="T384">
            <v>0</v>
          </cell>
          <cell r="U384">
            <v>0</v>
          </cell>
          <cell r="W384">
            <v>1</v>
          </cell>
          <cell r="X384">
            <v>0</v>
          </cell>
          <cell r="Y384">
            <v>0</v>
          </cell>
          <cell r="Z384">
            <v>0</v>
          </cell>
          <cell r="AA384">
            <v>0</v>
          </cell>
          <cell r="AB384">
            <v>0</v>
          </cell>
          <cell r="AC384">
            <v>0</v>
          </cell>
          <cell r="AD384">
            <v>0</v>
          </cell>
        </row>
        <row r="385">
          <cell r="N385">
            <v>376</v>
          </cell>
          <cell r="O385">
            <v>0</v>
          </cell>
          <cell r="P385">
            <v>0</v>
          </cell>
          <cell r="Q385">
            <v>1</v>
          </cell>
          <cell r="R385">
            <v>0</v>
          </cell>
          <cell r="S385">
            <v>0</v>
          </cell>
          <cell r="T385">
            <v>0</v>
          </cell>
          <cell r="U385">
            <v>0</v>
          </cell>
          <cell r="W385">
            <v>1</v>
          </cell>
          <cell r="X385">
            <v>0</v>
          </cell>
          <cell r="Y385">
            <v>0</v>
          </cell>
          <cell r="Z385">
            <v>0</v>
          </cell>
          <cell r="AA385">
            <v>0</v>
          </cell>
          <cell r="AB385">
            <v>0</v>
          </cell>
          <cell r="AC385">
            <v>0</v>
          </cell>
          <cell r="AD385">
            <v>0</v>
          </cell>
        </row>
        <row r="386">
          <cell r="N386">
            <v>377</v>
          </cell>
          <cell r="O386">
            <v>0</v>
          </cell>
          <cell r="P386">
            <v>0</v>
          </cell>
          <cell r="Q386">
            <v>1</v>
          </cell>
          <cell r="R386">
            <v>0</v>
          </cell>
          <cell r="S386">
            <v>0</v>
          </cell>
          <cell r="T386">
            <v>0</v>
          </cell>
          <cell r="U386">
            <v>0</v>
          </cell>
          <cell r="W386">
            <v>1</v>
          </cell>
          <cell r="X386">
            <v>0</v>
          </cell>
          <cell r="Y386">
            <v>0</v>
          </cell>
          <cell r="Z386">
            <v>0</v>
          </cell>
          <cell r="AA386">
            <v>0</v>
          </cell>
          <cell r="AB386">
            <v>0</v>
          </cell>
          <cell r="AC386">
            <v>0</v>
          </cell>
          <cell r="AD386">
            <v>0</v>
          </cell>
        </row>
        <row r="387">
          <cell r="N387">
            <v>378</v>
          </cell>
          <cell r="O387">
            <v>0</v>
          </cell>
          <cell r="P387">
            <v>0</v>
          </cell>
          <cell r="Q387">
            <v>1</v>
          </cell>
          <cell r="R387">
            <v>0</v>
          </cell>
          <cell r="S387">
            <v>0</v>
          </cell>
          <cell r="T387">
            <v>0</v>
          </cell>
          <cell r="U387">
            <v>0</v>
          </cell>
          <cell r="W387">
            <v>1</v>
          </cell>
          <cell r="X387">
            <v>0</v>
          </cell>
          <cell r="Y387">
            <v>0</v>
          </cell>
          <cell r="Z387">
            <v>0</v>
          </cell>
          <cell r="AA387">
            <v>0</v>
          </cell>
          <cell r="AB387">
            <v>0</v>
          </cell>
          <cell r="AC387">
            <v>0</v>
          </cell>
          <cell r="AD387">
            <v>0</v>
          </cell>
        </row>
        <row r="388">
          <cell r="N388">
            <v>379</v>
          </cell>
          <cell r="O388">
            <v>0</v>
          </cell>
          <cell r="P388">
            <v>0</v>
          </cell>
          <cell r="Q388">
            <v>1</v>
          </cell>
          <cell r="R388">
            <v>0</v>
          </cell>
          <cell r="S388">
            <v>0</v>
          </cell>
          <cell r="T388">
            <v>0</v>
          </cell>
          <cell r="U388">
            <v>0</v>
          </cell>
          <cell r="W388">
            <v>1</v>
          </cell>
          <cell r="X388">
            <v>0</v>
          </cell>
          <cell r="Y388">
            <v>0</v>
          </cell>
          <cell r="Z388">
            <v>0</v>
          </cell>
          <cell r="AA388">
            <v>0</v>
          </cell>
          <cell r="AB388">
            <v>0</v>
          </cell>
          <cell r="AC388">
            <v>0</v>
          </cell>
          <cell r="AD388">
            <v>0</v>
          </cell>
        </row>
        <row r="389">
          <cell r="N389">
            <v>380</v>
          </cell>
          <cell r="O389">
            <v>0</v>
          </cell>
          <cell r="P389">
            <v>0</v>
          </cell>
          <cell r="Q389">
            <v>1</v>
          </cell>
          <cell r="R389">
            <v>0</v>
          </cell>
          <cell r="S389">
            <v>0</v>
          </cell>
          <cell r="T389">
            <v>0</v>
          </cell>
          <cell r="U389">
            <v>0</v>
          </cell>
          <cell r="W389">
            <v>1</v>
          </cell>
          <cell r="X389">
            <v>0</v>
          </cell>
          <cell r="Y389">
            <v>0</v>
          </cell>
          <cell r="Z389">
            <v>0</v>
          </cell>
          <cell r="AA389">
            <v>0</v>
          </cell>
          <cell r="AB389">
            <v>0</v>
          </cell>
          <cell r="AC389">
            <v>0</v>
          </cell>
          <cell r="AD389">
            <v>0</v>
          </cell>
        </row>
        <row r="390">
          <cell r="N390">
            <v>381</v>
          </cell>
          <cell r="O390">
            <v>0</v>
          </cell>
          <cell r="P390">
            <v>0</v>
          </cell>
          <cell r="Q390">
            <v>1</v>
          </cell>
          <cell r="R390">
            <v>0</v>
          </cell>
          <cell r="S390">
            <v>0</v>
          </cell>
          <cell r="T390">
            <v>0</v>
          </cell>
          <cell r="U390">
            <v>0</v>
          </cell>
          <cell r="W390">
            <v>1</v>
          </cell>
          <cell r="X390">
            <v>0</v>
          </cell>
          <cell r="Y390">
            <v>0</v>
          </cell>
          <cell r="Z390">
            <v>0</v>
          </cell>
          <cell r="AA390">
            <v>0</v>
          </cell>
          <cell r="AB390">
            <v>0</v>
          </cell>
          <cell r="AC390">
            <v>0</v>
          </cell>
          <cell r="AD390">
            <v>0</v>
          </cell>
        </row>
        <row r="391">
          <cell r="N391">
            <v>382</v>
          </cell>
          <cell r="O391">
            <v>0</v>
          </cell>
          <cell r="P391">
            <v>0</v>
          </cell>
          <cell r="Q391">
            <v>1</v>
          </cell>
          <cell r="R391">
            <v>0</v>
          </cell>
          <cell r="S391">
            <v>0</v>
          </cell>
          <cell r="T391">
            <v>0</v>
          </cell>
          <cell r="U391">
            <v>0</v>
          </cell>
          <cell r="W391">
            <v>1</v>
          </cell>
          <cell r="X391">
            <v>0</v>
          </cell>
          <cell r="Y391">
            <v>0</v>
          </cell>
          <cell r="Z391">
            <v>0</v>
          </cell>
          <cell r="AA391">
            <v>0</v>
          </cell>
          <cell r="AB391">
            <v>0</v>
          </cell>
          <cell r="AC391">
            <v>0</v>
          </cell>
          <cell r="AD391">
            <v>0</v>
          </cell>
        </row>
        <row r="392">
          <cell r="N392">
            <v>383</v>
          </cell>
          <cell r="O392">
            <v>0</v>
          </cell>
          <cell r="P392">
            <v>0</v>
          </cell>
          <cell r="Q392">
            <v>1</v>
          </cell>
          <cell r="R392">
            <v>0</v>
          </cell>
          <cell r="S392">
            <v>0</v>
          </cell>
          <cell r="T392">
            <v>0</v>
          </cell>
          <cell r="U392">
            <v>0</v>
          </cell>
          <cell r="W392">
            <v>1</v>
          </cell>
          <cell r="X392">
            <v>0</v>
          </cell>
          <cell r="Y392">
            <v>0</v>
          </cell>
          <cell r="Z392">
            <v>0</v>
          </cell>
          <cell r="AA392">
            <v>0</v>
          </cell>
          <cell r="AB392">
            <v>0</v>
          </cell>
          <cell r="AC392">
            <v>0</v>
          </cell>
          <cell r="AD392">
            <v>0</v>
          </cell>
        </row>
        <row r="393">
          <cell r="N393">
            <v>384</v>
          </cell>
          <cell r="O393">
            <v>0</v>
          </cell>
          <cell r="P393">
            <v>0</v>
          </cell>
          <cell r="Q393">
            <v>1</v>
          </cell>
          <cell r="R393">
            <v>0</v>
          </cell>
          <cell r="S393">
            <v>0</v>
          </cell>
          <cell r="T393">
            <v>0</v>
          </cell>
          <cell r="U393">
            <v>0</v>
          </cell>
          <cell r="W393">
            <v>1</v>
          </cell>
          <cell r="X393">
            <v>0</v>
          </cell>
          <cell r="Y393">
            <v>0</v>
          </cell>
          <cell r="Z393">
            <v>0</v>
          </cell>
          <cell r="AA393">
            <v>0</v>
          </cell>
          <cell r="AB393">
            <v>0</v>
          </cell>
          <cell r="AC393">
            <v>0</v>
          </cell>
          <cell r="AD393">
            <v>0</v>
          </cell>
        </row>
        <row r="394">
          <cell r="N394">
            <v>385</v>
          </cell>
          <cell r="O394">
            <v>0</v>
          </cell>
          <cell r="P394">
            <v>0</v>
          </cell>
          <cell r="Q394">
            <v>1</v>
          </cell>
          <cell r="R394">
            <v>0</v>
          </cell>
          <cell r="S394">
            <v>0</v>
          </cell>
          <cell r="T394">
            <v>0</v>
          </cell>
          <cell r="U394">
            <v>0</v>
          </cell>
          <cell r="W394">
            <v>1</v>
          </cell>
          <cell r="X394">
            <v>0</v>
          </cell>
          <cell r="Y394">
            <v>0</v>
          </cell>
          <cell r="Z394">
            <v>0</v>
          </cell>
          <cell r="AA394">
            <v>0</v>
          </cell>
          <cell r="AB394">
            <v>0</v>
          </cell>
          <cell r="AC394">
            <v>0</v>
          </cell>
          <cell r="AD394">
            <v>0</v>
          </cell>
        </row>
        <row r="395">
          <cell r="N395">
            <v>386</v>
          </cell>
          <cell r="O395">
            <v>0</v>
          </cell>
          <cell r="P395">
            <v>0</v>
          </cell>
          <cell r="Q395">
            <v>1</v>
          </cell>
          <cell r="R395">
            <v>0</v>
          </cell>
          <cell r="S395">
            <v>0</v>
          </cell>
          <cell r="T395">
            <v>0</v>
          </cell>
          <cell r="U395">
            <v>0</v>
          </cell>
          <cell r="W395">
            <v>1</v>
          </cell>
          <cell r="X395">
            <v>0</v>
          </cell>
          <cell r="Y395">
            <v>0</v>
          </cell>
          <cell r="Z395">
            <v>0</v>
          </cell>
          <cell r="AA395">
            <v>0</v>
          </cell>
          <cell r="AB395">
            <v>0</v>
          </cell>
          <cell r="AC395">
            <v>0</v>
          </cell>
          <cell r="AD395">
            <v>0</v>
          </cell>
        </row>
        <row r="396">
          <cell r="N396">
            <v>387</v>
          </cell>
          <cell r="O396">
            <v>0</v>
          </cell>
          <cell r="P396">
            <v>0</v>
          </cell>
          <cell r="Q396">
            <v>1</v>
          </cell>
          <cell r="R396">
            <v>0</v>
          </cell>
          <cell r="S396">
            <v>0</v>
          </cell>
          <cell r="T396">
            <v>0</v>
          </cell>
          <cell r="U396">
            <v>0</v>
          </cell>
          <cell r="W396">
            <v>1</v>
          </cell>
          <cell r="X396">
            <v>0</v>
          </cell>
          <cell r="Y396">
            <v>0</v>
          </cell>
          <cell r="Z396">
            <v>0</v>
          </cell>
          <cell r="AA396">
            <v>0</v>
          </cell>
          <cell r="AB396">
            <v>0</v>
          </cell>
          <cell r="AC396">
            <v>0</v>
          </cell>
          <cell r="AD396">
            <v>0</v>
          </cell>
        </row>
        <row r="397">
          <cell r="N397">
            <v>388</v>
          </cell>
          <cell r="O397">
            <v>0</v>
          </cell>
          <cell r="P397">
            <v>0</v>
          </cell>
          <cell r="Q397">
            <v>1</v>
          </cell>
          <cell r="R397">
            <v>0</v>
          </cell>
          <cell r="S397">
            <v>0</v>
          </cell>
          <cell r="T397">
            <v>0</v>
          </cell>
          <cell r="U397">
            <v>0</v>
          </cell>
          <cell r="W397">
            <v>1</v>
          </cell>
          <cell r="X397">
            <v>0</v>
          </cell>
          <cell r="Y397">
            <v>0</v>
          </cell>
          <cell r="Z397">
            <v>0</v>
          </cell>
          <cell r="AA397">
            <v>0</v>
          </cell>
          <cell r="AB397">
            <v>0</v>
          </cell>
          <cell r="AC397">
            <v>0</v>
          </cell>
          <cell r="AD397">
            <v>0</v>
          </cell>
        </row>
        <row r="398">
          <cell r="N398">
            <v>389</v>
          </cell>
          <cell r="O398">
            <v>0</v>
          </cell>
          <cell r="P398">
            <v>0</v>
          </cell>
          <cell r="Q398">
            <v>1</v>
          </cell>
          <cell r="R398">
            <v>0</v>
          </cell>
          <cell r="S398">
            <v>0</v>
          </cell>
          <cell r="T398">
            <v>0</v>
          </cell>
          <cell r="U398">
            <v>0</v>
          </cell>
          <cell r="W398">
            <v>1</v>
          </cell>
          <cell r="X398">
            <v>0</v>
          </cell>
          <cell r="Y398">
            <v>0</v>
          </cell>
          <cell r="Z398">
            <v>0</v>
          </cell>
          <cell r="AA398">
            <v>0</v>
          </cell>
          <cell r="AB398">
            <v>0</v>
          </cell>
          <cell r="AC398">
            <v>0</v>
          </cell>
          <cell r="AD398">
            <v>0</v>
          </cell>
        </row>
        <row r="399">
          <cell r="N399">
            <v>390</v>
          </cell>
          <cell r="O399">
            <v>0</v>
          </cell>
          <cell r="P399">
            <v>0</v>
          </cell>
          <cell r="Q399">
            <v>1</v>
          </cell>
          <cell r="R399">
            <v>0</v>
          </cell>
          <cell r="S399">
            <v>0</v>
          </cell>
          <cell r="T399">
            <v>0</v>
          </cell>
          <cell r="U399">
            <v>0</v>
          </cell>
          <cell r="W399">
            <v>1</v>
          </cell>
          <cell r="X399">
            <v>0</v>
          </cell>
          <cell r="Y399">
            <v>0</v>
          </cell>
          <cell r="Z399">
            <v>0</v>
          </cell>
          <cell r="AA399">
            <v>0</v>
          </cell>
          <cell r="AB399">
            <v>0</v>
          </cell>
          <cell r="AC399">
            <v>0</v>
          </cell>
          <cell r="AD399">
            <v>0</v>
          </cell>
        </row>
        <row r="400">
          <cell r="N400">
            <v>391</v>
          </cell>
          <cell r="O400">
            <v>0</v>
          </cell>
          <cell r="P400">
            <v>0</v>
          </cell>
          <cell r="Q400">
            <v>1</v>
          </cell>
          <cell r="R400">
            <v>0</v>
          </cell>
          <cell r="S400">
            <v>0</v>
          </cell>
          <cell r="T400">
            <v>0</v>
          </cell>
          <cell r="U400">
            <v>0</v>
          </cell>
          <cell r="W400">
            <v>1</v>
          </cell>
          <cell r="X400">
            <v>0</v>
          </cell>
          <cell r="Y400">
            <v>0</v>
          </cell>
          <cell r="Z400">
            <v>0</v>
          </cell>
          <cell r="AA400">
            <v>0</v>
          </cell>
          <cell r="AB400">
            <v>0</v>
          </cell>
          <cell r="AC400">
            <v>0</v>
          </cell>
          <cell r="AD400">
            <v>0</v>
          </cell>
        </row>
        <row r="401">
          <cell r="N401">
            <v>392</v>
          </cell>
          <cell r="O401">
            <v>0</v>
          </cell>
          <cell r="P401">
            <v>0</v>
          </cell>
          <cell r="Q401">
            <v>1</v>
          </cell>
          <cell r="R401">
            <v>0</v>
          </cell>
          <cell r="S401">
            <v>0</v>
          </cell>
          <cell r="T401">
            <v>0</v>
          </cell>
          <cell r="U401">
            <v>0</v>
          </cell>
          <cell r="W401">
            <v>1</v>
          </cell>
          <cell r="X401">
            <v>0</v>
          </cell>
          <cell r="Y401">
            <v>0</v>
          </cell>
          <cell r="Z401">
            <v>0</v>
          </cell>
          <cell r="AA401">
            <v>0</v>
          </cell>
          <cell r="AB401">
            <v>0</v>
          </cell>
          <cell r="AC401">
            <v>0</v>
          </cell>
          <cell r="AD401">
            <v>0</v>
          </cell>
        </row>
        <row r="402">
          <cell r="N402">
            <v>393</v>
          </cell>
          <cell r="O402">
            <v>0</v>
          </cell>
          <cell r="P402">
            <v>0</v>
          </cell>
          <cell r="Q402">
            <v>1</v>
          </cell>
          <cell r="R402">
            <v>0</v>
          </cell>
          <cell r="S402">
            <v>0</v>
          </cell>
          <cell r="T402">
            <v>0</v>
          </cell>
          <cell r="U402">
            <v>0</v>
          </cell>
          <cell r="W402">
            <v>1</v>
          </cell>
          <cell r="X402">
            <v>0</v>
          </cell>
          <cell r="Y402">
            <v>0</v>
          </cell>
          <cell r="Z402">
            <v>0</v>
          </cell>
          <cell r="AA402">
            <v>0</v>
          </cell>
          <cell r="AB402">
            <v>0</v>
          </cell>
          <cell r="AC402">
            <v>0</v>
          </cell>
          <cell r="AD402">
            <v>0</v>
          </cell>
        </row>
        <row r="403">
          <cell r="N403">
            <v>394</v>
          </cell>
          <cell r="O403">
            <v>0</v>
          </cell>
          <cell r="P403">
            <v>0</v>
          </cell>
          <cell r="Q403">
            <v>1</v>
          </cell>
          <cell r="R403">
            <v>0</v>
          </cell>
          <cell r="S403">
            <v>0</v>
          </cell>
          <cell r="T403">
            <v>0</v>
          </cell>
          <cell r="U403">
            <v>0</v>
          </cell>
          <cell r="W403">
            <v>1</v>
          </cell>
          <cell r="X403">
            <v>0</v>
          </cell>
          <cell r="Y403">
            <v>0</v>
          </cell>
          <cell r="Z403">
            <v>0</v>
          </cell>
          <cell r="AA403">
            <v>0</v>
          </cell>
          <cell r="AB403">
            <v>0</v>
          </cell>
          <cell r="AC403">
            <v>0</v>
          </cell>
          <cell r="AD403">
            <v>0</v>
          </cell>
        </row>
        <row r="404">
          <cell r="N404">
            <v>395</v>
          </cell>
          <cell r="O404">
            <v>0</v>
          </cell>
          <cell r="P404">
            <v>0</v>
          </cell>
          <cell r="Q404">
            <v>1</v>
          </cell>
          <cell r="R404">
            <v>0</v>
          </cell>
          <cell r="S404">
            <v>0</v>
          </cell>
          <cell r="T404">
            <v>0</v>
          </cell>
          <cell r="U404">
            <v>0</v>
          </cell>
          <cell r="W404">
            <v>1</v>
          </cell>
          <cell r="X404">
            <v>0</v>
          </cell>
          <cell r="Y404">
            <v>0</v>
          </cell>
          <cell r="Z404">
            <v>0</v>
          </cell>
          <cell r="AA404">
            <v>0</v>
          </cell>
          <cell r="AB404">
            <v>0</v>
          </cell>
          <cell r="AC404">
            <v>0</v>
          </cell>
          <cell r="AD404">
            <v>0</v>
          </cell>
        </row>
        <row r="405">
          <cell r="N405">
            <v>396</v>
          </cell>
          <cell r="O405">
            <v>0</v>
          </cell>
          <cell r="P405">
            <v>0</v>
          </cell>
          <cell r="Q405">
            <v>1</v>
          </cell>
          <cell r="R405">
            <v>0</v>
          </cell>
          <cell r="S405">
            <v>0</v>
          </cell>
          <cell r="T405">
            <v>0</v>
          </cell>
          <cell r="U405">
            <v>0</v>
          </cell>
          <cell r="W405">
            <v>1</v>
          </cell>
          <cell r="X405">
            <v>0</v>
          </cell>
          <cell r="Y405">
            <v>0</v>
          </cell>
          <cell r="Z405">
            <v>0</v>
          </cell>
          <cell r="AA405">
            <v>0</v>
          </cell>
          <cell r="AB405">
            <v>0</v>
          </cell>
          <cell r="AC405">
            <v>0</v>
          </cell>
          <cell r="AD405">
            <v>0</v>
          </cell>
        </row>
        <row r="406">
          <cell r="N406">
            <v>397</v>
          </cell>
          <cell r="O406">
            <v>0</v>
          </cell>
          <cell r="P406">
            <v>0</v>
          </cell>
          <cell r="Q406">
            <v>1</v>
          </cell>
          <cell r="R406">
            <v>0</v>
          </cell>
          <cell r="S406">
            <v>0</v>
          </cell>
          <cell r="T406">
            <v>0</v>
          </cell>
          <cell r="U406">
            <v>0</v>
          </cell>
          <cell r="W406">
            <v>1</v>
          </cell>
          <cell r="X406">
            <v>0</v>
          </cell>
          <cell r="Y406">
            <v>0</v>
          </cell>
          <cell r="Z406">
            <v>0</v>
          </cell>
          <cell r="AA406">
            <v>0</v>
          </cell>
          <cell r="AB406">
            <v>0</v>
          </cell>
          <cell r="AC406">
            <v>0</v>
          </cell>
          <cell r="AD406">
            <v>0</v>
          </cell>
        </row>
        <row r="407">
          <cell r="N407">
            <v>398</v>
          </cell>
          <cell r="O407">
            <v>0</v>
          </cell>
          <cell r="P407">
            <v>0</v>
          </cell>
          <cell r="Q407">
            <v>1</v>
          </cell>
          <cell r="R407">
            <v>0</v>
          </cell>
          <cell r="S407">
            <v>0</v>
          </cell>
          <cell r="T407">
            <v>0</v>
          </cell>
          <cell r="U407">
            <v>0</v>
          </cell>
          <cell r="W407">
            <v>1</v>
          </cell>
          <cell r="X407">
            <v>0</v>
          </cell>
          <cell r="Y407">
            <v>0</v>
          </cell>
          <cell r="Z407">
            <v>0</v>
          </cell>
          <cell r="AA407">
            <v>0</v>
          </cell>
          <cell r="AB407">
            <v>0</v>
          </cell>
          <cell r="AC407">
            <v>0</v>
          </cell>
          <cell r="AD407">
            <v>0</v>
          </cell>
        </row>
        <row r="408">
          <cell r="N408">
            <v>399</v>
          </cell>
          <cell r="O408">
            <v>0</v>
          </cell>
          <cell r="P408">
            <v>0</v>
          </cell>
          <cell r="Q408">
            <v>1</v>
          </cell>
          <cell r="R408">
            <v>0</v>
          </cell>
          <cell r="S408">
            <v>0</v>
          </cell>
          <cell r="T408">
            <v>0</v>
          </cell>
          <cell r="U408">
            <v>0</v>
          </cell>
          <cell r="W408">
            <v>1</v>
          </cell>
          <cell r="X408">
            <v>0</v>
          </cell>
          <cell r="Y408">
            <v>0</v>
          </cell>
          <cell r="Z408">
            <v>0</v>
          </cell>
          <cell r="AA408">
            <v>0</v>
          </cell>
          <cell r="AB408">
            <v>0</v>
          </cell>
          <cell r="AC408">
            <v>0</v>
          </cell>
          <cell r="AD408">
            <v>0</v>
          </cell>
        </row>
        <row r="409">
          <cell r="N409">
            <v>400</v>
          </cell>
          <cell r="O409">
            <v>0</v>
          </cell>
          <cell r="P409">
            <v>0</v>
          </cell>
          <cell r="Q409">
            <v>1</v>
          </cell>
          <cell r="R409">
            <v>0</v>
          </cell>
          <cell r="S409">
            <v>0</v>
          </cell>
          <cell r="T409">
            <v>0</v>
          </cell>
          <cell r="U409">
            <v>0</v>
          </cell>
          <cell r="W409">
            <v>1</v>
          </cell>
          <cell r="X409">
            <v>0</v>
          </cell>
          <cell r="Y409">
            <v>0</v>
          </cell>
          <cell r="Z409">
            <v>0</v>
          </cell>
          <cell r="AA409">
            <v>0</v>
          </cell>
          <cell r="AB409">
            <v>0</v>
          </cell>
          <cell r="AC409">
            <v>0</v>
          </cell>
          <cell r="AD409">
            <v>0</v>
          </cell>
        </row>
        <row r="410">
          <cell r="N410">
            <v>401</v>
          </cell>
          <cell r="O410">
            <v>0</v>
          </cell>
          <cell r="P410">
            <v>0</v>
          </cell>
          <cell r="Q410">
            <v>1</v>
          </cell>
          <cell r="R410">
            <v>0</v>
          </cell>
          <cell r="S410">
            <v>0</v>
          </cell>
          <cell r="T410">
            <v>0</v>
          </cell>
          <cell r="U410">
            <v>0</v>
          </cell>
          <cell r="W410">
            <v>1</v>
          </cell>
          <cell r="X410">
            <v>0</v>
          </cell>
          <cell r="Y410">
            <v>0</v>
          </cell>
          <cell r="Z410">
            <v>0</v>
          </cell>
          <cell r="AA410">
            <v>0</v>
          </cell>
          <cell r="AB410">
            <v>0</v>
          </cell>
          <cell r="AC410">
            <v>0</v>
          </cell>
          <cell r="AD410">
            <v>0</v>
          </cell>
        </row>
        <row r="411">
          <cell r="N411">
            <v>402</v>
          </cell>
          <cell r="O411">
            <v>0</v>
          </cell>
          <cell r="P411">
            <v>0</v>
          </cell>
          <cell r="Q411">
            <v>1</v>
          </cell>
          <cell r="R411">
            <v>0</v>
          </cell>
          <cell r="S411">
            <v>0</v>
          </cell>
          <cell r="T411">
            <v>0</v>
          </cell>
          <cell r="U411">
            <v>0</v>
          </cell>
          <cell r="W411">
            <v>1</v>
          </cell>
          <cell r="X411">
            <v>0</v>
          </cell>
          <cell r="Y411">
            <v>0</v>
          </cell>
          <cell r="Z411">
            <v>0</v>
          </cell>
          <cell r="AA411">
            <v>0</v>
          </cell>
          <cell r="AB411">
            <v>0</v>
          </cell>
          <cell r="AC411">
            <v>0</v>
          </cell>
          <cell r="AD411">
            <v>0</v>
          </cell>
        </row>
        <row r="412">
          <cell r="N412">
            <v>403</v>
          </cell>
          <cell r="O412">
            <v>0</v>
          </cell>
          <cell r="P412">
            <v>0</v>
          </cell>
          <cell r="Q412">
            <v>1</v>
          </cell>
          <cell r="R412">
            <v>0</v>
          </cell>
          <cell r="S412">
            <v>0</v>
          </cell>
          <cell r="T412">
            <v>0</v>
          </cell>
          <cell r="U412">
            <v>0</v>
          </cell>
          <cell r="W412">
            <v>1</v>
          </cell>
          <cell r="X412">
            <v>0</v>
          </cell>
          <cell r="Y412">
            <v>0</v>
          </cell>
          <cell r="Z412">
            <v>0</v>
          </cell>
          <cell r="AA412">
            <v>0</v>
          </cell>
          <cell r="AB412">
            <v>0</v>
          </cell>
          <cell r="AC412">
            <v>0</v>
          </cell>
          <cell r="AD412">
            <v>0</v>
          </cell>
        </row>
        <row r="413">
          <cell r="N413">
            <v>404</v>
          </cell>
          <cell r="O413">
            <v>0</v>
          </cell>
          <cell r="P413">
            <v>0</v>
          </cell>
          <cell r="Q413">
            <v>1</v>
          </cell>
          <cell r="R413">
            <v>0</v>
          </cell>
          <cell r="S413">
            <v>0</v>
          </cell>
          <cell r="T413">
            <v>0</v>
          </cell>
          <cell r="U413">
            <v>0</v>
          </cell>
          <cell r="W413">
            <v>1</v>
          </cell>
          <cell r="X413">
            <v>0</v>
          </cell>
          <cell r="Y413">
            <v>0</v>
          </cell>
          <cell r="Z413">
            <v>0</v>
          </cell>
          <cell r="AA413">
            <v>0</v>
          </cell>
          <cell r="AB413">
            <v>0</v>
          </cell>
          <cell r="AC413">
            <v>0</v>
          </cell>
          <cell r="AD413">
            <v>0</v>
          </cell>
        </row>
        <row r="414">
          <cell r="N414">
            <v>405</v>
          </cell>
          <cell r="O414">
            <v>0</v>
          </cell>
          <cell r="P414">
            <v>0</v>
          </cell>
          <cell r="Q414">
            <v>1</v>
          </cell>
          <cell r="R414">
            <v>0</v>
          </cell>
          <cell r="S414">
            <v>0</v>
          </cell>
          <cell r="T414">
            <v>0</v>
          </cell>
          <cell r="U414">
            <v>0</v>
          </cell>
          <cell r="W414">
            <v>1</v>
          </cell>
          <cell r="X414">
            <v>0</v>
          </cell>
          <cell r="Y414">
            <v>0</v>
          </cell>
          <cell r="Z414">
            <v>0</v>
          </cell>
          <cell r="AA414">
            <v>0</v>
          </cell>
          <cell r="AB414">
            <v>0</v>
          </cell>
          <cell r="AC414">
            <v>0</v>
          </cell>
          <cell r="AD414">
            <v>0</v>
          </cell>
        </row>
        <row r="415">
          <cell r="N415">
            <v>406</v>
          </cell>
          <cell r="O415">
            <v>0</v>
          </cell>
          <cell r="P415">
            <v>0</v>
          </cell>
          <cell r="Q415">
            <v>1</v>
          </cell>
          <cell r="R415">
            <v>0</v>
          </cell>
          <cell r="S415">
            <v>0</v>
          </cell>
          <cell r="T415">
            <v>0</v>
          </cell>
          <cell r="U415">
            <v>0</v>
          </cell>
          <cell r="W415">
            <v>1</v>
          </cell>
          <cell r="X415">
            <v>0</v>
          </cell>
          <cell r="Y415">
            <v>0</v>
          </cell>
          <cell r="Z415">
            <v>0</v>
          </cell>
          <cell r="AA415">
            <v>0</v>
          </cell>
          <cell r="AB415">
            <v>0</v>
          </cell>
          <cell r="AC415">
            <v>0</v>
          </cell>
          <cell r="AD415">
            <v>0</v>
          </cell>
        </row>
        <row r="416">
          <cell r="N416">
            <v>407</v>
          </cell>
          <cell r="O416">
            <v>0</v>
          </cell>
          <cell r="P416">
            <v>0</v>
          </cell>
          <cell r="Q416">
            <v>1</v>
          </cell>
          <cell r="R416">
            <v>0</v>
          </cell>
          <cell r="S416">
            <v>0</v>
          </cell>
          <cell r="T416">
            <v>0</v>
          </cell>
          <cell r="U416">
            <v>0</v>
          </cell>
          <cell r="W416">
            <v>1</v>
          </cell>
          <cell r="X416">
            <v>0</v>
          </cell>
          <cell r="Y416">
            <v>0</v>
          </cell>
          <cell r="Z416">
            <v>0</v>
          </cell>
          <cell r="AA416">
            <v>0</v>
          </cell>
          <cell r="AB416">
            <v>0</v>
          </cell>
          <cell r="AC416">
            <v>0</v>
          </cell>
          <cell r="AD416">
            <v>0</v>
          </cell>
        </row>
        <row r="417">
          <cell r="N417">
            <v>408</v>
          </cell>
          <cell r="O417">
            <v>0</v>
          </cell>
          <cell r="P417">
            <v>0</v>
          </cell>
          <cell r="Q417">
            <v>1</v>
          </cell>
          <cell r="R417">
            <v>0</v>
          </cell>
          <cell r="S417">
            <v>0</v>
          </cell>
          <cell r="T417">
            <v>0</v>
          </cell>
          <cell r="U417">
            <v>0</v>
          </cell>
          <cell r="W417">
            <v>1</v>
          </cell>
          <cell r="X417">
            <v>0</v>
          </cell>
          <cell r="Y417">
            <v>0</v>
          </cell>
          <cell r="Z417">
            <v>0</v>
          </cell>
          <cell r="AA417">
            <v>0</v>
          </cell>
          <cell r="AB417">
            <v>0</v>
          </cell>
          <cell r="AC417">
            <v>0</v>
          </cell>
          <cell r="AD417">
            <v>0</v>
          </cell>
        </row>
        <row r="418">
          <cell r="N418">
            <v>409</v>
          </cell>
          <cell r="O418">
            <v>0</v>
          </cell>
          <cell r="P418">
            <v>0</v>
          </cell>
          <cell r="Q418">
            <v>1</v>
          </cell>
          <cell r="R418">
            <v>0</v>
          </cell>
          <cell r="S418">
            <v>0</v>
          </cell>
          <cell r="T418">
            <v>0</v>
          </cell>
          <cell r="U418">
            <v>0</v>
          </cell>
          <cell r="W418">
            <v>1</v>
          </cell>
          <cell r="X418">
            <v>0</v>
          </cell>
          <cell r="Y418">
            <v>0</v>
          </cell>
          <cell r="Z418">
            <v>0</v>
          </cell>
          <cell r="AA418">
            <v>0</v>
          </cell>
          <cell r="AB418">
            <v>0</v>
          </cell>
          <cell r="AC418">
            <v>0</v>
          </cell>
          <cell r="AD418">
            <v>0</v>
          </cell>
        </row>
        <row r="419">
          <cell r="N419">
            <v>410</v>
          </cell>
          <cell r="O419">
            <v>0</v>
          </cell>
          <cell r="P419">
            <v>0</v>
          </cell>
          <cell r="Q419">
            <v>1</v>
          </cell>
          <cell r="R419">
            <v>0</v>
          </cell>
          <cell r="S419">
            <v>0</v>
          </cell>
          <cell r="T419">
            <v>0</v>
          </cell>
          <cell r="U419">
            <v>0</v>
          </cell>
          <cell r="W419">
            <v>1</v>
          </cell>
          <cell r="X419">
            <v>0</v>
          </cell>
          <cell r="Y419">
            <v>0</v>
          </cell>
          <cell r="Z419">
            <v>0</v>
          </cell>
          <cell r="AA419">
            <v>0</v>
          </cell>
          <cell r="AB419">
            <v>0</v>
          </cell>
          <cell r="AC419">
            <v>0</v>
          </cell>
          <cell r="AD419">
            <v>0</v>
          </cell>
        </row>
        <row r="420">
          <cell r="N420">
            <v>411</v>
          </cell>
          <cell r="O420">
            <v>0</v>
          </cell>
          <cell r="P420">
            <v>0</v>
          </cell>
          <cell r="Q420">
            <v>1</v>
          </cell>
          <cell r="R420">
            <v>0</v>
          </cell>
          <cell r="S420">
            <v>0</v>
          </cell>
          <cell r="T420">
            <v>0</v>
          </cell>
          <cell r="U420">
            <v>0</v>
          </cell>
          <cell r="W420">
            <v>1</v>
          </cell>
          <cell r="X420">
            <v>0</v>
          </cell>
          <cell r="Y420">
            <v>0</v>
          </cell>
          <cell r="Z420">
            <v>0</v>
          </cell>
          <cell r="AA420">
            <v>0</v>
          </cell>
          <cell r="AB420">
            <v>0</v>
          </cell>
          <cell r="AC420">
            <v>0</v>
          </cell>
          <cell r="AD420">
            <v>0</v>
          </cell>
        </row>
        <row r="421">
          <cell r="N421">
            <v>412</v>
          </cell>
          <cell r="O421">
            <v>0</v>
          </cell>
          <cell r="P421">
            <v>0</v>
          </cell>
          <cell r="Q421">
            <v>1</v>
          </cell>
          <cell r="R421">
            <v>0</v>
          </cell>
          <cell r="S421">
            <v>0</v>
          </cell>
          <cell r="T421">
            <v>0</v>
          </cell>
          <cell r="U421">
            <v>0</v>
          </cell>
          <cell r="W421">
            <v>1</v>
          </cell>
          <cell r="X421">
            <v>0</v>
          </cell>
          <cell r="Y421">
            <v>0</v>
          </cell>
          <cell r="Z421">
            <v>0</v>
          </cell>
          <cell r="AA421">
            <v>0</v>
          </cell>
          <cell r="AB421">
            <v>0</v>
          </cell>
          <cell r="AC421">
            <v>0</v>
          </cell>
          <cell r="AD421">
            <v>0</v>
          </cell>
        </row>
        <row r="422">
          <cell r="N422">
            <v>413</v>
          </cell>
          <cell r="O422">
            <v>0</v>
          </cell>
          <cell r="P422">
            <v>0</v>
          </cell>
          <cell r="Q422">
            <v>1</v>
          </cell>
          <cell r="R422">
            <v>0</v>
          </cell>
          <cell r="S422">
            <v>0</v>
          </cell>
          <cell r="T422">
            <v>0</v>
          </cell>
          <cell r="U422">
            <v>0</v>
          </cell>
          <cell r="W422">
            <v>1</v>
          </cell>
          <cell r="X422">
            <v>0</v>
          </cell>
          <cell r="Y422">
            <v>0</v>
          </cell>
          <cell r="Z422">
            <v>0</v>
          </cell>
          <cell r="AA422">
            <v>0</v>
          </cell>
          <cell r="AB422">
            <v>0</v>
          </cell>
          <cell r="AC422">
            <v>0</v>
          </cell>
          <cell r="AD422">
            <v>0</v>
          </cell>
        </row>
        <row r="423">
          <cell r="N423">
            <v>414</v>
          </cell>
          <cell r="O423">
            <v>0</v>
          </cell>
          <cell r="P423">
            <v>0</v>
          </cell>
          <cell r="Q423">
            <v>1</v>
          </cell>
          <cell r="R423">
            <v>0</v>
          </cell>
          <cell r="S423">
            <v>0</v>
          </cell>
          <cell r="T423">
            <v>0</v>
          </cell>
          <cell r="U423">
            <v>0</v>
          </cell>
          <cell r="W423">
            <v>1</v>
          </cell>
          <cell r="X423">
            <v>0</v>
          </cell>
          <cell r="Y423">
            <v>0</v>
          </cell>
          <cell r="Z423">
            <v>0</v>
          </cell>
          <cell r="AA423">
            <v>0</v>
          </cell>
          <cell r="AB423">
            <v>0</v>
          </cell>
          <cell r="AC423">
            <v>0</v>
          </cell>
          <cell r="AD423">
            <v>0</v>
          </cell>
        </row>
        <row r="424">
          <cell r="N424">
            <v>415</v>
          </cell>
          <cell r="O424">
            <v>0</v>
          </cell>
          <cell r="P424">
            <v>0</v>
          </cell>
          <cell r="Q424">
            <v>1</v>
          </cell>
          <cell r="R424">
            <v>0</v>
          </cell>
          <cell r="S424">
            <v>0</v>
          </cell>
          <cell r="T424">
            <v>0</v>
          </cell>
          <cell r="U424">
            <v>0</v>
          </cell>
          <cell r="W424">
            <v>1</v>
          </cell>
          <cell r="X424">
            <v>0</v>
          </cell>
          <cell r="Y424">
            <v>0</v>
          </cell>
          <cell r="Z424">
            <v>0</v>
          </cell>
          <cell r="AA424">
            <v>0</v>
          </cell>
          <cell r="AB424">
            <v>0</v>
          </cell>
          <cell r="AC424">
            <v>0</v>
          </cell>
          <cell r="AD424">
            <v>0</v>
          </cell>
        </row>
        <row r="425">
          <cell r="N425">
            <v>416</v>
          </cell>
          <cell r="O425">
            <v>0</v>
          </cell>
          <cell r="P425">
            <v>0</v>
          </cell>
          <cell r="Q425">
            <v>1</v>
          </cell>
          <cell r="R425">
            <v>0</v>
          </cell>
          <cell r="S425">
            <v>0</v>
          </cell>
          <cell r="T425">
            <v>0</v>
          </cell>
          <cell r="U425">
            <v>0</v>
          </cell>
          <cell r="W425">
            <v>1</v>
          </cell>
          <cell r="X425">
            <v>0</v>
          </cell>
          <cell r="Y425">
            <v>0</v>
          </cell>
          <cell r="Z425">
            <v>0</v>
          </cell>
          <cell r="AA425">
            <v>0</v>
          </cell>
          <cell r="AB425">
            <v>0</v>
          </cell>
          <cell r="AC425">
            <v>0</v>
          </cell>
          <cell r="AD425">
            <v>0</v>
          </cell>
        </row>
        <row r="426">
          <cell r="N426">
            <v>417</v>
          </cell>
          <cell r="O426">
            <v>0</v>
          </cell>
          <cell r="P426">
            <v>0</v>
          </cell>
          <cell r="Q426">
            <v>1</v>
          </cell>
          <cell r="R426">
            <v>0</v>
          </cell>
          <cell r="S426">
            <v>0</v>
          </cell>
          <cell r="T426">
            <v>0</v>
          </cell>
          <cell r="U426">
            <v>0</v>
          </cell>
          <cell r="W426">
            <v>1</v>
          </cell>
          <cell r="X426">
            <v>0</v>
          </cell>
          <cell r="Y426">
            <v>0</v>
          </cell>
          <cell r="Z426">
            <v>0</v>
          </cell>
          <cell r="AA426">
            <v>0</v>
          </cell>
          <cell r="AB426">
            <v>0</v>
          </cell>
          <cell r="AC426">
            <v>0</v>
          </cell>
          <cell r="AD426">
            <v>0</v>
          </cell>
        </row>
        <row r="427">
          <cell r="N427">
            <v>418</v>
          </cell>
          <cell r="O427">
            <v>0</v>
          </cell>
          <cell r="P427">
            <v>0</v>
          </cell>
          <cell r="Q427">
            <v>1</v>
          </cell>
          <cell r="R427">
            <v>0</v>
          </cell>
          <cell r="S427">
            <v>0</v>
          </cell>
          <cell r="T427">
            <v>0</v>
          </cell>
          <cell r="U427">
            <v>0</v>
          </cell>
          <cell r="W427">
            <v>1</v>
          </cell>
          <cell r="X427">
            <v>0</v>
          </cell>
          <cell r="Y427">
            <v>0</v>
          </cell>
          <cell r="Z427">
            <v>0</v>
          </cell>
          <cell r="AA427">
            <v>0</v>
          </cell>
          <cell r="AB427">
            <v>0</v>
          </cell>
          <cell r="AC427">
            <v>0</v>
          </cell>
          <cell r="AD427">
            <v>0</v>
          </cell>
        </row>
        <row r="428">
          <cell r="N428">
            <v>419</v>
          </cell>
          <cell r="O428">
            <v>0</v>
          </cell>
          <cell r="P428">
            <v>0</v>
          </cell>
          <cell r="Q428">
            <v>1</v>
          </cell>
          <cell r="R428">
            <v>0</v>
          </cell>
          <cell r="S428">
            <v>0</v>
          </cell>
          <cell r="T428">
            <v>0</v>
          </cell>
          <cell r="U428">
            <v>0</v>
          </cell>
          <cell r="W428">
            <v>1</v>
          </cell>
          <cell r="X428">
            <v>0</v>
          </cell>
          <cell r="Y428">
            <v>0</v>
          </cell>
          <cell r="Z428">
            <v>0</v>
          </cell>
          <cell r="AA428">
            <v>0</v>
          </cell>
          <cell r="AB428">
            <v>0</v>
          </cell>
          <cell r="AC428">
            <v>0</v>
          </cell>
          <cell r="AD428">
            <v>0</v>
          </cell>
        </row>
        <row r="429">
          <cell r="N429">
            <v>420</v>
          </cell>
          <cell r="O429">
            <v>0</v>
          </cell>
          <cell r="P429">
            <v>0</v>
          </cell>
          <cell r="Q429">
            <v>1</v>
          </cell>
          <cell r="R429">
            <v>0</v>
          </cell>
          <cell r="S429">
            <v>0</v>
          </cell>
          <cell r="T429">
            <v>0</v>
          </cell>
          <cell r="U429">
            <v>0</v>
          </cell>
          <cell r="W429">
            <v>1</v>
          </cell>
          <cell r="X429">
            <v>0</v>
          </cell>
          <cell r="Y429">
            <v>0</v>
          </cell>
          <cell r="Z429">
            <v>0</v>
          </cell>
          <cell r="AA429">
            <v>0</v>
          </cell>
          <cell r="AB429">
            <v>0</v>
          </cell>
          <cell r="AC429">
            <v>0</v>
          </cell>
          <cell r="AD429">
            <v>0</v>
          </cell>
        </row>
        <row r="430">
          <cell r="N430">
            <v>421</v>
          </cell>
          <cell r="O430">
            <v>0</v>
          </cell>
          <cell r="P430">
            <v>0</v>
          </cell>
          <cell r="Q430">
            <v>1</v>
          </cell>
          <cell r="R430">
            <v>0</v>
          </cell>
          <cell r="S430">
            <v>0</v>
          </cell>
          <cell r="T430">
            <v>0</v>
          </cell>
          <cell r="U430">
            <v>0</v>
          </cell>
          <cell r="W430">
            <v>1</v>
          </cell>
          <cell r="X430">
            <v>0</v>
          </cell>
          <cell r="Y430">
            <v>0</v>
          </cell>
          <cell r="Z430">
            <v>0</v>
          </cell>
          <cell r="AA430">
            <v>0</v>
          </cell>
          <cell r="AB430">
            <v>0</v>
          </cell>
          <cell r="AC430">
            <v>0</v>
          </cell>
          <cell r="AD430">
            <v>0</v>
          </cell>
        </row>
        <row r="431">
          <cell r="N431">
            <v>422</v>
          </cell>
          <cell r="O431">
            <v>0</v>
          </cell>
          <cell r="P431">
            <v>0</v>
          </cell>
          <cell r="Q431">
            <v>1</v>
          </cell>
          <cell r="R431">
            <v>0</v>
          </cell>
          <cell r="S431">
            <v>0</v>
          </cell>
          <cell r="T431">
            <v>0</v>
          </cell>
          <cell r="U431">
            <v>0</v>
          </cell>
          <cell r="W431">
            <v>1</v>
          </cell>
          <cell r="X431">
            <v>0</v>
          </cell>
          <cell r="Y431">
            <v>0</v>
          </cell>
          <cell r="Z431">
            <v>0</v>
          </cell>
          <cell r="AA431">
            <v>0</v>
          </cell>
          <cell r="AB431">
            <v>0</v>
          </cell>
          <cell r="AC431">
            <v>0</v>
          </cell>
          <cell r="AD431">
            <v>0</v>
          </cell>
        </row>
        <row r="432">
          <cell r="N432">
            <v>423</v>
          </cell>
          <cell r="O432">
            <v>0</v>
          </cell>
          <cell r="P432">
            <v>0</v>
          </cell>
          <cell r="Q432">
            <v>1</v>
          </cell>
          <cell r="R432">
            <v>0</v>
          </cell>
          <cell r="S432">
            <v>0</v>
          </cell>
          <cell r="T432">
            <v>0</v>
          </cell>
          <cell r="U432">
            <v>0</v>
          </cell>
          <cell r="W432">
            <v>1</v>
          </cell>
          <cell r="X432">
            <v>0</v>
          </cell>
          <cell r="Y432">
            <v>0</v>
          </cell>
          <cell r="Z432">
            <v>0</v>
          </cell>
          <cell r="AA432">
            <v>0</v>
          </cell>
          <cell r="AB432">
            <v>0</v>
          </cell>
          <cell r="AC432">
            <v>0</v>
          </cell>
          <cell r="AD432">
            <v>0</v>
          </cell>
        </row>
        <row r="433">
          <cell r="N433">
            <v>424</v>
          </cell>
          <cell r="O433">
            <v>0</v>
          </cell>
          <cell r="P433">
            <v>0</v>
          </cell>
          <cell r="Q433">
            <v>1</v>
          </cell>
          <cell r="R433">
            <v>0</v>
          </cell>
          <cell r="S433">
            <v>0</v>
          </cell>
          <cell r="T433">
            <v>0</v>
          </cell>
          <cell r="U433">
            <v>0</v>
          </cell>
          <cell r="W433">
            <v>1</v>
          </cell>
          <cell r="X433">
            <v>0</v>
          </cell>
          <cell r="Y433">
            <v>0</v>
          </cell>
          <cell r="Z433">
            <v>0</v>
          </cell>
          <cell r="AA433">
            <v>0</v>
          </cell>
          <cell r="AB433">
            <v>0</v>
          </cell>
          <cell r="AC433">
            <v>0</v>
          </cell>
          <cell r="AD433">
            <v>0</v>
          </cell>
        </row>
        <row r="434">
          <cell r="N434">
            <v>425</v>
          </cell>
          <cell r="O434">
            <v>0</v>
          </cell>
          <cell r="P434">
            <v>0</v>
          </cell>
          <cell r="Q434">
            <v>1</v>
          </cell>
          <cell r="R434">
            <v>0</v>
          </cell>
          <cell r="S434">
            <v>0</v>
          </cell>
          <cell r="T434">
            <v>0</v>
          </cell>
          <cell r="U434">
            <v>0</v>
          </cell>
          <cell r="W434">
            <v>1</v>
          </cell>
          <cell r="X434">
            <v>0</v>
          </cell>
          <cell r="Y434">
            <v>0</v>
          </cell>
          <cell r="Z434">
            <v>0</v>
          </cell>
          <cell r="AA434">
            <v>0</v>
          </cell>
          <cell r="AB434">
            <v>0</v>
          </cell>
          <cell r="AC434">
            <v>0</v>
          </cell>
          <cell r="AD434">
            <v>0</v>
          </cell>
        </row>
        <row r="435">
          <cell r="N435">
            <v>426</v>
          </cell>
          <cell r="O435">
            <v>0</v>
          </cell>
          <cell r="P435">
            <v>0</v>
          </cell>
          <cell r="Q435">
            <v>1</v>
          </cell>
          <cell r="R435">
            <v>0</v>
          </cell>
          <cell r="S435">
            <v>0</v>
          </cell>
          <cell r="T435">
            <v>0</v>
          </cell>
          <cell r="U435">
            <v>0</v>
          </cell>
          <cell r="W435">
            <v>1</v>
          </cell>
          <cell r="X435">
            <v>0</v>
          </cell>
          <cell r="Y435">
            <v>0</v>
          </cell>
          <cell r="Z435">
            <v>0</v>
          </cell>
          <cell r="AA435">
            <v>0</v>
          </cell>
          <cell r="AB435">
            <v>0</v>
          </cell>
          <cell r="AC435">
            <v>0</v>
          </cell>
          <cell r="AD435">
            <v>0</v>
          </cell>
        </row>
        <row r="436">
          <cell r="N436">
            <v>427</v>
          </cell>
          <cell r="O436">
            <v>0</v>
          </cell>
          <cell r="P436">
            <v>0</v>
          </cell>
          <cell r="Q436">
            <v>1</v>
          </cell>
          <cell r="R436">
            <v>0</v>
          </cell>
          <cell r="S436">
            <v>0</v>
          </cell>
          <cell r="T436">
            <v>0</v>
          </cell>
          <cell r="U436">
            <v>0</v>
          </cell>
          <cell r="W436">
            <v>1</v>
          </cell>
          <cell r="X436">
            <v>0</v>
          </cell>
          <cell r="Y436">
            <v>0</v>
          </cell>
          <cell r="Z436">
            <v>0</v>
          </cell>
          <cell r="AA436">
            <v>0</v>
          </cell>
          <cell r="AB436">
            <v>0</v>
          </cell>
          <cell r="AC436">
            <v>0</v>
          </cell>
          <cell r="AD436">
            <v>0</v>
          </cell>
        </row>
        <row r="437">
          <cell r="N437">
            <v>428</v>
          </cell>
          <cell r="O437">
            <v>0</v>
          </cell>
          <cell r="P437">
            <v>0</v>
          </cell>
          <cell r="Q437">
            <v>1</v>
          </cell>
          <cell r="R437">
            <v>0</v>
          </cell>
          <cell r="S437">
            <v>0</v>
          </cell>
          <cell r="T437">
            <v>0</v>
          </cell>
          <cell r="U437">
            <v>0</v>
          </cell>
          <cell r="W437">
            <v>1</v>
          </cell>
          <cell r="X437">
            <v>0</v>
          </cell>
          <cell r="Y437">
            <v>0</v>
          </cell>
          <cell r="Z437">
            <v>0</v>
          </cell>
          <cell r="AA437">
            <v>0</v>
          </cell>
          <cell r="AB437">
            <v>0</v>
          </cell>
          <cell r="AC437">
            <v>0</v>
          </cell>
          <cell r="AD437">
            <v>0</v>
          </cell>
        </row>
        <row r="438">
          <cell r="N438">
            <v>429</v>
          </cell>
          <cell r="O438" t="str">
            <v>Unassigned IDC</v>
          </cell>
          <cell r="P438">
            <v>43191</v>
          </cell>
          <cell r="Q438">
            <v>1</v>
          </cell>
          <cell r="R438">
            <v>1</v>
          </cell>
          <cell r="S438">
            <v>1</v>
          </cell>
          <cell r="T438" t="str">
            <v>Unassigned IDC</v>
          </cell>
          <cell r="U438">
            <v>429</v>
          </cell>
          <cell r="W438">
            <v>1</v>
          </cell>
          <cell r="X438">
            <v>0</v>
          </cell>
          <cell r="Y438">
            <v>0</v>
          </cell>
          <cell r="Z438">
            <v>0</v>
          </cell>
          <cell r="AA438">
            <v>0</v>
          </cell>
          <cell r="AB438">
            <v>0</v>
          </cell>
          <cell r="AC438">
            <v>0</v>
          </cell>
          <cell r="AD438">
            <v>0</v>
          </cell>
        </row>
        <row r="439">
          <cell r="N439">
            <v>430</v>
          </cell>
          <cell r="O439" t="str">
            <v>Impairment Adjustment</v>
          </cell>
          <cell r="P439">
            <v>43191</v>
          </cell>
          <cell r="Q439">
            <v>1</v>
          </cell>
          <cell r="R439">
            <v>0</v>
          </cell>
          <cell r="S439">
            <v>0</v>
          </cell>
          <cell r="T439">
            <v>0</v>
          </cell>
          <cell r="U439">
            <v>0</v>
          </cell>
          <cell r="W439">
            <v>1</v>
          </cell>
          <cell r="X439">
            <v>0</v>
          </cell>
          <cell r="Y439">
            <v>0</v>
          </cell>
          <cell r="Z439">
            <v>0</v>
          </cell>
          <cell r="AA439">
            <v>0</v>
          </cell>
          <cell r="AB439">
            <v>0</v>
          </cell>
          <cell r="AC439">
            <v>0</v>
          </cell>
          <cell r="AD439">
            <v>0</v>
          </cell>
        </row>
        <row r="440">
          <cell r="N440">
            <v>431</v>
          </cell>
          <cell r="O440" t="str">
            <v>Unallocated Portfolio Contingency</v>
          </cell>
          <cell r="P440">
            <v>43191</v>
          </cell>
          <cell r="Q440">
            <v>1</v>
          </cell>
          <cell r="R440">
            <v>1</v>
          </cell>
          <cell r="S440">
            <v>1</v>
          </cell>
          <cell r="T440" t="str">
            <v>Unallocated Portfolio Contingency</v>
          </cell>
          <cell r="U440">
            <v>431</v>
          </cell>
          <cell r="W440">
            <v>1</v>
          </cell>
          <cell r="X440">
            <v>0</v>
          </cell>
          <cell r="Y440">
            <v>0</v>
          </cell>
          <cell r="Z440">
            <v>0</v>
          </cell>
          <cell r="AA440">
            <v>0</v>
          </cell>
          <cell r="AB440">
            <v>0</v>
          </cell>
          <cell r="AC440">
            <v>0</v>
          </cell>
          <cell r="AD440">
            <v>0</v>
          </cell>
        </row>
        <row r="441">
          <cell r="N441">
            <v>432</v>
          </cell>
          <cell r="O441" t="str">
            <v>Cost of Cover</v>
          </cell>
          <cell r="P441">
            <v>43191</v>
          </cell>
          <cell r="Q441">
            <v>1</v>
          </cell>
          <cell r="R441">
            <v>1</v>
          </cell>
          <cell r="S441">
            <v>1</v>
          </cell>
          <cell r="T441" t="str">
            <v>Cost of Cover</v>
          </cell>
          <cell r="U441">
            <v>432</v>
          </cell>
          <cell r="W441">
            <v>1</v>
          </cell>
          <cell r="X441">
            <v>0</v>
          </cell>
          <cell r="Y441">
            <v>0</v>
          </cell>
          <cell r="Z441">
            <v>0</v>
          </cell>
          <cell r="AA441">
            <v>0</v>
          </cell>
          <cell r="AB441">
            <v>0</v>
          </cell>
          <cell r="AC441">
            <v>0</v>
          </cell>
          <cell r="AD441">
            <v>0</v>
          </cell>
        </row>
        <row r="442">
          <cell r="N442">
            <v>433</v>
          </cell>
          <cell r="O442">
            <v>0</v>
          </cell>
          <cell r="P442">
            <v>0</v>
          </cell>
          <cell r="Q442">
            <v>1</v>
          </cell>
          <cell r="R442">
            <v>1</v>
          </cell>
          <cell r="S442">
            <v>1</v>
          </cell>
          <cell r="T442">
            <v>0</v>
          </cell>
          <cell r="U442">
            <v>0</v>
          </cell>
          <cell r="W442">
            <v>1</v>
          </cell>
          <cell r="X442">
            <v>0</v>
          </cell>
          <cell r="Y442">
            <v>0</v>
          </cell>
          <cell r="Z442">
            <v>0</v>
          </cell>
          <cell r="AA442">
            <v>0</v>
          </cell>
          <cell r="AB442">
            <v>0</v>
          </cell>
          <cell r="AC442">
            <v>0</v>
          </cell>
          <cell r="AD442">
            <v>0</v>
          </cell>
        </row>
      </sheetData>
      <sheetData sheetId="14">
        <row r="6">
          <cell r="A6" t="str">
            <v>Forgings</v>
          </cell>
          <cell r="C6">
            <v>1</v>
          </cell>
          <cell r="E6" t="str">
            <v>SEIFSA / Labour / Table C3 (a) Index of actual labour cost (field force)</v>
          </cell>
          <cell r="F6">
            <v>1</v>
          </cell>
          <cell r="G6" t="str">
            <v>Labour</v>
          </cell>
        </row>
        <row r="7">
          <cell r="A7" t="str">
            <v>Labour</v>
          </cell>
          <cell r="C7">
            <v>2</v>
          </cell>
          <cell r="E7" t="str">
            <v>SEIFSA / Transport / Table L-2A Index Of Road Freight Costs</v>
          </cell>
          <cell r="F7">
            <v>2</v>
          </cell>
          <cell r="G7" t="str">
            <v>Transport</v>
          </cell>
        </row>
        <row r="8">
          <cell r="A8" t="str">
            <v>Mechanical Engineering Material</v>
          </cell>
          <cell r="C8">
            <v>3</v>
          </cell>
          <cell r="E8" t="str">
            <v>SEIFSA - Table E-A Cold rolled</v>
          </cell>
          <cell r="F8">
            <v>3</v>
          </cell>
          <cell r="G8" t="str">
            <v>Steel</v>
          </cell>
        </row>
        <row r="9">
          <cell r="A9" t="str">
            <v>Castings</v>
          </cell>
          <cell r="C9">
            <v>4</v>
          </cell>
          <cell r="E9" t="str">
            <v>SEIFSA / Labour / Table C3, All hourly paid employees</v>
          </cell>
          <cell r="F9">
            <v>4</v>
          </cell>
          <cell r="G9" t="str">
            <v>Labour</v>
          </cell>
        </row>
        <row r="10">
          <cell r="A10" t="str">
            <v>Prefabricated Materials</v>
          </cell>
          <cell r="C10">
            <v>5</v>
          </cell>
          <cell r="E10" t="str">
            <v xml:space="preserve">SEIFSA - Table G - 1  Building &amp; Construction </v>
          </cell>
          <cell r="F10">
            <v>5</v>
          </cell>
          <cell r="G10" t="str">
            <v>Other Materials</v>
          </cell>
        </row>
        <row r="11">
          <cell r="A11" t="str">
            <v>Steel</v>
          </cell>
          <cell r="C11">
            <v>6</v>
          </cell>
          <cell r="E11" t="str">
            <v>Table D1, CPI Index all groups</v>
          </cell>
          <cell r="F11">
            <v>6</v>
          </cell>
          <cell r="G11" t="str">
            <v>Labour</v>
          </cell>
        </row>
        <row r="12">
          <cell r="A12" t="str">
            <v>Labour Manufacturing</v>
          </cell>
          <cell r="C12">
            <v>7</v>
          </cell>
          <cell r="E12" t="str">
            <v>SEIFSA - Table E-A Metal Pieces Cold Rolled</v>
          </cell>
          <cell r="F12">
            <v>7</v>
          </cell>
          <cell r="G12" t="str">
            <v>Steel</v>
          </cell>
        </row>
        <row r="13">
          <cell r="A13" t="str">
            <v>Transport</v>
          </cell>
          <cell r="C13">
            <v>8</v>
          </cell>
          <cell r="E13" t="str">
            <v>SEIFSA - Table G - 1 Engineering Input Price Index ( Eletrical Engineering)</v>
          </cell>
          <cell r="F13">
            <v>8</v>
          </cell>
          <cell r="G13" t="str">
            <v>Electrical  Engineering Material</v>
          </cell>
        </row>
        <row r="14">
          <cell r="A14" t="str">
            <v>Gears</v>
          </cell>
          <cell r="C14">
            <v>9</v>
          </cell>
          <cell r="E14" t="str">
            <v>Table D1, CPI Index all groups</v>
          </cell>
          <cell r="F14">
            <v>9</v>
          </cell>
          <cell r="G14" t="str">
            <v>Labour</v>
          </cell>
        </row>
        <row r="15">
          <cell r="A15" t="str">
            <v>Aluminium</v>
          </cell>
          <cell r="C15">
            <v>10</v>
          </cell>
          <cell r="E15" t="str">
            <v>SEIFSA - Table E-A Hot Rolled</v>
          </cell>
          <cell r="F15">
            <v>10</v>
          </cell>
          <cell r="G15" t="str">
            <v>Steel</v>
          </cell>
        </row>
        <row r="16">
          <cell r="A16" t="str">
            <v>Copper</v>
          </cell>
          <cell r="C16">
            <v>11</v>
          </cell>
          <cell r="E16" t="str">
            <v>SEIFSA / Table M billets mild steel</v>
          </cell>
          <cell r="F16">
            <v>11</v>
          </cell>
          <cell r="G16" t="str">
            <v>Steel</v>
          </cell>
        </row>
        <row r="17">
          <cell r="A17" t="str">
            <v>Nickel</v>
          </cell>
          <cell r="C17">
            <v>12</v>
          </cell>
          <cell r="E17" t="str">
            <v>SEIFSA / Transport / Table L-2 Index Of Road Freight Costs</v>
          </cell>
          <cell r="F17">
            <v>12</v>
          </cell>
          <cell r="G17" t="str">
            <v>Transport</v>
          </cell>
        </row>
        <row r="18">
          <cell r="A18" t="str">
            <v>Paint</v>
          </cell>
          <cell r="C18">
            <v>13</v>
          </cell>
          <cell r="E18" t="str">
            <v>SEIFSA - Table F - RCP Metric Ton</v>
          </cell>
          <cell r="F18">
            <v>13</v>
          </cell>
          <cell r="G18" t="str">
            <v>Steel</v>
          </cell>
        </row>
        <row r="19">
          <cell r="A19" t="str">
            <v>Plant &amp; Machinery</v>
          </cell>
          <cell r="C19">
            <v>14</v>
          </cell>
          <cell r="E19" t="str">
            <v>LME - Price Index for Aluminium (Monthly Average - Cash Buyer)</v>
          </cell>
          <cell r="F19">
            <v>14</v>
          </cell>
          <cell r="G19" t="str">
            <v>Steel</v>
          </cell>
        </row>
        <row r="20">
          <cell r="A20" t="str">
            <v>Zinc</v>
          </cell>
          <cell r="C20">
            <v>15</v>
          </cell>
          <cell r="E20" t="str">
            <v>SEIFSA - Table F Copper Metric Ton</v>
          </cell>
          <cell r="F20">
            <v>15</v>
          </cell>
          <cell r="G20" t="str">
            <v>Steel</v>
          </cell>
        </row>
        <row r="21">
          <cell r="A21" t="str">
            <v>Oil/Liquid_Fuel</v>
          </cell>
          <cell r="C21">
            <v>16</v>
          </cell>
          <cell r="E21" t="str">
            <v>SEIFSA - Table G PPI Electrical Engineering Materials</v>
          </cell>
          <cell r="F21">
            <v>16</v>
          </cell>
          <cell r="G21" t="str">
            <v>Electrical  Engineering Material</v>
          </cell>
        </row>
        <row r="22">
          <cell r="A22" t="str">
            <v>Civil Materials</v>
          </cell>
          <cell r="C22">
            <v>17</v>
          </cell>
          <cell r="E22" t="str">
            <v>LME - Price Index for Nickel (Monthly Average - Cash Buyer)</v>
          </cell>
          <cell r="F22">
            <v>17</v>
          </cell>
          <cell r="G22" t="str">
            <v>Steel</v>
          </cell>
        </row>
        <row r="23">
          <cell r="A23" t="str">
            <v>Electrical  Engineering Material</v>
          </cell>
          <cell r="C23">
            <v>18</v>
          </cell>
          <cell r="E23" t="str">
            <v>SEIFSA- Table D -2 STATS SA Consumer Price Index</v>
          </cell>
          <cell r="F23">
            <v>18</v>
          </cell>
          <cell r="G23" t="str">
            <v>Labour</v>
          </cell>
        </row>
        <row r="24">
          <cell r="A24" t="str">
            <v>Metal products</v>
          </cell>
          <cell r="C24">
            <v>19</v>
          </cell>
          <cell r="E24" t="str">
            <v>SEIFSA - Table E 4 Conductor Steel Core</v>
          </cell>
          <cell r="F24">
            <v>19</v>
          </cell>
          <cell r="G24" t="str">
            <v>Steel</v>
          </cell>
        </row>
        <row r="25">
          <cell r="A25" t="str">
            <v>Water &amp; Electricity</v>
          </cell>
          <cell r="C25">
            <v>20</v>
          </cell>
          <cell r="E25" t="str">
            <v>STATS SA - CPI TABLE - E Transport</v>
          </cell>
          <cell r="F25">
            <v>20</v>
          </cell>
          <cell r="G25" t="str">
            <v>Transport</v>
          </cell>
        </row>
        <row r="26">
          <cell r="A26" t="str">
            <v>Imported Equipment</v>
          </cell>
          <cell r="C26">
            <v>21</v>
          </cell>
          <cell r="E26" t="str">
            <v>LME / Copper / Price Index for Copper (Monthly Average - Cash Buyer) USD</v>
          </cell>
          <cell r="F26">
            <v>21</v>
          </cell>
          <cell r="G26" t="str">
            <v>Steel</v>
          </cell>
        </row>
        <row r="27">
          <cell r="A27" t="str">
            <v>Other Materials</v>
          </cell>
          <cell r="C27">
            <v>22</v>
          </cell>
          <cell r="E27" t="str">
            <v>STATS SA - Table 1 Workgroup 160  - Eletrical Installation</v>
          </cell>
          <cell r="F27">
            <v>22</v>
          </cell>
          <cell r="G27" t="str">
            <v>Electrical  Engineering Material</v>
          </cell>
        </row>
        <row r="28">
          <cell r="A28">
            <v>0</v>
          </cell>
          <cell r="C28">
            <v>23</v>
          </cell>
          <cell r="E28" t="str">
            <v>Ecometrix - Statistik-Price of foreign labour</v>
          </cell>
          <cell r="F28">
            <v>23</v>
          </cell>
          <cell r="G28" t="str">
            <v>Other Materials</v>
          </cell>
        </row>
        <row r="29">
          <cell r="A29">
            <v>0</v>
          </cell>
          <cell r="C29">
            <v>24</v>
          </cell>
          <cell r="E29" t="str">
            <v xml:space="preserve">Ecometrix - US Bureau of Labor Stats/US BL PPI table 5 Industry code 334513  product code 334513-P Industrial process variable instruments mfg.
http://www.bls.gov/web/ppi/ppitable05.pdf
</v>
          </cell>
          <cell r="F29">
            <v>24</v>
          </cell>
          <cell r="G29" t="str">
            <v>Other Materials</v>
          </cell>
        </row>
        <row r="30">
          <cell r="A30">
            <v>0</v>
          </cell>
          <cell r="C30">
            <v>25</v>
          </cell>
          <cell r="E30" t="str">
            <v>(Turbine) EUROSTAT - Labour Cost Index – EU25 for Manufacturing Labour, Nominal Value  – Seasonally adjusted - Labour Cost Index quoted quarterly for the labour indices for European labour</v>
          </cell>
          <cell r="F30">
            <v>25</v>
          </cell>
          <cell r="G30" t="str">
            <v>Other Materials</v>
          </cell>
        </row>
        <row r="31">
          <cell r="A31">
            <v>0</v>
          </cell>
          <cell r="C31">
            <v>26</v>
          </cell>
          <cell r="E31" t="str">
            <v xml:space="preserve"> EUROSTAT - CPI for EU25 - Harmonized consumer price index, 2005=100</v>
          </cell>
          <cell r="F31">
            <v>26</v>
          </cell>
          <cell r="G31" t="str">
            <v>Other Materials</v>
          </cell>
        </row>
        <row r="32">
          <cell r="A32">
            <v>0</v>
          </cell>
          <cell r="C32">
            <v>27</v>
          </cell>
          <cell r="E32" t="str">
            <v>STATS SA PPI Table 1</v>
          </cell>
          <cell r="F32">
            <v>27</v>
          </cell>
          <cell r="G32">
            <v>0</v>
          </cell>
        </row>
        <row r="33">
          <cell r="A33">
            <v>0</v>
          </cell>
          <cell r="C33">
            <v>28</v>
          </cell>
          <cell r="E33">
            <v>0</v>
          </cell>
          <cell r="F33">
            <v>0</v>
          </cell>
          <cell r="G33">
            <v>0</v>
          </cell>
        </row>
        <row r="34">
          <cell r="A34">
            <v>0</v>
          </cell>
          <cell r="C34">
            <v>29</v>
          </cell>
          <cell r="E34">
            <v>0</v>
          </cell>
          <cell r="F34">
            <v>0</v>
          </cell>
          <cell r="G34">
            <v>0</v>
          </cell>
        </row>
        <row r="35">
          <cell r="A35">
            <v>0</v>
          </cell>
          <cell r="C35">
            <v>30</v>
          </cell>
          <cell r="E35">
            <v>0</v>
          </cell>
          <cell r="F35">
            <v>0</v>
          </cell>
          <cell r="G35">
            <v>0</v>
          </cell>
        </row>
        <row r="36">
          <cell r="A36">
            <v>0</v>
          </cell>
          <cell r="C36">
            <v>31</v>
          </cell>
          <cell r="E36">
            <v>0</v>
          </cell>
          <cell r="F36">
            <v>0</v>
          </cell>
          <cell r="G36">
            <v>0</v>
          </cell>
        </row>
        <row r="37">
          <cell r="A37">
            <v>0</v>
          </cell>
          <cell r="C37">
            <v>32</v>
          </cell>
          <cell r="E37">
            <v>0</v>
          </cell>
          <cell r="F37">
            <v>32</v>
          </cell>
          <cell r="G37">
            <v>0</v>
          </cell>
        </row>
        <row r="38">
          <cell r="A38">
            <v>0</v>
          </cell>
          <cell r="C38">
            <v>33</v>
          </cell>
          <cell r="E38">
            <v>0</v>
          </cell>
          <cell r="F38">
            <v>33</v>
          </cell>
          <cell r="G38">
            <v>0</v>
          </cell>
        </row>
        <row r="39">
          <cell r="A39">
            <v>0</v>
          </cell>
          <cell r="C39">
            <v>34</v>
          </cell>
          <cell r="E39">
            <v>0</v>
          </cell>
          <cell r="F39">
            <v>34</v>
          </cell>
          <cell r="G39">
            <v>0</v>
          </cell>
        </row>
        <row r="40">
          <cell r="A40">
            <v>0</v>
          </cell>
          <cell r="C40">
            <v>35</v>
          </cell>
          <cell r="E40">
            <v>0</v>
          </cell>
          <cell r="F40">
            <v>35</v>
          </cell>
          <cell r="G40">
            <v>0</v>
          </cell>
        </row>
        <row r="41">
          <cell r="A41">
            <v>0</v>
          </cell>
          <cell r="C41">
            <v>36</v>
          </cell>
          <cell r="E41">
            <v>0</v>
          </cell>
          <cell r="F41">
            <v>36</v>
          </cell>
          <cell r="G41">
            <v>0</v>
          </cell>
        </row>
        <row r="42">
          <cell r="A42">
            <v>0</v>
          </cell>
          <cell r="C42">
            <v>37</v>
          </cell>
          <cell r="E42">
            <v>0</v>
          </cell>
          <cell r="F42">
            <v>37</v>
          </cell>
          <cell r="G42">
            <v>0</v>
          </cell>
        </row>
        <row r="43">
          <cell r="A43">
            <v>0</v>
          </cell>
          <cell r="C43">
            <v>38</v>
          </cell>
          <cell r="E43">
            <v>0</v>
          </cell>
          <cell r="F43">
            <v>38</v>
          </cell>
          <cell r="G43">
            <v>0</v>
          </cell>
        </row>
        <row r="44">
          <cell r="A44">
            <v>0</v>
          </cell>
          <cell r="C44">
            <v>39</v>
          </cell>
          <cell r="E44">
            <v>0</v>
          </cell>
          <cell r="F44">
            <v>39</v>
          </cell>
          <cell r="G44">
            <v>0</v>
          </cell>
        </row>
        <row r="45">
          <cell r="A45">
            <v>0</v>
          </cell>
          <cell r="C45">
            <v>40</v>
          </cell>
          <cell r="E45">
            <v>0</v>
          </cell>
          <cell r="F45">
            <v>40</v>
          </cell>
          <cell r="G45">
            <v>0</v>
          </cell>
        </row>
        <row r="46">
          <cell r="A46">
            <v>0</v>
          </cell>
          <cell r="C46">
            <v>41</v>
          </cell>
          <cell r="E46">
            <v>0</v>
          </cell>
          <cell r="F46">
            <v>41</v>
          </cell>
          <cell r="G46">
            <v>0</v>
          </cell>
        </row>
        <row r="47">
          <cell r="A47">
            <v>0</v>
          </cell>
          <cell r="C47">
            <v>42</v>
          </cell>
          <cell r="E47">
            <v>0</v>
          </cell>
          <cell r="F47">
            <v>42</v>
          </cell>
          <cell r="G47">
            <v>0</v>
          </cell>
        </row>
        <row r="48">
          <cell r="A48">
            <v>0</v>
          </cell>
          <cell r="C48">
            <v>43</v>
          </cell>
          <cell r="E48">
            <v>0</v>
          </cell>
          <cell r="F48">
            <v>43</v>
          </cell>
          <cell r="G48">
            <v>0</v>
          </cell>
        </row>
        <row r="49">
          <cell r="A49">
            <v>0</v>
          </cell>
          <cell r="C49">
            <v>44</v>
          </cell>
          <cell r="E49">
            <v>0</v>
          </cell>
          <cell r="F49">
            <v>44</v>
          </cell>
          <cell r="G49">
            <v>0</v>
          </cell>
        </row>
        <row r="50">
          <cell r="A50">
            <v>0</v>
          </cell>
          <cell r="C50">
            <v>45</v>
          </cell>
          <cell r="E50">
            <v>0</v>
          </cell>
          <cell r="F50">
            <v>45</v>
          </cell>
          <cell r="G50">
            <v>0</v>
          </cell>
        </row>
        <row r="51">
          <cell r="A51">
            <v>0</v>
          </cell>
          <cell r="C51">
            <v>46</v>
          </cell>
          <cell r="E51">
            <v>0</v>
          </cell>
          <cell r="F51">
            <v>46</v>
          </cell>
          <cell r="G51">
            <v>0</v>
          </cell>
        </row>
        <row r="52">
          <cell r="A52">
            <v>0</v>
          </cell>
          <cell r="C52">
            <v>47</v>
          </cell>
          <cell r="E52">
            <v>0</v>
          </cell>
          <cell r="F52">
            <v>47</v>
          </cell>
          <cell r="G52">
            <v>0</v>
          </cell>
        </row>
        <row r="53">
          <cell r="A53">
            <v>0</v>
          </cell>
          <cell r="C53">
            <v>48</v>
          </cell>
          <cell r="E53">
            <v>0</v>
          </cell>
          <cell r="F53">
            <v>48</v>
          </cell>
          <cell r="G53">
            <v>0</v>
          </cell>
        </row>
        <row r="54">
          <cell r="A54">
            <v>0</v>
          </cell>
          <cell r="C54">
            <v>49</v>
          </cell>
          <cell r="E54">
            <v>0</v>
          </cell>
          <cell r="F54">
            <v>49</v>
          </cell>
          <cell r="G54">
            <v>0</v>
          </cell>
        </row>
        <row r="55">
          <cell r="A55">
            <v>0</v>
          </cell>
          <cell r="C55">
            <v>50</v>
          </cell>
          <cell r="E55">
            <v>0</v>
          </cell>
          <cell r="F55">
            <v>50</v>
          </cell>
          <cell r="G55">
            <v>0</v>
          </cell>
        </row>
        <row r="56">
          <cell r="A56">
            <v>0</v>
          </cell>
          <cell r="C56">
            <v>51</v>
          </cell>
          <cell r="E56">
            <v>0</v>
          </cell>
          <cell r="F56">
            <v>51</v>
          </cell>
          <cell r="G56">
            <v>0</v>
          </cell>
        </row>
        <row r="57">
          <cell r="A57" t="str">
            <v>Other</v>
          </cell>
          <cell r="C57">
            <v>52</v>
          </cell>
          <cell r="E57">
            <v>0</v>
          </cell>
          <cell r="F57">
            <v>52</v>
          </cell>
          <cell r="G57">
            <v>0</v>
          </cell>
        </row>
        <row r="58">
          <cell r="A58" t="str">
            <v>Fixed</v>
          </cell>
          <cell r="C58">
            <v>53</v>
          </cell>
          <cell r="E58">
            <v>0</v>
          </cell>
          <cell r="F58">
            <v>53</v>
          </cell>
          <cell r="G58">
            <v>0</v>
          </cell>
        </row>
        <row r="59">
          <cell r="C59">
            <v>54</v>
          </cell>
          <cell r="E59">
            <v>0</v>
          </cell>
          <cell r="F59">
            <v>54</v>
          </cell>
          <cell r="G59">
            <v>0</v>
          </cell>
        </row>
        <row r="60">
          <cell r="C60">
            <v>55</v>
          </cell>
          <cell r="E60">
            <v>0</v>
          </cell>
          <cell r="F60">
            <v>55</v>
          </cell>
          <cell r="G60">
            <v>0</v>
          </cell>
        </row>
        <row r="61">
          <cell r="C61">
            <v>56</v>
          </cell>
          <cell r="E61">
            <v>0</v>
          </cell>
          <cell r="F61">
            <v>56</v>
          </cell>
          <cell r="G61">
            <v>0</v>
          </cell>
        </row>
        <row r="62">
          <cell r="C62">
            <v>57</v>
          </cell>
          <cell r="E62">
            <v>0</v>
          </cell>
          <cell r="F62">
            <v>57</v>
          </cell>
          <cell r="G62">
            <v>0</v>
          </cell>
        </row>
        <row r="63">
          <cell r="C63">
            <v>58</v>
          </cell>
          <cell r="E63">
            <v>0</v>
          </cell>
          <cell r="F63">
            <v>58</v>
          </cell>
          <cell r="G63">
            <v>0</v>
          </cell>
        </row>
        <row r="64">
          <cell r="C64">
            <v>59</v>
          </cell>
          <cell r="E64">
            <v>0</v>
          </cell>
          <cell r="F64">
            <v>59</v>
          </cell>
          <cell r="G64">
            <v>0</v>
          </cell>
        </row>
        <row r="65">
          <cell r="C65">
            <v>60</v>
          </cell>
          <cell r="E65">
            <v>0</v>
          </cell>
          <cell r="F65">
            <v>60</v>
          </cell>
          <cell r="G65">
            <v>0</v>
          </cell>
        </row>
        <row r="66">
          <cell r="C66">
            <v>61</v>
          </cell>
          <cell r="E66">
            <v>0</v>
          </cell>
          <cell r="F66">
            <v>61</v>
          </cell>
          <cell r="G66">
            <v>0</v>
          </cell>
        </row>
        <row r="67">
          <cell r="C67">
            <v>62</v>
          </cell>
          <cell r="E67">
            <v>0</v>
          </cell>
          <cell r="F67">
            <v>62</v>
          </cell>
          <cell r="G67">
            <v>0</v>
          </cell>
        </row>
        <row r="68">
          <cell r="C68">
            <v>63</v>
          </cell>
          <cell r="E68">
            <v>0</v>
          </cell>
          <cell r="F68">
            <v>63</v>
          </cell>
          <cell r="G68">
            <v>0</v>
          </cell>
        </row>
        <row r="69">
          <cell r="C69">
            <v>64</v>
          </cell>
          <cell r="E69">
            <v>0</v>
          </cell>
          <cell r="F69">
            <v>64</v>
          </cell>
          <cell r="G69">
            <v>0</v>
          </cell>
        </row>
        <row r="70">
          <cell r="C70">
            <v>65</v>
          </cell>
          <cell r="E70">
            <v>0</v>
          </cell>
          <cell r="F70">
            <v>65</v>
          </cell>
          <cell r="G70">
            <v>0</v>
          </cell>
        </row>
        <row r="71">
          <cell r="C71">
            <v>66</v>
          </cell>
          <cell r="E71">
            <v>0</v>
          </cell>
          <cell r="F71">
            <v>66</v>
          </cell>
          <cell r="G71">
            <v>0</v>
          </cell>
        </row>
        <row r="72">
          <cell r="C72">
            <v>67</v>
          </cell>
          <cell r="E72">
            <v>0</v>
          </cell>
          <cell r="F72">
            <v>67</v>
          </cell>
          <cell r="G72">
            <v>0</v>
          </cell>
        </row>
        <row r="73">
          <cell r="C73">
            <v>68</v>
          </cell>
          <cell r="E73">
            <v>0</v>
          </cell>
          <cell r="F73">
            <v>68</v>
          </cell>
          <cell r="G73">
            <v>0</v>
          </cell>
        </row>
        <row r="74">
          <cell r="C74">
            <v>69</v>
          </cell>
          <cell r="E74">
            <v>0</v>
          </cell>
          <cell r="F74">
            <v>69</v>
          </cell>
          <cell r="G74">
            <v>0</v>
          </cell>
        </row>
        <row r="75">
          <cell r="C75">
            <v>70</v>
          </cell>
          <cell r="E75">
            <v>0</v>
          </cell>
          <cell r="F75">
            <v>70</v>
          </cell>
          <cell r="G75">
            <v>0</v>
          </cell>
        </row>
        <row r="76">
          <cell r="C76">
            <v>71</v>
          </cell>
          <cell r="E76">
            <v>0</v>
          </cell>
          <cell r="F76">
            <v>71</v>
          </cell>
          <cell r="G76">
            <v>0</v>
          </cell>
        </row>
        <row r="77">
          <cell r="C77">
            <v>72</v>
          </cell>
          <cell r="E77">
            <v>0</v>
          </cell>
          <cell r="F77">
            <v>9</v>
          </cell>
          <cell r="G77">
            <v>0</v>
          </cell>
        </row>
        <row r="78">
          <cell r="C78">
            <v>73</v>
          </cell>
          <cell r="E78">
            <v>0</v>
          </cell>
          <cell r="F78">
            <v>73</v>
          </cell>
          <cell r="G78">
            <v>0</v>
          </cell>
        </row>
        <row r="79">
          <cell r="C79">
            <v>74</v>
          </cell>
          <cell r="E79">
            <v>0</v>
          </cell>
          <cell r="F79">
            <v>74</v>
          </cell>
          <cell r="G79">
            <v>0</v>
          </cell>
        </row>
        <row r="80">
          <cell r="C80">
            <v>75</v>
          </cell>
          <cell r="E80">
            <v>0</v>
          </cell>
          <cell r="F80">
            <v>75</v>
          </cell>
          <cell r="G80">
            <v>0</v>
          </cell>
        </row>
        <row r="81">
          <cell r="C81">
            <v>76</v>
          </cell>
          <cell r="E81">
            <v>0</v>
          </cell>
          <cell r="F81">
            <v>76</v>
          </cell>
          <cell r="G81">
            <v>0</v>
          </cell>
        </row>
        <row r="82">
          <cell r="C82">
            <v>77</v>
          </cell>
          <cell r="E82">
            <v>0</v>
          </cell>
          <cell r="F82">
            <v>10</v>
          </cell>
          <cell r="G82">
            <v>0</v>
          </cell>
        </row>
        <row r="83">
          <cell r="C83">
            <v>78</v>
          </cell>
          <cell r="E83">
            <v>0</v>
          </cell>
          <cell r="F83">
            <v>78</v>
          </cell>
          <cell r="G83">
            <v>0</v>
          </cell>
        </row>
        <row r="84">
          <cell r="C84">
            <v>79</v>
          </cell>
          <cell r="E84">
            <v>0</v>
          </cell>
          <cell r="F84">
            <v>79</v>
          </cell>
          <cell r="G84">
            <v>0</v>
          </cell>
        </row>
        <row r="85">
          <cell r="C85">
            <v>80</v>
          </cell>
          <cell r="E85">
            <v>0</v>
          </cell>
          <cell r="F85">
            <v>80</v>
          </cell>
          <cell r="G85">
            <v>0</v>
          </cell>
        </row>
        <row r="86">
          <cell r="C86">
            <v>81</v>
          </cell>
          <cell r="E86">
            <v>0</v>
          </cell>
          <cell r="F86">
            <v>81</v>
          </cell>
          <cell r="G86">
            <v>0</v>
          </cell>
        </row>
        <row r="87">
          <cell r="C87">
            <v>82</v>
          </cell>
          <cell r="E87">
            <v>0</v>
          </cell>
          <cell r="F87">
            <v>81</v>
          </cell>
          <cell r="G87">
            <v>0</v>
          </cell>
        </row>
        <row r="88">
          <cell r="C88">
            <v>83</v>
          </cell>
          <cell r="E88">
            <v>0</v>
          </cell>
          <cell r="F88">
            <v>83</v>
          </cell>
          <cell r="G88">
            <v>0</v>
          </cell>
        </row>
        <row r="89">
          <cell r="C89">
            <v>84</v>
          </cell>
          <cell r="E89">
            <v>0</v>
          </cell>
          <cell r="F89">
            <v>84</v>
          </cell>
          <cell r="G89">
            <v>0</v>
          </cell>
        </row>
        <row r="90">
          <cell r="C90">
            <v>85</v>
          </cell>
          <cell r="E90">
            <v>0</v>
          </cell>
          <cell r="F90">
            <v>85</v>
          </cell>
          <cell r="G90">
            <v>0</v>
          </cell>
        </row>
        <row r="91">
          <cell r="C91">
            <v>86</v>
          </cell>
          <cell r="E91">
            <v>0</v>
          </cell>
          <cell r="F91">
            <v>86</v>
          </cell>
          <cell r="G91">
            <v>0</v>
          </cell>
        </row>
        <row r="92">
          <cell r="C92">
            <v>87</v>
          </cell>
          <cell r="E92">
            <v>0</v>
          </cell>
          <cell r="F92">
            <v>87</v>
          </cell>
          <cell r="G92">
            <v>0</v>
          </cell>
        </row>
        <row r="93">
          <cell r="C93">
            <v>88</v>
          </cell>
          <cell r="E93">
            <v>0</v>
          </cell>
          <cell r="F93">
            <v>88</v>
          </cell>
          <cell r="G93">
            <v>0</v>
          </cell>
        </row>
        <row r="94">
          <cell r="C94">
            <v>89</v>
          </cell>
          <cell r="E94">
            <v>0</v>
          </cell>
          <cell r="F94">
            <v>41</v>
          </cell>
          <cell r="G94">
            <v>0</v>
          </cell>
        </row>
        <row r="95">
          <cell r="C95">
            <v>90</v>
          </cell>
          <cell r="E95">
            <v>0</v>
          </cell>
          <cell r="F95">
            <v>41</v>
          </cell>
          <cell r="G95">
            <v>0</v>
          </cell>
        </row>
        <row r="96">
          <cell r="C96">
            <v>91</v>
          </cell>
          <cell r="E96">
            <v>0</v>
          </cell>
          <cell r="F96">
            <v>91</v>
          </cell>
          <cell r="G96">
            <v>0</v>
          </cell>
        </row>
        <row r="97">
          <cell r="C97">
            <v>92</v>
          </cell>
          <cell r="E97">
            <v>0</v>
          </cell>
          <cell r="F97">
            <v>92</v>
          </cell>
          <cell r="G97">
            <v>0</v>
          </cell>
        </row>
        <row r="98">
          <cell r="C98">
            <v>93</v>
          </cell>
          <cell r="E98">
            <v>0</v>
          </cell>
          <cell r="F98">
            <v>93</v>
          </cell>
          <cell r="G98">
            <v>0</v>
          </cell>
        </row>
        <row r="99">
          <cell r="C99">
            <v>94</v>
          </cell>
          <cell r="E99">
            <v>0</v>
          </cell>
          <cell r="F99">
            <v>11</v>
          </cell>
          <cell r="G99">
            <v>0</v>
          </cell>
        </row>
        <row r="100">
          <cell r="C100">
            <v>95</v>
          </cell>
          <cell r="E100">
            <v>0</v>
          </cell>
          <cell r="F100">
            <v>95</v>
          </cell>
          <cell r="G100">
            <v>0</v>
          </cell>
        </row>
        <row r="101">
          <cell r="C101">
            <v>96</v>
          </cell>
          <cell r="E101">
            <v>0</v>
          </cell>
          <cell r="F101">
            <v>96</v>
          </cell>
          <cell r="G101">
            <v>0</v>
          </cell>
        </row>
        <row r="102">
          <cell r="C102">
            <v>97</v>
          </cell>
          <cell r="E102">
            <v>0</v>
          </cell>
          <cell r="F102">
            <v>97</v>
          </cell>
          <cell r="G102">
            <v>0</v>
          </cell>
        </row>
        <row r="103">
          <cell r="C103">
            <v>98</v>
          </cell>
          <cell r="E103">
            <v>0</v>
          </cell>
          <cell r="F103">
            <v>98</v>
          </cell>
          <cell r="G103">
            <v>0</v>
          </cell>
        </row>
        <row r="104">
          <cell r="C104">
            <v>99</v>
          </cell>
          <cell r="E104">
            <v>0</v>
          </cell>
          <cell r="F104">
            <v>99</v>
          </cell>
          <cell r="G104">
            <v>0</v>
          </cell>
        </row>
        <row r="105">
          <cell r="C105">
            <v>100</v>
          </cell>
          <cell r="E105">
            <v>0</v>
          </cell>
          <cell r="F105">
            <v>100</v>
          </cell>
          <cell r="G105">
            <v>0</v>
          </cell>
        </row>
        <row r="106">
          <cell r="C106">
            <v>101</v>
          </cell>
          <cell r="E106">
            <v>0</v>
          </cell>
          <cell r="F106">
            <v>101</v>
          </cell>
          <cell r="G106">
            <v>0</v>
          </cell>
        </row>
        <row r="107">
          <cell r="C107">
            <v>102</v>
          </cell>
          <cell r="E107">
            <v>0</v>
          </cell>
          <cell r="F107">
            <v>102</v>
          </cell>
          <cell r="G107">
            <v>0</v>
          </cell>
        </row>
        <row r="108">
          <cell r="C108">
            <v>103</v>
          </cell>
          <cell r="E108">
            <v>0</v>
          </cell>
          <cell r="F108">
            <v>103</v>
          </cell>
          <cell r="G108">
            <v>0</v>
          </cell>
        </row>
        <row r="109">
          <cell r="C109">
            <v>104</v>
          </cell>
          <cell r="E109">
            <v>0</v>
          </cell>
          <cell r="F109">
            <v>104</v>
          </cell>
          <cell r="G109">
            <v>0</v>
          </cell>
        </row>
        <row r="110">
          <cell r="C110">
            <v>105</v>
          </cell>
          <cell r="E110">
            <v>0</v>
          </cell>
          <cell r="F110">
            <v>105</v>
          </cell>
          <cell r="G110">
            <v>0</v>
          </cell>
        </row>
        <row r="111">
          <cell r="C111">
            <v>106</v>
          </cell>
          <cell r="E111">
            <v>0</v>
          </cell>
          <cell r="F111">
            <v>106</v>
          </cell>
          <cell r="G111">
            <v>0</v>
          </cell>
        </row>
        <row r="112">
          <cell r="C112">
            <v>107</v>
          </cell>
          <cell r="E112">
            <v>0</v>
          </cell>
          <cell r="F112">
            <v>107</v>
          </cell>
          <cell r="G112">
            <v>0</v>
          </cell>
        </row>
        <row r="113">
          <cell r="C113">
            <v>108</v>
          </cell>
          <cell r="E113">
            <v>0</v>
          </cell>
          <cell r="F113">
            <v>108</v>
          </cell>
          <cell r="G113">
            <v>0</v>
          </cell>
        </row>
        <row r="114">
          <cell r="C114">
            <v>109</v>
          </cell>
          <cell r="E114">
            <v>0</v>
          </cell>
          <cell r="F114">
            <v>109</v>
          </cell>
          <cell r="G114">
            <v>0</v>
          </cell>
        </row>
        <row r="115">
          <cell r="C115">
            <v>110</v>
          </cell>
          <cell r="E115">
            <v>0</v>
          </cell>
          <cell r="F115">
            <v>110</v>
          </cell>
          <cell r="G115">
            <v>0</v>
          </cell>
        </row>
        <row r="116">
          <cell r="C116">
            <v>111</v>
          </cell>
          <cell r="E116">
            <v>0</v>
          </cell>
          <cell r="F116">
            <v>111</v>
          </cell>
          <cell r="G116">
            <v>0</v>
          </cell>
        </row>
        <row r="117">
          <cell r="C117">
            <v>112</v>
          </cell>
          <cell r="E117">
            <v>0</v>
          </cell>
          <cell r="F117">
            <v>112</v>
          </cell>
          <cell r="G117">
            <v>0</v>
          </cell>
        </row>
        <row r="118">
          <cell r="C118">
            <v>113</v>
          </cell>
          <cell r="E118">
            <v>0</v>
          </cell>
          <cell r="F118">
            <v>113</v>
          </cell>
          <cell r="G118">
            <v>0</v>
          </cell>
        </row>
        <row r="119">
          <cell r="C119">
            <v>114</v>
          </cell>
          <cell r="E119">
            <v>0</v>
          </cell>
          <cell r="F119">
            <v>114</v>
          </cell>
          <cell r="G119">
            <v>0</v>
          </cell>
        </row>
        <row r="120">
          <cell r="C120">
            <v>115</v>
          </cell>
          <cell r="E120">
            <v>0</v>
          </cell>
          <cell r="F120">
            <v>115</v>
          </cell>
          <cell r="G120">
            <v>0</v>
          </cell>
        </row>
        <row r="121">
          <cell r="C121">
            <v>116</v>
          </cell>
          <cell r="E121">
            <v>0</v>
          </cell>
          <cell r="F121">
            <v>116</v>
          </cell>
          <cell r="G121">
            <v>0</v>
          </cell>
        </row>
        <row r="122">
          <cell r="C122">
            <v>117</v>
          </cell>
          <cell r="E122">
            <v>0</v>
          </cell>
          <cell r="F122">
            <v>117</v>
          </cell>
          <cell r="G122">
            <v>0</v>
          </cell>
        </row>
        <row r="123">
          <cell r="C123">
            <v>118</v>
          </cell>
          <cell r="E123">
            <v>0</v>
          </cell>
          <cell r="F123">
            <v>118</v>
          </cell>
          <cell r="G123">
            <v>0</v>
          </cell>
        </row>
        <row r="124">
          <cell r="C124">
            <v>119</v>
          </cell>
          <cell r="E124">
            <v>0</v>
          </cell>
          <cell r="F124">
            <v>119</v>
          </cell>
          <cell r="G124">
            <v>0</v>
          </cell>
        </row>
        <row r="125">
          <cell r="C125">
            <v>120</v>
          </cell>
          <cell r="E125">
            <v>0</v>
          </cell>
          <cell r="F125">
            <v>120</v>
          </cell>
          <cell r="G125">
            <v>0</v>
          </cell>
        </row>
        <row r="126">
          <cell r="C126">
            <v>121</v>
          </cell>
          <cell r="E126">
            <v>0</v>
          </cell>
          <cell r="F126">
            <v>121</v>
          </cell>
          <cell r="G126">
            <v>0</v>
          </cell>
        </row>
        <row r="127">
          <cell r="C127">
            <v>122</v>
          </cell>
          <cell r="E127">
            <v>0</v>
          </cell>
          <cell r="F127">
            <v>122</v>
          </cell>
          <cell r="G127">
            <v>0</v>
          </cell>
        </row>
        <row r="128">
          <cell r="C128">
            <v>123</v>
          </cell>
          <cell r="E128">
            <v>0</v>
          </cell>
          <cell r="F128">
            <v>123</v>
          </cell>
          <cell r="G128">
            <v>0</v>
          </cell>
        </row>
        <row r="129">
          <cell r="C129">
            <v>124</v>
          </cell>
          <cell r="E129">
            <v>0</v>
          </cell>
          <cell r="F129">
            <v>124</v>
          </cell>
          <cell r="G129">
            <v>0</v>
          </cell>
        </row>
        <row r="130">
          <cell r="C130">
            <v>125</v>
          </cell>
          <cell r="E130">
            <v>0</v>
          </cell>
          <cell r="F130">
            <v>125</v>
          </cell>
          <cell r="G130">
            <v>0</v>
          </cell>
        </row>
        <row r="131">
          <cell r="C131">
            <v>126</v>
          </cell>
          <cell r="E131">
            <v>0</v>
          </cell>
          <cell r="F131">
            <v>126</v>
          </cell>
          <cell r="G131">
            <v>0</v>
          </cell>
        </row>
        <row r="132">
          <cell r="C132">
            <v>127</v>
          </cell>
          <cell r="E132">
            <v>0</v>
          </cell>
          <cell r="F132">
            <v>127</v>
          </cell>
          <cell r="G132">
            <v>0</v>
          </cell>
        </row>
        <row r="133">
          <cell r="C133">
            <v>128</v>
          </cell>
          <cell r="E133">
            <v>0</v>
          </cell>
          <cell r="F133">
            <v>128</v>
          </cell>
          <cell r="G133">
            <v>0</v>
          </cell>
        </row>
        <row r="134">
          <cell r="C134">
            <v>129</v>
          </cell>
          <cell r="E134">
            <v>0</v>
          </cell>
          <cell r="F134">
            <v>129</v>
          </cell>
          <cell r="G134">
            <v>0</v>
          </cell>
        </row>
        <row r="135">
          <cell r="C135">
            <v>130</v>
          </cell>
          <cell r="E135">
            <v>0</v>
          </cell>
          <cell r="F135">
            <v>130</v>
          </cell>
          <cell r="G135">
            <v>0</v>
          </cell>
        </row>
        <row r="136">
          <cell r="C136">
            <v>131</v>
          </cell>
          <cell r="E136">
            <v>0</v>
          </cell>
          <cell r="F136">
            <v>131</v>
          </cell>
          <cell r="G136">
            <v>0</v>
          </cell>
        </row>
        <row r="137">
          <cell r="C137">
            <v>132</v>
          </cell>
          <cell r="E137">
            <v>0</v>
          </cell>
          <cell r="F137">
            <v>132</v>
          </cell>
          <cell r="G137">
            <v>0</v>
          </cell>
        </row>
        <row r="138">
          <cell r="C138">
            <v>133</v>
          </cell>
          <cell r="E138">
            <v>0</v>
          </cell>
          <cell r="F138">
            <v>133</v>
          </cell>
          <cell r="G138">
            <v>0</v>
          </cell>
        </row>
        <row r="139">
          <cell r="C139">
            <v>134</v>
          </cell>
          <cell r="E139">
            <v>0</v>
          </cell>
          <cell r="F139">
            <v>134</v>
          </cell>
          <cell r="G139">
            <v>0</v>
          </cell>
        </row>
        <row r="140">
          <cell r="C140">
            <v>135</v>
          </cell>
          <cell r="E140">
            <v>0</v>
          </cell>
          <cell r="F140">
            <v>135</v>
          </cell>
          <cell r="G140">
            <v>0</v>
          </cell>
        </row>
        <row r="141">
          <cell r="C141">
            <v>136</v>
          </cell>
          <cell r="E141">
            <v>0</v>
          </cell>
          <cell r="F141">
            <v>136</v>
          </cell>
          <cell r="G141">
            <v>0</v>
          </cell>
        </row>
        <row r="142">
          <cell r="C142">
            <v>137</v>
          </cell>
          <cell r="E142">
            <v>0</v>
          </cell>
          <cell r="F142">
            <v>137</v>
          </cell>
          <cell r="G142">
            <v>0</v>
          </cell>
        </row>
        <row r="143">
          <cell r="C143">
            <v>138</v>
          </cell>
          <cell r="E143">
            <v>0</v>
          </cell>
          <cell r="F143">
            <v>138</v>
          </cell>
          <cell r="G143">
            <v>0</v>
          </cell>
        </row>
        <row r="144">
          <cell r="C144">
            <v>139</v>
          </cell>
          <cell r="E144">
            <v>0</v>
          </cell>
          <cell r="F144">
            <v>139</v>
          </cell>
          <cell r="G144">
            <v>0</v>
          </cell>
        </row>
        <row r="145">
          <cell r="C145">
            <v>140</v>
          </cell>
          <cell r="E145">
            <v>0</v>
          </cell>
          <cell r="F145">
            <v>140</v>
          </cell>
          <cell r="G145">
            <v>0</v>
          </cell>
        </row>
        <row r="146">
          <cell r="C146">
            <v>141</v>
          </cell>
          <cell r="E146">
            <v>0</v>
          </cell>
          <cell r="F146">
            <v>141</v>
          </cell>
          <cell r="G146">
            <v>0</v>
          </cell>
        </row>
        <row r="147">
          <cell r="C147">
            <v>142</v>
          </cell>
          <cell r="E147">
            <v>0</v>
          </cell>
          <cell r="F147">
            <v>142</v>
          </cell>
          <cell r="G147">
            <v>0</v>
          </cell>
        </row>
        <row r="148">
          <cell r="C148">
            <v>143</v>
          </cell>
          <cell r="E148">
            <v>0</v>
          </cell>
          <cell r="F148">
            <v>143</v>
          </cell>
          <cell r="G148">
            <v>0</v>
          </cell>
        </row>
        <row r="149">
          <cell r="C149">
            <v>144</v>
          </cell>
          <cell r="E149">
            <v>0</v>
          </cell>
          <cell r="F149">
            <v>144</v>
          </cell>
          <cell r="G149">
            <v>0</v>
          </cell>
        </row>
        <row r="150">
          <cell r="C150">
            <v>145</v>
          </cell>
          <cell r="E150">
            <v>0</v>
          </cell>
          <cell r="F150">
            <v>145</v>
          </cell>
          <cell r="G150">
            <v>0</v>
          </cell>
        </row>
        <row r="151">
          <cell r="C151">
            <v>146</v>
          </cell>
          <cell r="E151">
            <v>0</v>
          </cell>
          <cell r="F151">
            <v>146</v>
          </cell>
          <cell r="G151">
            <v>0</v>
          </cell>
        </row>
        <row r="152">
          <cell r="C152">
            <v>147</v>
          </cell>
          <cell r="E152">
            <v>0</v>
          </cell>
          <cell r="F152">
            <v>147</v>
          </cell>
          <cell r="G152">
            <v>0</v>
          </cell>
        </row>
        <row r="153">
          <cell r="C153">
            <v>148</v>
          </cell>
          <cell r="E153">
            <v>0</v>
          </cell>
          <cell r="F153">
            <v>148</v>
          </cell>
          <cell r="G153">
            <v>0</v>
          </cell>
        </row>
        <row r="154">
          <cell r="C154">
            <v>149</v>
          </cell>
          <cell r="E154">
            <v>0</v>
          </cell>
          <cell r="F154">
            <v>149</v>
          </cell>
          <cell r="G154">
            <v>0</v>
          </cell>
        </row>
        <row r="155">
          <cell r="C155">
            <v>150</v>
          </cell>
          <cell r="E155">
            <v>0</v>
          </cell>
          <cell r="F155">
            <v>150</v>
          </cell>
          <cell r="G155">
            <v>0</v>
          </cell>
        </row>
        <row r="156">
          <cell r="C156">
            <v>151</v>
          </cell>
          <cell r="E156">
            <v>0</v>
          </cell>
          <cell r="F156">
            <v>151</v>
          </cell>
          <cell r="G156">
            <v>0</v>
          </cell>
        </row>
        <row r="157">
          <cell r="C157">
            <v>152</v>
          </cell>
          <cell r="E157">
            <v>0</v>
          </cell>
          <cell r="F157">
            <v>152</v>
          </cell>
          <cell r="G157">
            <v>0</v>
          </cell>
        </row>
        <row r="158">
          <cell r="C158">
            <v>153</v>
          </cell>
          <cell r="E158">
            <v>0</v>
          </cell>
          <cell r="F158">
            <v>153</v>
          </cell>
          <cell r="G158">
            <v>0</v>
          </cell>
        </row>
        <row r="159">
          <cell r="C159">
            <v>154</v>
          </cell>
          <cell r="E159">
            <v>0</v>
          </cell>
          <cell r="F159">
            <v>154</v>
          </cell>
          <cell r="G159">
            <v>0</v>
          </cell>
        </row>
        <row r="160">
          <cell r="C160">
            <v>155</v>
          </cell>
          <cell r="E160">
            <v>0</v>
          </cell>
          <cell r="F160">
            <v>155</v>
          </cell>
          <cell r="G160">
            <v>0</v>
          </cell>
        </row>
        <row r="161">
          <cell r="C161">
            <v>156</v>
          </cell>
          <cell r="E161">
            <v>0</v>
          </cell>
          <cell r="F161">
            <v>156</v>
          </cell>
          <cell r="G161">
            <v>0</v>
          </cell>
        </row>
        <row r="162">
          <cell r="C162">
            <v>157</v>
          </cell>
          <cell r="E162">
            <v>0</v>
          </cell>
          <cell r="F162">
            <v>157</v>
          </cell>
          <cell r="G162">
            <v>0</v>
          </cell>
        </row>
        <row r="163">
          <cell r="C163">
            <v>158</v>
          </cell>
          <cell r="E163">
            <v>0</v>
          </cell>
          <cell r="F163">
            <v>158</v>
          </cell>
          <cell r="G163">
            <v>0</v>
          </cell>
        </row>
        <row r="164">
          <cell r="C164">
            <v>159</v>
          </cell>
          <cell r="E164">
            <v>0</v>
          </cell>
          <cell r="F164">
            <v>159</v>
          </cell>
          <cell r="G164">
            <v>0</v>
          </cell>
        </row>
        <row r="165">
          <cell r="C165">
            <v>160</v>
          </cell>
          <cell r="E165">
            <v>0</v>
          </cell>
          <cell r="F165">
            <v>160</v>
          </cell>
          <cell r="G165">
            <v>0</v>
          </cell>
        </row>
        <row r="166">
          <cell r="C166">
            <v>161</v>
          </cell>
          <cell r="E166">
            <v>0</v>
          </cell>
          <cell r="F166">
            <v>161</v>
          </cell>
          <cell r="G166">
            <v>0</v>
          </cell>
        </row>
        <row r="167">
          <cell r="C167">
            <v>162</v>
          </cell>
          <cell r="E167">
            <v>0</v>
          </cell>
          <cell r="F167">
            <v>162</v>
          </cell>
          <cell r="G167">
            <v>0</v>
          </cell>
        </row>
        <row r="168">
          <cell r="C168">
            <v>163</v>
          </cell>
          <cell r="E168">
            <v>0</v>
          </cell>
          <cell r="F168">
            <v>163</v>
          </cell>
          <cell r="G168">
            <v>0</v>
          </cell>
        </row>
        <row r="169">
          <cell r="C169">
            <v>164</v>
          </cell>
          <cell r="E169">
            <v>0</v>
          </cell>
          <cell r="F169">
            <v>164</v>
          </cell>
          <cell r="G169">
            <v>0</v>
          </cell>
        </row>
        <row r="170">
          <cell r="C170">
            <v>165</v>
          </cell>
          <cell r="E170">
            <v>0</v>
          </cell>
          <cell r="F170">
            <v>165</v>
          </cell>
          <cell r="G170">
            <v>0</v>
          </cell>
        </row>
        <row r="171">
          <cell r="C171">
            <v>166</v>
          </cell>
          <cell r="E171">
            <v>0</v>
          </cell>
          <cell r="F171">
            <v>166</v>
          </cell>
          <cell r="G171">
            <v>0</v>
          </cell>
        </row>
        <row r="172">
          <cell r="C172">
            <v>167</v>
          </cell>
          <cell r="E172">
            <v>0</v>
          </cell>
          <cell r="F172">
            <v>167</v>
          </cell>
          <cell r="G172">
            <v>0</v>
          </cell>
        </row>
        <row r="173">
          <cell r="C173">
            <v>168</v>
          </cell>
          <cell r="E173">
            <v>0</v>
          </cell>
          <cell r="F173">
            <v>168</v>
          </cell>
          <cell r="G173">
            <v>0</v>
          </cell>
        </row>
        <row r="174">
          <cell r="C174">
            <v>169</v>
          </cell>
          <cell r="E174">
            <v>0</v>
          </cell>
          <cell r="F174">
            <v>169</v>
          </cell>
          <cell r="G174">
            <v>0</v>
          </cell>
        </row>
        <row r="175">
          <cell r="C175">
            <v>170</v>
          </cell>
          <cell r="E175">
            <v>0</v>
          </cell>
          <cell r="F175">
            <v>170</v>
          </cell>
          <cell r="G175">
            <v>0</v>
          </cell>
        </row>
        <row r="176">
          <cell r="C176">
            <v>171</v>
          </cell>
          <cell r="E176">
            <v>0</v>
          </cell>
          <cell r="F176">
            <v>171</v>
          </cell>
          <cell r="G176">
            <v>0</v>
          </cell>
        </row>
        <row r="177">
          <cell r="C177">
            <v>172</v>
          </cell>
          <cell r="E177">
            <v>0</v>
          </cell>
          <cell r="F177">
            <v>172</v>
          </cell>
          <cell r="G177">
            <v>0</v>
          </cell>
        </row>
        <row r="178">
          <cell r="C178">
            <v>173</v>
          </cell>
          <cell r="E178">
            <v>0</v>
          </cell>
          <cell r="F178">
            <v>173</v>
          </cell>
          <cell r="G178">
            <v>0</v>
          </cell>
        </row>
        <row r="179">
          <cell r="C179">
            <v>174</v>
          </cell>
          <cell r="E179">
            <v>0</v>
          </cell>
          <cell r="F179">
            <v>174</v>
          </cell>
          <cell r="G179">
            <v>0</v>
          </cell>
        </row>
        <row r="180">
          <cell r="C180">
            <v>175</v>
          </cell>
          <cell r="E180">
            <v>0</v>
          </cell>
          <cell r="F180">
            <v>175</v>
          </cell>
          <cell r="G180">
            <v>0</v>
          </cell>
        </row>
        <row r="181">
          <cell r="C181">
            <v>176</v>
          </cell>
          <cell r="E181">
            <v>0</v>
          </cell>
          <cell r="F181">
            <v>176</v>
          </cell>
          <cell r="G181">
            <v>0</v>
          </cell>
        </row>
        <row r="182">
          <cell r="C182">
            <v>177</v>
          </cell>
          <cell r="E182">
            <v>0</v>
          </cell>
          <cell r="F182">
            <v>177</v>
          </cell>
          <cell r="G182">
            <v>0</v>
          </cell>
        </row>
        <row r="183">
          <cell r="C183">
            <v>178</v>
          </cell>
          <cell r="E183">
            <v>0</v>
          </cell>
          <cell r="F183">
            <v>178</v>
          </cell>
          <cell r="G183">
            <v>0</v>
          </cell>
        </row>
        <row r="184">
          <cell r="C184">
            <v>179</v>
          </cell>
          <cell r="E184">
            <v>0</v>
          </cell>
          <cell r="F184">
            <v>179</v>
          </cell>
          <cell r="G184">
            <v>0</v>
          </cell>
        </row>
        <row r="185">
          <cell r="C185">
            <v>180</v>
          </cell>
          <cell r="E185">
            <v>0</v>
          </cell>
          <cell r="F185">
            <v>180</v>
          </cell>
          <cell r="G185">
            <v>0</v>
          </cell>
        </row>
        <row r="186">
          <cell r="C186">
            <v>181</v>
          </cell>
          <cell r="E186">
            <v>0</v>
          </cell>
          <cell r="F186">
            <v>181</v>
          </cell>
          <cell r="G186">
            <v>0</v>
          </cell>
        </row>
        <row r="187">
          <cell r="C187">
            <v>182</v>
          </cell>
          <cell r="E187">
            <v>0</v>
          </cell>
          <cell r="F187">
            <v>182</v>
          </cell>
          <cell r="G187">
            <v>0</v>
          </cell>
        </row>
        <row r="188">
          <cell r="C188">
            <v>183</v>
          </cell>
          <cell r="E188">
            <v>0</v>
          </cell>
          <cell r="F188">
            <v>183</v>
          </cell>
          <cell r="G188">
            <v>0</v>
          </cell>
        </row>
        <row r="189">
          <cell r="C189">
            <v>184</v>
          </cell>
          <cell r="E189">
            <v>0</v>
          </cell>
          <cell r="F189">
            <v>184</v>
          </cell>
          <cell r="G189">
            <v>0</v>
          </cell>
        </row>
        <row r="190">
          <cell r="C190">
            <v>185</v>
          </cell>
          <cell r="E190">
            <v>0</v>
          </cell>
          <cell r="F190">
            <v>185</v>
          </cell>
          <cell r="G190">
            <v>0</v>
          </cell>
        </row>
        <row r="191">
          <cell r="C191">
            <v>186</v>
          </cell>
          <cell r="E191">
            <v>0</v>
          </cell>
          <cell r="F191">
            <v>186</v>
          </cell>
          <cell r="G191">
            <v>0</v>
          </cell>
        </row>
        <row r="192">
          <cell r="C192">
            <v>187</v>
          </cell>
          <cell r="E192">
            <v>0</v>
          </cell>
          <cell r="F192">
            <v>187</v>
          </cell>
          <cell r="G192">
            <v>0</v>
          </cell>
        </row>
        <row r="193">
          <cell r="C193">
            <v>188</v>
          </cell>
          <cell r="E193">
            <v>0</v>
          </cell>
          <cell r="F193">
            <v>188</v>
          </cell>
          <cell r="G193">
            <v>0</v>
          </cell>
        </row>
        <row r="194">
          <cell r="C194">
            <v>189</v>
          </cell>
          <cell r="E194">
            <v>0</v>
          </cell>
          <cell r="F194">
            <v>189</v>
          </cell>
          <cell r="G194">
            <v>0</v>
          </cell>
        </row>
        <row r="195">
          <cell r="C195">
            <v>190</v>
          </cell>
          <cell r="E195">
            <v>0</v>
          </cell>
          <cell r="F195">
            <v>190</v>
          </cell>
          <cell r="G195">
            <v>0</v>
          </cell>
        </row>
        <row r="196">
          <cell r="C196">
            <v>191</v>
          </cell>
          <cell r="E196">
            <v>0</v>
          </cell>
          <cell r="F196">
            <v>191</v>
          </cell>
          <cell r="G196">
            <v>0</v>
          </cell>
        </row>
        <row r="197">
          <cell r="C197">
            <v>192</v>
          </cell>
          <cell r="E197">
            <v>0</v>
          </cell>
          <cell r="F197">
            <v>192</v>
          </cell>
          <cell r="G197">
            <v>0</v>
          </cell>
        </row>
        <row r="198">
          <cell r="C198">
            <v>193</v>
          </cell>
          <cell r="E198">
            <v>0</v>
          </cell>
          <cell r="F198">
            <v>193</v>
          </cell>
          <cell r="G198">
            <v>0</v>
          </cell>
        </row>
        <row r="199">
          <cell r="C199">
            <v>194</v>
          </cell>
          <cell r="E199">
            <v>0</v>
          </cell>
          <cell r="F199">
            <v>194</v>
          </cell>
          <cell r="G199">
            <v>0</v>
          </cell>
        </row>
        <row r="200">
          <cell r="C200">
            <v>195</v>
          </cell>
          <cell r="E200">
            <v>0</v>
          </cell>
          <cell r="F200">
            <v>195</v>
          </cell>
          <cell r="G200">
            <v>0</v>
          </cell>
        </row>
        <row r="201">
          <cell r="C201">
            <v>196</v>
          </cell>
          <cell r="E201">
            <v>0</v>
          </cell>
          <cell r="F201">
            <v>196</v>
          </cell>
          <cell r="G201">
            <v>0</v>
          </cell>
        </row>
        <row r="202">
          <cell r="C202">
            <v>197</v>
          </cell>
          <cell r="E202">
            <v>0</v>
          </cell>
          <cell r="F202">
            <v>197</v>
          </cell>
          <cell r="G202">
            <v>0</v>
          </cell>
        </row>
        <row r="203">
          <cell r="C203">
            <v>198</v>
          </cell>
          <cell r="E203">
            <v>0</v>
          </cell>
          <cell r="F203">
            <v>198</v>
          </cell>
          <cell r="G203">
            <v>0</v>
          </cell>
        </row>
        <row r="204">
          <cell r="C204">
            <v>199</v>
          </cell>
          <cell r="E204">
            <v>0</v>
          </cell>
          <cell r="F204">
            <v>199</v>
          </cell>
          <cell r="G204">
            <v>0</v>
          </cell>
        </row>
        <row r="205">
          <cell r="C205">
            <v>200</v>
          </cell>
          <cell r="E205" t="str">
            <v>Fixed</v>
          </cell>
          <cell r="F205">
            <v>200</v>
          </cell>
          <cell r="G205" t="str">
            <v>Fixed</v>
          </cell>
        </row>
      </sheetData>
      <sheetData sheetId="15">
        <row r="2">
          <cell r="C2">
            <v>43191</v>
          </cell>
          <cell r="D2">
            <v>43556</v>
          </cell>
          <cell r="E2">
            <v>43922</v>
          </cell>
          <cell r="F2">
            <v>44287</v>
          </cell>
          <cell r="G2">
            <v>44652</v>
          </cell>
          <cell r="H2">
            <v>45017</v>
          </cell>
          <cell r="I2">
            <v>45383</v>
          </cell>
          <cell r="J2">
            <v>45748</v>
          </cell>
          <cell r="K2">
            <v>46113</v>
          </cell>
          <cell r="L2">
            <v>46478</v>
          </cell>
          <cell r="M2">
            <v>46844</v>
          </cell>
          <cell r="N2">
            <v>47209</v>
          </cell>
          <cell r="O2">
            <v>47574</v>
          </cell>
          <cell r="P2">
            <v>47939</v>
          </cell>
          <cell r="Q2">
            <v>48305</v>
          </cell>
          <cell r="R2">
            <v>48670</v>
          </cell>
          <cell r="S2">
            <v>49035</v>
          </cell>
          <cell r="T2">
            <v>49400</v>
          </cell>
          <cell r="U2">
            <v>49766</v>
          </cell>
          <cell r="V2">
            <v>50131</v>
          </cell>
        </row>
        <row r="3">
          <cell r="C3">
            <v>43555</v>
          </cell>
          <cell r="D3">
            <v>43921</v>
          </cell>
          <cell r="E3">
            <v>44286</v>
          </cell>
          <cell r="F3">
            <v>44651</v>
          </cell>
          <cell r="G3">
            <v>45016</v>
          </cell>
          <cell r="H3">
            <v>45382</v>
          </cell>
          <cell r="I3">
            <v>45747</v>
          </cell>
          <cell r="J3">
            <v>46112</v>
          </cell>
          <cell r="K3">
            <v>46477</v>
          </cell>
          <cell r="L3">
            <v>46843</v>
          </cell>
          <cell r="M3">
            <v>47208</v>
          </cell>
          <cell r="N3">
            <v>47573</v>
          </cell>
          <cell r="O3">
            <v>47938</v>
          </cell>
          <cell r="P3">
            <v>48304</v>
          </cell>
          <cell r="Q3">
            <v>48669</v>
          </cell>
          <cell r="R3">
            <v>49034</v>
          </cell>
          <cell r="S3">
            <v>49399</v>
          </cell>
          <cell r="T3">
            <v>49765</v>
          </cell>
          <cell r="U3">
            <v>50130</v>
          </cell>
          <cell r="V3">
            <v>50495</v>
          </cell>
        </row>
        <row r="6">
          <cell r="C6" t="str">
            <v>'18/19</v>
          </cell>
          <cell r="D6" t="str">
            <v>'19/20</v>
          </cell>
          <cell r="E6" t="str">
            <v>'20/21</v>
          </cell>
          <cell r="F6" t="str">
            <v>'21/22</v>
          </cell>
          <cell r="G6" t="str">
            <v>'22/23</v>
          </cell>
          <cell r="H6" t="str">
            <v>'23/24</v>
          </cell>
          <cell r="I6" t="str">
            <v>'24/25</v>
          </cell>
          <cell r="J6" t="str">
            <v>'25/26</v>
          </cell>
          <cell r="K6" t="str">
            <v>'26/27</v>
          </cell>
          <cell r="L6" t="str">
            <v>'27/28</v>
          </cell>
          <cell r="M6" t="str">
            <v>'28/29</v>
          </cell>
          <cell r="N6" t="str">
            <v>'29/30</v>
          </cell>
          <cell r="O6" t="str">
            <v>'30/31</v>
          </cell>
          <cell r="P6" t="str">
            <v>'31/32</v>
          </cell>
          <cell r="Q6" t="str">
            <v>'32/33</v>
          </cell>
          <cell r="R6" t="str">
            <v>'33/34</v>
          </cell>
          <cell r="S6" t="str">
            <v>'34/35</v>
          </cell>
          <cell r="T6" t="str">
            <v>'35/36</v>
          </cell>
          <cell r="U6" t="str">
            <v>'36/37</v>
          </cell>
          <cell r="V6" t="str">
            <v>'37/38</v>
          </cell>
        </row>
        <row r="20">
          <cell r="A20" t="str">
            <v>RSA-CPI</v>
          </cell>
        </row>
        <row r="21">
          <cell r="A21" t="str">
            <v>RSA-CPIX</v>
          </cell>
        </row>
        <row r="22">
          <cell r="A22" t="str">
            <v>RSA-PPI</v>
          </cell>
        </row>
        <row r="23">
          <cell r="A23" t="str">
            <v>Euro-CPI</v>
          </cell>
        </row>
        <row r="24">
          <cell r="A24" t="str">
            <v>Euro-PPI</v>
          </cell>
        </row>
        <row r="25">
          <cell r="A25" t="str">
            <v>AUS-CPI</v>
          </cell>
        </row>
        <row r="26">
          <cell r="A26" t="str">
            <v>AUS-PPI</v>
          </cell>
        </row>
        <row r="27">
          <cell r="A27" t="str">
            <v>UK-CPI</v>
          </cell>
        </row>
        <row r="28">
          <cell r="A28" t="str">
            <v>UK-PPI</v>
          </cell>
        </row>
        <row r="29">
          <cell r="A29" t="str">
            <v>USA-CPI</v>
          </cell>
        </row>
        <row r="30">
          <cell r="A30" t="str">
            <v>USA-PPI</v>
          </cell>
        </row>
      </sheetData>
      <sheetData sheetId="16"/>
      <sheetData sheetId="17"/>
      <sheetData sheetId="18">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TestMR</v>
          </cell>
          <cell r="IC14" t="str">
            <v>Fixed</v>
          </cell>
        </row>
      </sheetData>
      <sheetData sheetId="19">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0">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B4</v>
          </cell>
          <cell r="EI14" t="str">
            <v>C4</v>
          </cell>
          <cell r="EJ14" t="str">
            <v>D4</v>
          </cell>
          <cell r="EK14" t="str">
            <v>E4</v>
          </cell>
          <cell r="EL14" t="str">
            <v>F4</v>
          </cell>
          <cell r="EM14" t="str">
            <v>G4</v>
          </cell>
          <cell r="EN14" t="str">
            <v>H4</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1">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B3</v>
          </cell>
          <cell r="EI14" t="str">
            <v>C3</v>
          </cell>
          <cell r="EJ14" t="str">
            <v>D3</v>
          </cell>
          <cell r="EK14" t="str">
            <v>E3</v>
          </cell>
          <cell r="EL14" t="str">
            <v>F3</v>
          </cell>
          <cell r="EM14" t="str">
            <v>G3</v>
          </cell>
          <cell r="EN14" t="str">
            <v>H3</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2">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B1</v>
          </cell>
          <cell r="EI14" t="str">
            <v>C1</v>
          </cell>
          <cell r="EJ14" t="str">
            <v>D1</v>
          </cell>
          <cell r="EK14" t="str">
            <v>E1</v>
          </cell>
          <cell r="EL14" t="str">
            <v>F1</v>
          </cell>
          <cell r="EM14" t="str">
            <v>G1</v>
          </cell>
          <cell r="EN14" t="str">
            <v>H1</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3">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B1</v>
          </cell>
          <cell r="EI14" t="str">
            <v>C1</v>
          </cell>
          <cell r="EJ14" t="str">
            <v>D1</v>
          </cell>
          <cell r="EK14" t="str">
            <v>E1</v>
          </cell>
          <cell r="EL14" t="str">
            <v>F1</v>
          </cell>
          <cell r="EM14" t="str">
            <v>G1</v>
          </cell>
          <cell r="EN14" t="str">
            <v>H1</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4">
        <row r="14">
          <cell r="M14" t="str">
            <v>Turbine1</v>
          </cell>
          <cell r="N14" t="str">
            <v>Turbine2</v>
          </cell>
          <cell r="O14" t="str">
            <v>Turbine3</v>
          </cell>
          <cell r="P14" t="str">
            <v>Turbine4</v>
          </cell>
          <cell r="Q14" t="str">
            <v>Turbine5</v>
          </cell>
          <cell r="R14" t="str">
            <v>Turbine6</v>
          </cell>
          <cell r="S14" t="str">
            <v>Turbine7</v>
          </cell>
          <cell r="T14" t="str">
            <v>Turbine8</v>
          </cell>
          <cell r="U14" t="str">
            <v>Turbine9</v>
          </cell>
          <cell r="V14" t="str">
            <v>Turbine10</v>
          </cell>
          <cell r="W14" t="str">
            <v>Turbine11</v>
          </cell>
          <cell r="X14" t="str">
            <v>Turbine12</v>
          </cell>
          <cell r="Y14" t="str">
            <v>Turbine13</v>
          </cell>
          <cell r="Z14" t="str">
            <v>Turbine14</v>
          </cell>
          <cell r="AA14" t="str">
            <v>Turbine15</v>
          </cell>
          <cell r="AB14" t="str">
            <v>Turbine16</v>
          </cell>
          <cell r="AC14" t="str">
            <v>Turbine17</v>
          </cell>
          <cell r="AD14" t="str">
            <v>Turbine18</v>
          </cell>
          <cell r="AE14" t="str">
            <v>Turbine19</v>
          </cell>
          <cell r="AF14" t="str">
            <v>Turbine20</v>
          </cell>
          <cell r="AG14" t="str">
            <v>A2</v>
          </cell>
          <cell r="AH14" t="str">
            <v>B2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5">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P13B_C_GEA</v>
          </cell>
          <cell r="AJ14" t="str">
            <v>P13B_D_GEA</v>
          </cell>
          <cell r="AK14" t="str">
            <v>P13F_A</v>
          </cell>
          <cell r="AL14" t="str">
            <v>P14_B</v>
          </cell>
          <cell r="AM14" t="str">
            <v>P14_C</v>
          </cell>
          <cell r="AN14" t="str">
            <v>CPA_53</v>
          </cell>
          <cell r="AO14" t="str">
            <v>CPA_54</v>
          </cell>
          <cell r="AP14" t="str">
            <v>CPA_55</v>
          </cell>
          <cell r="AQ14" t="str">
            <v>CPA_56</v>
          </cell>
          <cell r="AR14" t="str">
            <v>CPA_57</v>
          </cell>
          <cell r="AS14" t="str">
            <v>P12A</v>
          </cell>
          <cell r="AT14" t="str">
            <v>NotUsed34</v>
          </cell>
          <cell r="AU14" t="str">
            <v>NotUsed35</v>
          </cell>
          <cell r="AV14" t="str">
            <v>NotUsed36</v>
          </cell>
          <cell r="AW14" t="str">
            <v>NotUsed37</v>
          </cell>
          <cell r="AX14" t="str">
            <v>NotUsed38</v>
          </cell>
          <cell r="AY14" t="str">
            <v>NotUsed39</v>
          </cell>
          <cell r="AZ14" t="str">
            <v>NotUsed40</v>
          </cell>
          <cell r="BA14" t="str">
            <v>NotUsed41</v>
          </cell>
          <cell r="BB14" t="str">
            <v>NotUsed42</v>
          </cell>
          <cell r="BC14" t="str">
            <v>NotUsed43</v>
          </cell>
          <cell r="BD14" t="str">
            <v>NotUsed44</v>
          </cell>
          <cell r="BE14" t="str">
            <v>NotUsed45</v>
          </cell>
          <cell r="BF14" t="str">
            <v>NotUsed46</v>
          </cell>
          <cell r="BG14" t="str">
            <v>NotUsed47</v>
          </cell>
          <cell r="BH14" t="str">
            <v>NotUsed48</v>
          </cell>
          <cell r="BI14" t="str">
            <v>NotUsed49</v>
          </cell>
          <cell r="BJ14" t="str">
            <v>NotUsed50</v>
          </cell>
          <cell r="BK14" t="str">
            <v>NotUsed51</v>
          </cell>
          <cell r="BL14" t="str">
            <v>NotUsed52</v>
          </cell>
          <cell r="BM14" t="str">
            <v>NotUsed53</v>
          </cell>
          <cell r="BN14" t="str">
            <v>NotUsed54</v>
          </cell>
          <cell r="BO14" t="str">
            <v>NotUsed55</v>
          </cell>
          <cell r="BP14" t="str">
            <v>NotUsed56</v>
          </cell>
          <cell r="BQ14" t="str">
            <v>NotUsed57</v>
          </cell>
          <cell r="BR14" t="str">
            <v>NotUsed58</v>
          </cell>
          <cell r="BS14" t="str">
            <v>NotUsed59</v>
          </cell>
          <cell r="BT14" t="str">
            <v>NotUsed60</v>
          </cell>
          <cell r="BU14" t="str">
            <v>NotUsed61</v>
          </cell>
          <cell r="BV14" t="str">
            <v>NotUsed62</v>
          </cell>
          <cell r="BW14" t="str">
            <v>NotUsed63</v>
          </cell>
          <cell r="BX14" t="str">
            <v>NotUsed64</v>
          </cell>
          <cell r="BY14" t="str">
            <v>NotUsed65</v>
          </cell>
          <cell r="BZ14" t="str">
            <v>NotUsed66</v>
          </cell>
          <cell r="CA14" t="str">
            <v>NotUsed67</v>
          </cell>
          <cell r="CB14" t="str">
            <v>NotUsed68</v>
          </cell>
          <cell r="CC14" t="str">
            <v>NotUsed69</v>
          </cell>
          <cell r="CD14" t="str">
            <v>NotUsed70</v>
          </cell>
          <cell r="CE14" t="str">
            <v>NotUsed71</v>
          </cell>
          <cell r="CF14" t="str">
            <v>NotUsed72</v>
          </cell>
          <cell r="CG14" t="str">
            <v>NotUsed73</v>
          </cell>
          <cell r="CH14" t="str">
            <v>NotUsed74</v>
          </cell>
          <cell r="CI14" t="str">
            <v>NotUsed75</v>
          </cell>
          <cell r="CJ14" t="str">
            <v>NotUsed76</v>
          </cell>
          <cell r="CK14" t="str">
            <v>NotUsed77</v>
          </cell>
          <cell r="CL14" t="str">
            <v>NotUsed78</v>
          </cell>
          <cell r="CM14" t="str">
            <v>NotUsed79</v>
          </cell>
          <cell r="CN14" t="str">
            <v>NotUsed80</v>
          </cell>
          <cell r="CO14" t="str">
            <v>NotUsed81</v>
          </cell>
          <cell r="CP14" t="str">
            <v>NotUsed82</v>
          </cell>
          <cell r="CQ14" t="str">
            <v>NotUsed83</v>
          </cell>
          <cell r="CR14" t="str">
            <v>NotUsed84</v>
          </cell>
          <cell r="CS14" t="str">
            <v>NotUsed85</v>
          </cell>
          <cell r="CT14" t="str">
            <v>NotUsed86</v>
          </cell>
          <cell r="CU14" t="str">
            <v>NotUsed87</v>
          </cell>
          <cell r="CV14" t="str">
            <v>NotUsed88</v>
          </cell>
          <cell r="CW14" t="str">
            <v>NotUsed89</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6">
        <row r="14">
          <cell r="M14">
            <v>1</v>
          </cell>
          <cell r="N14">
            <v>2</v>
          </cell>
          <cell r="O14">
            <v>3</v>
          </cell>
          <cell r="P14">
            <v>4</v>
          </cell>
          <cell r="Q14">
            <v>5</v>
          </cell>
          <cell r="R14">
            <v>6</v>
          </cell>
          <cell r="S14" t="str">
            <v>P21_A</v>
          </cell>
          <cell r="T14" t="str">
            <v>P21_D</v>
          </cell>
          <cell r="U14" t="str">
            <v>P21_E</v>
          </cell>
          <cell r="V14" t="str">
            <v>P21_G</v>
          </cell>
          <cell r="W14" t="str">
            <v>P21_H</v>
          </cell>
          <cell r="X14" t="str">
            <v>P21_I</v>
          </cell>
          <cell r="Y14" t="str">
            <v>P21_J</v>
          </cell>
          <cell r="Z14" t="str">
            <v>P21_K</v>
          </cell>
          <cell r="AA14" t="str">
            <v>P21_L</v>
          </cell>
          <cell r="AB14" t="str">
            <v>P21_M</v>
          </cell>
          <cell r="AC14" t="str">
            <v>P21_N</v>
          </cell>
          <cell r="AD14" t="str">
            <v>P21_O1</v>
          </cell>
          <cell r="AE14" t="str">
            <v>P21_O2</v>
          </cell>
          <cell r="AF14" t="str">
            <v>P21_P</v>
          </cell>
          <cell r="AG14" t="str">
            <v>P21_Q</v>
          </cell>
          <cell r="AH14" t="str">
            <v>P21_R</v>
          </cell>
          <cell r="AI14" t="str">
            <v>P21_S</v>
          </cell>
          <cell r="AJ14" t="str">
            <v>P21_T</v>
          </cell>
          <cell r="AK14" t="str">
            <v>P17_A</v>
          </cell>
          <cell r="AL14" t="str">
            <v>P17_B</v>
          </cell>
          <cell r="AM14" t="str">
            <v>P17_C</v>
          </cell>
          <cell r="AN14" t="str">
            <v>P17_D</v>
          </cell>
          <cell r="AO14" t="str">
            <v>P17_E</v>
          </cell>
          <cell r="AP14" t="str">
            <v>P17_F</v>
          </cell>
          <cell r="AQ14" t="str">
            <v>P17_G</v>
          </cell>
          <cell r="AR14" t="str">
            <v>P17_H</v>
          </cell>
          <cell r="AS14" t="str">
            <v>P17_I</v>
          </cell>
          <cell r="AT14" t="str">
            <v>P17_J</v>
          </cell>
          <cell r="AU14" t="str">
            <v>P17_K</v>
          </cell>
          <cell r="AV14" t="str">
            <v>P17_L</v>
          </cell>
          <cell r="AW14" t="str">
            <v>P18_A</v>
          </cell>
          <cell r="AX14" t="str">
            <v>P18_B</v>
          </cell>
          <cell r="AY14" t="str">
            <v>P18_C</v>
          </cell>
          <cell r="AZ14" t="str">
            <v>P18_D</v>
          </cell>
          <cell r="BA14" t="str">
            <v>P18_E</v>
          </cell>
          <cell r="BB14" t="str">
            <v>P18_EA</v>
          </cell>
          <cell r="BC14" t="str">
            <v>P18_F</v>
          </cell>
          <cell r="BD14" t="str">
            <v>P18_G</v>
          </cell>
          <cell r="BE14" t="str">
            <v>P18_GA</v>
          </cell>
          <cell r="BF14" t="str">
            <v>P18_H</v>
          </cell>
          <cell r="BG14" t="str">
            <v>P18_I</v>
          </cell>
          <cell r="BH14" t="str">
            <v>P18_J</v>
          </cell>
          <cell r="BI14" t="str">
            <v>P18_JA</v>
          </cell>
          <cell r="BJ14" t="str">
            <v>P18_K</v>
          </cell>
          <cell r="BK14" t="str">
            <v>P18_L</v>
          </cell>
          <cell r="BL14" t="str">
            <v>P18_M</v>
          </cell>
          <cell r="BM14" t="str">
            <v>P18_N</v>
          </cell>
          <cell r="BN14" t="str">
            <v>P18_O</v>
          </cell>
          <cell r="BO14" t="str">
            <v>P18_P</v>
          </cell>
          <cell r="BP14" t="str">
            <v>P18_Q</v>
          </cell>
          <cell r="BQ14" t="str">
            <v>P18_R</v>
          </cell>
          <cell r="BR14" t="str">
            <v>P18_RA</v>
          </cell>
          <cell r="BS14" t="str">
            <v>P18_S</v>
          </cell>
          <cell r="BT14" t="str">
            <v>P18_T</v>
          </cell>
          <cell r="BU14" t="str">
            <v>P18_U</v>
          </cell>
          <cell r="BV14" t="str">
            <v>P18_V</v>
          </cell>
          <cell r="BW14" t="str">
            <v>P18_XA</v>
          </cell>
          <cell r="BX14" t="str">
            <v>P18_XB</v>
          </cell>
          <cell r="BY14" t="str">
            <v>P18_XC</v>
          </cell>
          <cell r="BZ14" t="str">
            <v>P18_XD</v>
          </cell>
          <cell r="CA14" t="str">
            <v>P18_XE</v>
          </cell>
          <cell r="CB14" t="str">
            <v>P18_XF</v>
          </cell>
          <cell r="CC14" t="str">
            <v>P17 B1</v>
          </cell>
          <cell r="CD14" t="str">
            <v>P17 B2</v>
          </cell>
          <cell r="CE14" t="str">
            <v>P17 C1</v>
          </cell>
          <cell r="CF14" t="str">
            <v>P17 C2</v>
          </cell>
          <cell r="CG14" t="str">
            <v>P17 F1</v>
          </cell>
          <cell r="CH14" t="str">
            <v>P17 G1</v>
          </cell>
          <cell r="CI14" t="str">
            <v>P17 H1</v>
          </cell>
          <cell r="CJ14" t="str">
            <v>P17 H2</v>
          </cell>
          <cell r="CK14" t="str">
            <v>P17 H3</v>
          </cell>
          <cell r="CL14" t="str">
            <v>P17 H4</v>
          </cell>
          <cell r="CM14" t="str">
            <v>P17 H5</v>
          </cell>
          <cell r="CN14" t="str">
            <v>P17 H6</v>
          </cell>
          <cell r="CO14" t="str">
            <v>P17 H7</v>
          </cell>
          <cell r="CP14" t="str">
            <v>P17 H8</v>
          </cell>
          <cell r="CQ14" t="str">
            <v>P17 J1</v>
          </cell>
          <cell r="CR14" t="str">
            <v>P17 J2</v>
          </cell>
          <cell r="CS14" t="str">
            <v>P17 M</v>
          </cell>
          <cell r="CT14" t="str">
            <v>P17 N</v>
          </cell>
          <cell r="CU14" t="str">
            <v>P16_ A1</v>
          </cell>
          <cell r="CV14" t="str">
            <v>P16_A2</v>
          </cell>
          <cell r="CW14" t="str">
            <v>P16_A3</v>
          </cell>
          <cell r="CX14" t="str">
            <v>P16_A4</v>
          </cell>
          <cell r="CY14" t="str">
            <v>P16_A5</v>
          </cell>
          <cell r="CZ14" t="str">
            <v>P16_A6</v>
          </cell>
          <cell r="DA14" t="str">
            <v>P16_A7</v>
          </cell>
          <cell r="DB14" t="str">
            <v>P16_A8</v>
          </cell>
          <cell r="DC14" t="str">
            <v>P16_A9</v>
          </cell>
          <cell r="DD14" t="str">
            <v>P16_A10</v>
          </cell>
          <cell r="DE14" t="str">
            <v>P16_B</v>
          </cell>
          <cell r="DF14" t="str">
            <v>P16_D</v>
          </cell>
          <cell r="DG14" t="str">
            <v>P20_001</v>
          </cell>
          <cell r="DH14" t="str">
            <v>P20_002</v>
          </cell>
          <cell r="DI14" t="str">
            <v>P20_003</v>
          </cell>
          <cell r="DJ14" t="str">
            <v>P20_004</v>
          </cell>
          <cell r="DK14" t="str">
            <v>P20_005</v>
          </cell>
          <cell r="DL14" t="str">
            <v>P20_006</v>
          </cell>
          <cell r="DM14" t="str">
            <v>P20_007</v>
          </cell>
          <cell r="DN14" t="str">
            <v>P20_008</v>
          </cell>
          <cell r="DO14" t="str">
            <v>P20_009</v>
          </cell>
          <cell r="DP14" t="str">
            <v>P20_010</v>
          </cell>
          <cell r="DQ14" t="str">
            <v>P20_011</v>
          </cell>
          <cell r="DR14" t="str">
            <v>P20_012</v>
          </cell>
          <cell r="DS14" t="str">
            <v>P22_001</v>
          </cell>
          <cell r="DT14" t="str">
            <v>P22_002</v>
          </cell>
          <cell r="DU14" t="str">
            <v>P22_003</v>
          </cell>
          <cell r="DV14" t="str">
            <v>P22_004</v>
          </cell>
          <cell r="DW14" t="str">
            <v>P22_005</v>
          </cell>
          <cell r="DX14" t="str">
            <v>P22_006</v>
          </cell>
          <cell r="DY14" t="str">
            <v>P22_008</v>
          </cell>
          <cell r="DZ14" t="str">
            <v>P23A_001</v>
          </cell>
          <cell r="EA14" t="str">
            <v>P22_007</v>
          </cell>
          <cell r="EB14" t="str">
            <v>P17a_1</v>
          </cell>
          <cell r="EC14" t="str">
            <v>P17a_2</v>
          </cell>
          <cell r="ED14" t="str">
            <v>P17a_3</v>
          </cell>
          <cell r="EE14" t="str">
            <v>P17a_4</v>
          </cell>
          <cell r="EF14" t="str">
            <v>P17a_5</v>
          </cell>
          <cell r="EG14" t="str">
            <v>P17a_6</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7">
        <row r="14">
          <cell r="M14">
            <v>1</v>
          </cell>
          <cell r="N14">
            <v>2</v>
          </cell>
          <cell r="O14">
            <v>3</v>
          </cell>
          <cell r="P14">
            <v>4</v>
          </cell>
          <cell r="Q14">
            <v>5</v>
          </cell>
          <cell r="R14">
            <v>6</v>
          </cell>
          <cell r="S14" t="str">
            <v>P23_A</v>
          </cell>
          <cell r="T14" t="str">
            <v>P23_B</v>
          </cell>
          <cell r="U14" t="str">
            <v>P23_C</v>
          </cell>
          <cell r="V14" t="str">
            <v>P23_D</v>
          </cell>
          <cell r="W14" t="str">
            <v>P23_E</v>
          </cell>
          <cell r="X14" t="str">
            <v>P24B_A</v>
          </cell>
          <cell r="Y14" t="str">
            <v>P24B_B</v>
          </cell>
          <cell r="Z14" t="str">
            <v>P24B_C</v>
          </cell>
          <cell r="AA14" t="str">
            <v>P24B_D</v>
          </cell>
          <cell r="AB14" t="str">
            <v>P24B_E</v>
          </cell>
          <cell r="AC14" t="str">
            <v>P24B_F</v>
          </cell>
          <cell r="AD14" t="str">
            <v>NotUsed88</v>
          </cell>
          <cell r="AE14" t="str">
            <v>P24B_G</v>
          </cell>
          <cell r="AF14" t="str">
            <v>P24B_H</v>
          </cell>
          <cell r="AG14" t="str">
            <v>P24B_I</v>
          </cell>
          <cell r="AH14" t="str">
            <v>P24B_L</v>
          </cell>
          <cell r="AI14" t="str">
            <v>P24B_M</v>
          </cell>
          <cell r="AJ14" t="str">
            <v>P24B_N</v>
          </cell>
          <cell r="AK14" t="str">
            <v>P24C_A</v>
          </cell>
          <cell r="AL14" t="str">
            <v>P24C_B</v>
          </cell>
          <cell r="AM14" t="str">
            <v>P24C_C</v>
          </cell>
          <cell r="AN14" t="str">
            <v>P24C_D</v>
          </cell>
          <cell r="AO14" t="str">
            <v>P24C_E</v>
          </cell>
          <cell r="AP14" t="str">
            <v>P24C_F</v>
          </cell>
          <cell r="AQ14" t="str">
            <v>P24C_G</v>
          </cell>
          <cell r="AR14" t="str">
            <v>P24C_H</v>
          </cell>
          <cell r="AS14" t="str">
            <v>P24C_I</v>
          </cell>
          <cell r="AT14" t="str">
            <v>P24C_J</v>
          </cell>
          <cell r="AU14" t="str">
            <v>P24C_K</v>
          </cell>
          <cell r="AV14" t="str">
            <v>P24C_L</v>
          </cell>
          <cell r="AW14" t="str">
            <v>P24C_M</v>
          </cell>
          <cell r="AX14" t="str">
            <v>P24C_N</v>
          </cell>
          <cell r="AY14" t="str">
            <v>P24C_O</v>
          </cell>
          <cell r="AZ14" t="str">
            <v>P24E_A</v>
          </cell>
          <cell r="BA14" t="str">
            <v>P24E_B</v>
          </cell>
          <cell r="BB14" t="str">
            <v>P24E_C</v>
          </cell>
          <cell r="BC14" t="str">
            <v>P24E_D</v>
          </cell>
          <cell r="BD14" t="str">
            <v>P24E_E</v>
          </cell>
          <cell r="BE14" t="str">
            <v>P24E_F</v>
          </cell>
          <cell r="BF14" t="str">
            <v>P24E_G</v>
          </cell>
          <cell r="BG14" t="str">
            <v>P24E_H</v>
          </cell>
          <cell r="BH14" t="str">
            <v>P24E_M</v>
          </cell>
          <cell r="BI14" t="str">
            <v>CPA_56</v>
          </cell>
          <cell r="BJ14" t="str">
            <v>P26_A</v>
          </cell>
          <cell r="BK14" t="str">
            <v>P24_A</v>
          </cell>
          <cell r="BL14" t="str">
            <v>P24_B</v>
          </cell>
          <cell r="BM14" t="str">
            <v>P24_C</v>
          </cell>
          <cell r="BN14" t="str">
            <v>P24_D</v>
          </cell>
          <cell r="BO14" t="str">
            <v>P24_E</v>
          </cell>
          <cell r="BP14" t="str">
            <v>P24_F</v>
          </cell>
          <cell r="BQ14" t="str">
            <v>P24_G</v>
          </cell>
          <cell r="BR14" t="str">
            <v>P24_H</v>
          </cell>
          <cell r="BS14" t="str">
            <v>P24_I</v>
          </cell>
          <cell r="BT14" t="str">
            <v>P24_J</v>
          </cell>
          <cell r="BU14" t="str">
            <v>P24_K</v>
          </cell>
          <cell r="BV14" t="str">
            <v>P24_L</v>
          </cell>
          <cell r="BW14" t="str">
            <v>P26_B</v>
          </cell>
          <cell r="BX14" t="str">
            <v>P22a_1</v>
          </cell>
          <cell r="BY14" t="str">
            <v>P22a_2</v>
          </cell>
          <cell r="BZ14" t="str">
            <v>P22a_3</v>
          </cell>
          <cell r="CA14" t="str">
            <v>P22a_4</v>
          </cell>
          <cell r="CB14" t="str">
            <v>P22a_5</v>
          </cell>
          <cell r="CC14" t="str">
            <v>P22a_6</v>
          </cell>
          <cell r="CD14" t="str">
            <v>P22a_7</v>
          </cell>
          <cell r="CE14" t="str">
            <v>P22a_8</v>
          </cell>
          <cell r="CF14" t="str">
            <v>P28</v>
          </cell>
          <cell r="CG14" t="str">
            <v>NotUsed90</v>
          </cell>
          <cell r="CH14" t="str">
            <v>NotUsed90a</v>
          </cell>
          <cell r="CI14" t="str">
            <v>P22_001</v>
          </cell>
          <cell r="CJ14" t="str">
            <v>P22_002</v>
          </cell>
          <cell r="CK14" t="str">
            <v>P22_003</v>
          </cell>
          <cell r="CL14" t="str">
            <v>P22_004</v>
          </cell>
          <cell r="CM14" t="str">
            <v>P22_005</v>
          </cell>
          <cell r="CN14" t="str">
            <v>P22_006</v>
          </cell>
          <cell r="CO14" t="str">
            <v>P22_008</v>
          </cell>
          <cell r="CP14" t="str">
            <v>P23A_001</v>
          </cell>
          <cell r="CQ14" t="str">
            <v>P22_007</v>
          </cell>
          <cell r="CR14" t="str">
            <v>NotUsed91</v>
          </cell>
          <cell r="CS14" t="str">
            <v>NotUsed92</v>
          </cell>
          <cell r="CT14" t="str">
            <v>NotUsed93</v>
          </cell>
          <cell r="CU14" t="str">
            <v>NotUsed94</v>
          </cell>
          <cell r="CV14" t="str">
            <v>NotUsed95</v>
          </cell>
          <cell r="CW14" t="str">
            <v>NotUsed96</v>
          </cell>
          <cell r="CX14" t="str">
            <v>NotUsed97</v>
          </cell>
          <cell r="CY14" t="str">
            <v>NotUsed98</v>
          </cell>
          <cell r="CZ14" t="str">
            <v>P31_A</v>
          </cell>
          <cell r="DA14" t="str">
            <v>P31_B</v>
          </cell>
          <cell r="DB14" t="str">
            <v>P31_C</v>
          </cell>
          <cell r="DC14" t="str">
            <v>P31_D</v>
          </cell>
          <cell r="DD14" t="str">
            <v>P31_E</v>
          </cell>
          <cell r="DE14" t="str">
            <v>P31_F</v>
          </cell>
          <cell r="DF14" t="str">
            <v>NotUsed</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8">
        <row r="14">
          <cell r="M14">
            <v>1</v>
          </cell>
          <cell r="N14">
            <v>2</v>
          </cell>
          <cell r="O14">
            <v>3</v>
          </cell>
          <cell r="P14">
            <v>4</v>
          </cell>
          <cell r="Q14">
            <v>5</v>
          </cell>
          <cell r="R14">
            <v>6</v>
          </cell>
          <cell r="S14" t="str">
            <v>P31_A</v>
          </cell>
          <cell r="T14" t="str">
            <v>P31_B</v>
          </cell>
          <cell r="U14" t="str">
            <v>P31_C</v>
          </cell>
          <cell r="V14" t="str">
            <v>P31_D</v>
          </cell>
          <cell r="W14" t="str">
            <v>P31_E</v>
          </cell>
          <cell r="X14" t="str">
            <v>P31_F</v>
          </cell>
          <cell r="Y14" t="str">
            <v>P32_A</v>
          </cell>
          <cell r="Z14" t="str">
            <v>P32_B</v>
          </cell>
          <cell r="AA14" t="str">
            <v>P32_C</v>
          </cell>
          <cell r="AB14" t="str">
            <v>P32_D</v>
          </cell>
          <cell r="AC14" t="str">
            <v>P32_E</v>
          </cell>
          <cell r="AD14" t="str">
            <v>P36_A</v>
          </cell>
          <cell r="AE14" t="str">
            <v>P36_B</v>
          </cell>
          <cell r="AF14" t="str">
            <v>P36_C</v>
          </cell>
          <cell r="AG14" t="str">
            <v>P36_D</v>
          </cell>
          <cell r="AH14" t="str">
            <v>P36_E</v>
          </cell>
          <cell r="AI14" t="str">
            <v>P36_F</v>
          </cell>
          <cell r="AJ14" t="str">
            <v>P36_G</v>
          </cell>
          <cell r="AK14" t="str">
            <v>P33_A</v>
          </cell>
          <cell r="AL14" t="str">
            <v>P33_B</v>
          </cell>
          <cell r="AM14" t="str">
            <v>P33_C</v>
          </cell>
          <cell r="AN14" t="str">
            <v>P33_D</v>
          </cell>
          <cell r="AO14" t="str">
            <v>P33_E</v>
          </cell>
          <cell r="AP14" t="str">
            <v>P33_F</v>
          </cell>
          <cell r="AQ14" t="str">
            <v>P33_G</v>
          </cell>
          <cell r="AR14" t="str">
            <v>P33_H</v>
          </cell>
          <cell r="AS14" t="str">
            <v>P33_I</v>
          </cell>
          <cell r="AT14" t="str">
            <v>P33_J</v>
          </cell>
          <cell r="AU14" t="str">
            <v>P33_K</v>
          </cell>
          <cell r="AV14" t="str">
            <v>P33_L</v>
          </cell>
          <cell r="AW14" t="str">
            <v>P33_M</v>
          </cell>
          <cell r="AX14" t="str">
            <v>P33_N</v>
          </cell>
          <cell r="AY14" t="str">
            <v>P33a_A</v>
          </cell>
          <cell r="AZ14" t="str">
            <v>P33a_B</v>
          </cell>
          <cell r="BA14" t="str">
            <v>P33a_C</v>
          </cell>
          <cell r="BB14" t="str">
            <v>P33a_D</v>
          </cell>
          <cell r="BC14" t="str">
            <v>P33a_E</v>
          </cell>
          <cell r="BD14" t="str">
            <v>P33a_F</v>
          </cell>
          <cell r="BE14" t="str">
            <v>P33a_G</v>
          </cell>
          <cell r="BF14" t="str">
            <v>P33a_H</v>
          </cell>
          <cell r="BG14" t="str">
            <v>P33a_I</v>
          </cell>
          <cell r="BH14" t="str">
            <v>P33a_J</v>
          </cell>
          <cell r="BI14" t="str">
            <v>P33a_K</v>
          </cell>
          <cell r="BJ14" t="str">
            <v>P33a_L</v>
          </cell>
          <cell r="BK14" t="str">
            <v>P33a_M</v>
          </cell>
          <cell r="BL14" t="str">
            <v>P33a_N</v>
          </cell>
          <cell r="BM14" t="str">
            <v>P34_A</v>
          </cell>
          <cell r="BN14" t="str">
            <v>P34_B</v>
          </cell>
          <cell r="BO14" t="str">
            <v>P34_C</v>
          </cell>
          <cell r="BP14" t="str">
            <v>P34_D</v>
          </cell>
          <cell r="BQ14" t="str">
            <v>P34_E</v>
          </cell>
          <cell r="BR14" t="str">
            <v>P34_F</v>
          </cell>
          <cell r="BS14" t="str">
            <v>P34_G</v>
          </cell>
          <cell r="BT14" t="str">
            <v>P34_H</v>
          </cell>
          <cell r="BU14" t="str">
            <v>P33B_001</v>
          </cell>
          <cell r="BV14" t="str">
            <v>P33B_002</v>
          </cell>
          <cell r="BW14" t="str">
            <v>P33B_003</v>
          </cell>
          <cell r="BX14" t="str">
            <v>P33B_004</v>
          </cell>
          <cell r="BY14" t="str">
            <v>P33B_005</v>
          </cell>
          <cell r="BZ14" t="str">
            <v>P21ABB_001</v>
          </cell>
          <cell r="CA14" t="str">
            <v>P21ABB_002</v>
          </cell>
          <cell r="CB14" t="str">
            <v>P21ABB_003</v>
          </cell>
          <cell r="CC14" t="str">
            <v>P21ABB_004</v>
          </cell>
          <cell r="CD14" t="str">
            <v>P21ABB_005</v>
          </cell>
          <cell r="CE14" t="str">
            <v>P21ABB_006</v>
          </cell>
          <cell r="CF14" t="str">
            <v>P21ABB_007</v>
          </cell>
          <cell r="CG14" t="str">
            <v>P21ABB_008</v>
          </cell>
          <cell r="CH14" t="str">
            <v>P21ABB_009</v>
          </cell>
          <cell r="CI14" t="str">
            <v>NotUsed75</v>
          </cell>
          <cell r="CJ14" t="str">
            <v>NotUsed76</v>
          </cell>
          <cell r="CK14" t="str">
            <v>NotUsed77</v>
          </cell>
          <cell r="CL14" t="str">
            <v>NotUsed78</v>
          </cell>
          <cell r="CM14" t="str">
            <v>NotUsed79</v>
          </cell>
          <cell r="CN14" t="str">
            <v>NotUsed80</v>
          </cell>
          <cell r="CO14" t="str">
            <v>NotUsed81</v>
          </cell>
          <cell r="CP14" t="str">
            <v>NotUsed82</v>
          </cell>
          <cell r="CQ14" t="str">
            <v>NotUsed83</v>
          </cell>
          <cell r="CR14" t="str">
            <v>NotUsed84</v>
          </cell>
          <cell r="CS14" t="str">
            <v>NotUsed85</v>
          </cell>
          <cell r="CT14" t="str">
            <v>NotUsed86</v>
          </cell>
          <cell r="CU14" t="str">
            <v>NotUsed87</v>
          </cell>
          <cell r="CV14" t="str">
            <v>NotUsed88</v>
          </cell>
          <cell r="CW14" t="str">
            <v>NotUsed89</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9">
        <row r="14">
          <cell r="M14">
            <v>1</v>
          </cell>
          <cell r="N14">
            <v>3</v>
          </cell>
          <cell r="O14">
            <v>4</v>
          </cell>
          <cell r="P14" t="str">
            <v>P13_A</v>
          </cell>
          <cell r="Q14" t="str">
            <v>P13_B</v>
          </cell>
          <cell r="R14" t="str">
            <v>P13_C</v>
          </cell>
          <cell r="S14" t="str">
            <v>P13_D</v>
          </cell>
          <cell r="T14" t="str">
            <v>P13_E</v>
          </cell>
          <cell r="U14" t="str">
            <v>P13_F</v>
          </cell>
          <cell r="V14" t="str">
            <v>P13_G</v>
          </cell>
          <cell r="W14" t="str">
            <v>P13_H</v>
          </cell>
          <cell r="X14" t="str">
            <v>P13_I</v>
          </cell>
          <cell r="Y14" t="str">
            <v>P13_J</v>
          </cell>
          <cell r="Z14" t="str">
            <v>P13_K</v>
          </cell>
          <cell r="AA14" t="str">
            <v>P13_L</v>
          </cell>
          <cell r="AB14" t="str">
            <v>P13_M</v>
          </cell>
          <cell r="AC14" t="str">
            <v>P13_N</v>
          </cell>
          <cell r="AD14" t="str">
            <v>P13_O</v>
          </cell>
          <cell r="AE14" t="str">
            <v>P13_P</v>
          </cell>
          <cell r="AF14" t="str">
            <v>P13_Q</v>
          </cell>
          <cell r="AG14" t="str">
            <v>P13_R</v>
          </cell>
          <cell r="AH14" t="str">
            <v>P13_S</v>
          </cell>
          <cell r="AI14" t="str">
            <v>P13_T</v>
          </cell>
          <cell r="AJ14" t="str">
            <v>P13_U</v>
          </cell>
          <cell r="AK14" t="str">
            <v>P13_V</v>
          </cell>
          <cell r="AL14" t="str">
            <v>P13_W</v>
          </cell>
          <cell r="AM14" t="str">
            <v>P13_Y</v>
          </cell>
          <cell r="AN14" t="str">
            <v>P13_Z</v>
          </cell>
          <cell r="AO14" t="str">
            <v>P13_1</v>
          </cell>
          <cell r="AP14" t="str">
            <v>P13_2</v>
          </cell>
          <cell r="AQ14" t="str">
            <v>P13_3</v>
          </cell>
          <cell r="AR14" t="str">
            <v>P13_4</v>
          </cell>
          <cell r="AS14" t="str">
            <v>P13_5</v>
          </cell>
          <cell r="AT14" t="str">
            <v>P13_6</v>
          </cell>
          <cell r="AU14" t="str">
            <v>P17a_1</v>
          </cell>
          <cell r="AV14" t="str">
            <v>P17a_2</v>
          </cell>
          <cell r="AW14" t="str">
            <v>P17a_3</v>
          </cell>
          <cell r="AX14" t="str">
            <v>P17a_4</v>
          </cell>
          <cell r="AY14" t="str">
            <v>P17a_5</v>
          </cell>
          <cell r="AZ14" t="str">
            <v>SP25 A</v>
          </cell>
          <cell r="BA14" t="str">
            <v>SP25B</v>
          </cell>
          <cell r="BB14" t="str">
            <v>SP58B</v>
          </cell>
          <cell r="BC14" t="str">
            <v>NotUsed43</v>
          </cell>
          <cell r="BD14" t="str">
            <v>NotUsed44</v>
          </cell>
          <cell r="BE14" t="str">
            <v>NotUsed45</v>
          </cell>
          <cell r="BF14" t="str">
            <v>NotUsed46</v>
          </cell>
          <cell r="BG14" t="str">
            <v>NotUsed47</v>
          </cell>
          <cell r="BH14" t="str">
            <v>NotUsed48</v>
          </cell>
          <cell r="BI14" t="str">
            <v>NotUsed49</v>
          </cell>
          <cell r="BJ14" t="str">
            <v>NotUsed50</v>
          </cell>
          <cell r="BK14" t="str">
            <v>NotUsed51</v>
          </cell>
          <cell r="BL14" t="str">
            <v>NotUsed52</v>
          </cell>
          <cell r="BM14" t="str">
            <v>NotUsed53</v>
          </cell>
          <cell r="BN14" t="str">
            <v>NotUsed54</v>
          </cell>
          <cell r="BO14" t="str">
            <v>NotUsed55</v>
          </cell>
          <cell r="BP14" t="str">
            <v>NotUsed56</v>
          </cell>
          <cell r="BQ14" t="str">
            <v>NotUsed57</v>
          </cell>
          <cell r="BR14" t="str">
            <v>NotUsed58</v>
          </cell>
          <cell r="BS14" t="str">
            <v>NotUsed59</v>
          </cell>
          <cell r="BT14" t="str">
            <v>NotUsed60</v>
          </cell>
          <cell r="BU14" t="str">
            <v>NotUsed61</v>
          </cell>
          <cell r="BV14" t="str">
            <v>NotUsed62</v>
          </cell>
          <cell r="BW14" t="str">
            <v>NotUsed63</v>
          </cell>
          <cell r="BX14" t="str">
            <v>NotUsed64</v>
          </cell>
          <cell r="BY14" t="str">
            <v>NotUsed65</v>
          </cell>
          <cell r="BZ14" t="str">
            <v>NotUsed66</v>
          </cell>
          <cell r="CA14" t="str">
            <v>NotUsed67</v>
          </cell>
          <cell r="CB14" t="str">
            <v>NotUsed68</v>
          </cell>
          <cell r="CC14" t="str">
            <v>NotUsed69</v>
          </cell>
          <cell r="CD14" t="str">
            <v>NotUsed70</v>
          </cell>
          <cell r="CE14" t="str">
            <v>NotUsed71</v>
          </cell>
          <cell r="CF14" t="str">
            <v>NotUsed72</v>
          </cell>
          <cell r="CG14" t="str">
            <v>NotUsed73</v>
          </cell>
          <cell r="CH14" t="str">
            <v>NotUsed74</v>
          </cell>
          <cell r="CI14" t="str">
            <v>NotUsed75</v>
          </cell>
          <cell r="CJ14" t="str">
            <v>NotUsed76</v>
          </cell>
          <cell r="CK14" t="str">
            <v>NotUsed77</v>
          </cell>
          <cell r="CL14" t="str">
            <v>NotUsed78</v>
          </cell>
          <cell r="CM14" t="str">
            <v>NotUsed79</v>
          </cell>
          <cell r="CN14" t="str">
            <v>NotUsed80</v>
          </cell>
          <cell r="CO14" t="str">
            <v>NotUsed81</v>
          </cell>
          <cell r="CP14" t="str">
            <v>NotUsed82</v>
          </cell>
          <cell r="CQ14" t="str">
            <v>NotUsed83</v>
          </cell>
          <cell r="CR14" t="str">
            <v>NotUsed84</v>
          </cell>
          <cell r="CS14" t="str">
            <v>NotUsed85</v>
          </cell>
          <cell r="CT14" t="str">
            <v>NotUsed86</v>
          </cell>
          <cell r="CU14" t="str">
            <v>NotUsed87</v>
          </cell>
          <cell r="CV14" t="str">
            <v>NotUsed88</v>
          </cell>
          <cell r="CW14" t="str">
            <v>NotUsed89</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30">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CPA_21</v>
          </cell>
          <cell r="AH14" t="str">
            <v>CPA_22</v>
          </cell>
          <cell r="AI14" t="str">
            <v>CPA_23</v>
          </cell>
          <cell r="AJ14" t="str">
            <v>CPA_24</v>
          </cell>
          <cell r="AK14" t="str">
            <v>CPA_25</v>
          </cell>
          <cell r="AL14" t="str">
            <v>CPA_26</v>
          </cell>
          <cell r="AM14" t="str">
            <v>CPA_27</v>
          </cell>
          <cell r="AN14" t="str">
            <v>CPA_28</v>
          </cell>
          <cell r="AO14" t="str">
            <v>CPA_29</v>
          </cell>
          <cell r="AP14" t="str">
            <v>CPA_30</v>
          </cell>
          <cell r="AQ14" t="str">
            <v>CPA_31</v>
          </cell>
          <cell r="AR14" t="str">
            <v>CPA_32</v>
          </cell>
          <cell r="AS14" t="str">
            <v>CPA_33</v>
          </cell>
          <cell r="AT14" t="str">
            <v>CPA_34</v>
          </cell>
          <cell r="AU14" t="str">
            <v>CPA_35</v>
          </cell>
          <cell r="AV14" t="str">
            <v>CPA_36</v>
          </cell>
          <cell r="AW14" t="str">
            <v>CPA_37</v>
          </cell>
          <cell r="AX14" t="str">
            <v>CPA_38</v>
          </cell>
          <cell r="AY14" t="str">
            <v>CPA_39</v>
          </cell>
          <cell r="AZ14" t="str">
            <v>CPA_40</v>
          </cell>
          <cell r="BA14" t="str">
            <v>CPA_41</v>
          </cell>
          <cell r="BB14" t="str">
            <v>CPA_42</v>
          </cell>
          <cell r="BC14" t="str">
            <v>CPA_43</v>
          </cell>
          <cell r="BD14" t="str">
            <v>CPA_44</v>
          </cell>
          <cell r="BE14" t="str">
            <v>CPA_45</v>
          </cell>
          <cell r="BF14" t="str">
            <v>CPA_46</v>
          </cell>
          <cell r="BG14" t="str">
            <v>CPA_47</v>
          </cell>
          <cell r="BH14" t="str">
            <v>CPA_48</v>
          </cell>
          <cell r="BI14" t="str">
            <v>CPA_49</v>
          </cell>
          <cell r="BJ14" t="str">
            <v>CPA_50</v>
          </cell>
          <cell r="BK14" t="str">
            <v>CPA_51</v>
          </cell>
          <cell r="BL14" t="str">
            <v>CPA_52</v>
          </cell>
          <cell r="BM14" t="str">
            <v>CPA_53</v>
          </cell>
          <cell r="BN14" t="str">
            <v>CPA_54</v>
          </cell>
          <cell r="BO14" t="str">
            <v>CPA_55</v>
          </cell>
          <cell r="BP14" t="str">
            <v>CPA_56</v>
          </cell>
          <cell r="BQ14" t="str">
            <v>CPA_57</v>
          </cell>
          <cell r="BR14" t="str">
            <v>CPA_58</v>
          </cell>
          <cell r="BS14" t="str">
            <v>CPA_59</v>
          </cell>
          <cell r="BT14" t="str">
            <v>CPA_60</v>
          </cell>
          <cell r="BU14" t="str">
            <v>CPA_61</v>
          </cell>
          <cell r="BV14" t="str">
            <v>CPA_62</v>
          </cell>
          <cell r="BW14" t="str">
            <v>CPA_63</v>
          </cell>
          <cell r="BX14" t="str">
            <v>CPA_64</v>
          </cell>
          <cell r="BY14" t="str">
            <v>CPA_65</v>
          </cell>
          <cell r="BZ14" t="str">
            <v>CPA_66</v>
          </cell>
          <cell r="CA14" t="str">
            <v>CPA_67</v>
          </cell>
          <cell r="CB14" t="str">
            <v>CPA_68</v>
          </cell>
          <cell r="CC14" t="str">
            <v>CPA_69</v>
          </cell>
          <cell r="CD14" t="str">
            <v>CPA_70</v>
          </cell>
          <cell r="CE14" t="str">
            <v>CPA_71</v>
          </cell>
          <cell r="CF14" t="str">
            <v>CPA_72</v>
          </cell>
          <cell r="CG14" t="str">
            <v>CPA_73</v>
          </cell>
          <cell r="CH14" t="str">
            <v>CPA_74</v>
          </cell>
          <cell r="CI14" t="str">
            <v>CPA_75</v>
          </cell>
          <cell r="CJ14" t="str">
            <v>CPA_76</v>
          </cell>
          <cell r="CK14" t="str">
            <v>CPA_77</v>
          </cell>
          <cell r="CL14" t="str">
            <v>CPA_78</v>
          </cell>
          <cell r="CM14" t="str">
            <v>CPA_79</v>
          </cell>
          <cell r="CN14" t="str">
            <v>CPA_80</v>
          </cell>
          <cell r="CO14" t="str">
            <v>CPA_81</v>
          </cell>
          <cell r="CP14" t="str">
            <v>CPA_82</v>
          </cell>
          <cell r="CQ14" t="str">
            <v>CPA_83</v>
          </cell>
          <cell r="CR14" t="str">
            <v>CPA_84</v>
          </cell>
          <cell r="CS14" t="str">
            <v>CPA_85</v>
          </cell>
          <cell r="CT14" t="str">
            <v>CPA_86</v>
          </cell>
          <cell r="CU14" t="str">
            <v>CPA_87</v>
          </cell>
          <cell r="CV14" t="str">
            <v>CPA_88</v>
          </cell>
          <cell r="CW14" t="str">
            <v>CPA_89</v>
          </cell>
          <cell r="CX14" t="str">
            <v>CPA_90</v>
          </cell>
          <cell r="CY14" t="str">
            <v>CPA_91</v>
          </cell>
          <cell r="CZ14" t="str">
            <v>CPA_92</v>
          </cell>
          <cell r="DA14" t="str">
            <v>CPA_93</v>
          </cell>
          <cell r="DB14" t="str">
            <v>CPA_94</v>
          </cell>
          <cell r="DC14" t="str">
            <v>CPA_95</v>
          </cell>
          <cell r="DD14" t="str">
            <v>CPA_96</v>
          </cell>
          <cell r="DE14" t="str">
            <v>CPA_97</v>
          </cell>
          <cell r="DF14" t="str">
            <v>CPA_98</v>
          </cell>
          <cell r="DG14" t="str">
            <v>CPA_99</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TestMR</v>
          </cell>
          <cell r="IC14" t="str">
            <v>Fixed</v>
          </cell>
        </row>
      </sheetData>
      <sheetData sheetId="31"/>
      <sheetData sheetId="32">
        <row r="36">
          <cell r="D36">
            <v>48760</v>
          </cell>
        </row>
        <row r="37">
          <cell r="D37">
            <v>44865</v>
          </cell>
        </row>
        <row r="109">
          <cell r="C109" t="str">
            <v>USD</v>
          </cell>
        </row>
      </sheetData>
      <sheetData sheetId="33"/>
      <sheetData sheetId="34">
        <row r="2">
          <cell r="E2">
            <v>43769</v>
          </cell>
        </row>
        <row r="4">
          <cell r="E4" t="str">
            <v>ODC</v>
          </cell>
        </row>
        <row r="15">
          <cell r="A15" t="str">
            <v>CPA1</v>
          </cell>
        </row>
        <row r="16">
          <cell r="A16" t="str">
            <v>CPA2</v>
          </cell>
        </row>
        <row r="17">
          <cell r="A17" t="str">
            <v>CPA3</v>
          </cell>
        </row>
        <row r="18">
          <cell r="A18" t="str">
            <v>CPA4</v>
          </cell>
        </row>
        <row r="19">
          <cell r="A19" t="str">
            <v>CPA5</v>
          </cell>
        </row>
        <row r="20">
          <cell r="A20" t="str">
            <v>CPA6</v>
          </cell>
        </row>
        <row r="21">
          <cell r="A21" t="str">
            <v>CPA7</v>
          </cell>
        </row>
        <row r="22">
          <cell r="A22" t="str">
            <v>CPA8</v>
          </cell>
        </row>
        <row r="23">
          <cell r="A23" t="str">
            <v>CPA9</v>
          </cell>
        </row>
        <row r="24">
          <cell r="A24" t="str">
            <v>CPA10</v>
          </cell>
        </row>
        <row r="25">
          <cell r="A25" t="str">
            <v>CPA11</v>
          </cell>
        </row>
        <row r="26">
          <cell r="A26" t="str">
            <v>CPA12</v>
          </cell>
        </row>
        <row r="27">
          <cell r="A27" t="str">
            <v>CPA13</v>
          </cell>
        </row>
        <row r="28">
          <cell r="A28" t="str">
            <v>CPA14</v>
          </cell>
        </row>
        <row r="29">
          <cell r="A29" t="str">
            <v>CPA15</v>
          </cell>
        </row>
        <row r="30">
          <cell r="A30" t="str">
            <v>CPA16</v>
          </cell>
        </row>
        <row r="31">
          <cell r="A31" t="str">
            <v>CPA17</v>
          </cell>
        </row>
        <row r="32">
          <cell r="A32" t="str">
            <v>CPA18</v>
          </cell>
        </row>
        <row r="33">
          <cell r="A33" t="str">
            <v>CPA19</v>
          </cell>
        </row>
        <row r="34">
          <cell r="A34" t="str">
            <v>CPA20</v>
          </cell>
        </row>
        <row r="35">
          <cell r="A35" t="str">
            <v>CPA_21</v>
          </cell>
        </row>
        <row r="36">
          <cell r="A36" t="str">
            <v>CPA_22</v>
          </cell>
        </row>
        <row r="37">
          <cell r="A37" t="str">
            <v>CPA_23</v>
          </cell>
        </row>
        <row r="38">
          <cell r="A38" t="str">
            <v>CPA_24</v>
          </cell>
        </row>
        <row r="39">
          <cell r="A39" t="str">
            <v>CPA_25</v>
          </cell>
        </row>
        <row r="40">
          <cell r="A40" t="str">
            <v>CPA_26</v>
          </cell>
        </row>
        <row r="41">
          <cell r="A41" t="str">
            <v>CPA_27</v>
          </cell>
        </row>
        <row r="42">
          <cell r="A42" t="str">
            <v>CPA_28</v>
          </cell>
        </row>
        <row r="43">
          <cell r="A43" t="str">
            <v>CPA_29</v>
          </cell>
        </row>
        <row r="44">
          <cell r="A44" t="str">
            <v>CPA_30</v>
          </cell>
        </row>
        <row r="45">
          <cell r="A45" t="str">
            <v>CPA_31</v>
          </cell>
        </row>
        <row r="46">
          <cell r="A46" t="str">
            <v>CPA_32</v>
          </cell>
        </row>
        <row r="47">
          <cell r="A47" t="str">
            <v>CPA_33</v>
          </cell>
        </row>
        <row r="48">
          <cell r="A48" t="str">
            <v>CPA_34</v>
          </cell>
        </row>
        <row r="49">
          <cell r="A49" t="str">
            <v>CPA_35</v>
          </cell>
        </row>
        <row r="50">
          <cell r="A50" t="str">
            <v>CPA_36</v>
          </cell>
        </row>
        <row r="51">
          <cell r="A51" t="str">
            <v>CPA_37</v>
          </cell>
        </row>
        <row r="52">
          <cell r="A52" t="str">
            <v>CPA_38</v>
          </cell>
        </row>
        <row r="53">
          <cell r="A53" t="str">
            <v>CPA_39</v>
          </cell>
        </row>
        <row r="54">
          <cell r="A54" t="str">
            <v>CPA_40</v>
          </cell>
        </row>
        <row r="55">
          <cell r="A55" t="str">
            <v>CPA_41</v>
          </cell>
        </row>
        <row r="56">
          <cell r="A56" t="str">
            <v>CPA_42</v>
          </cell>
        </row>
        <row r="57">
          <cell r="A57" t="str">
            <v>CPA_43</v>
          </cell>
        </row>
        <row r="58">
          <cell r="A58" t="str">
            <v>CPA_44</v>
          </cell>
        </row>
        <row r="59">
          <cell r="A59" t="str">
            <v>CPA_45</v>
          </cell>
        </row>
        <row r="60">
          <cell r="A60" t="str">
            <v>CPA_46</v>
          </cell>
        </row>
        <row r="61">
          <cell r="A61" t="str">
            <v>CPA_47</v>
          </cell>
        </row>
        <row r="62">
          <cell r="A62" t="str">
            <v>CPA_48</v>
          </cell>
        </row>
        <row r="63">
          <cell r="A63" t="str">
            <v>CPA_49</v>
          </cell>
        </row>
        <row r="64">
          <cell r="A64" t="str">
            <v>CPA_50</v>
          </cell>
        </row>
        <row r="65">
          <cell r="A65" t="str">
            <v>CPA_51</v>
          </cell>
        </row>
        <row r="66">
          <cell r="A66" t="str">
            <v>CPA_52</v>
          </cell>
        </row>
        <row r="67">
          <cell r="A67" t="str">
            <v>CPA_53</v>
          </cell>
        </row>
        <row r="68">
          <cell r="A68" t="str">
            <v>CPA_54</v>
          </cell>
        </row>
        <row r="69">
          <cell r="A69" t="str">
            <v>CPA_55</v>
          </cell>
        </row>
        <row r="70">
          <cell r="A70" t="str">
            <v>CPA_56</v>
          </cell>
        </row>
        <row r="71">
          <cell r="A71" t="str">
            <v>CPA_57</v>
          </cell>
        </row>
        <row r="72">
          <cell r="A72" t="str">
            <v>CPA_58</v>
          </cell>
        </row>
        <row r="73">
          <cell r="A73" t="str">
            <v>CPA_59</v>
          </cell>
        </row>
        <row r="74">
          <cell r="A74" t="str">
            <v>CPA_60</v>
          </cell>
        </row>
        <row r="75">
          <cell r="A75" t="str">
            <v>CPA_61</v>
          </cell>
        </row>
        <row r="76">
          <cell r="A76" t="str">
            <v>CPA_62</v>
          </cell>
        </row>
        <row r="77">
          <cell r="A77" t="str">
            <v>CPA_63</v>
          </cell>
        </row>
        <row r="78">
          <cell r="A78" t="str">
            <v>CPA_64</v>
          </cell>
        </row>
        <row r="79">
          <cell r="A79" t="str">
            <v>CPA_65</v>
          </cell>
        </row>
        <row r="80">
          <cell r="A80" t="str">
            <v>CPA_66</v>
          </cell>
        </row>
        <row r="81">
          <cell r="A81" t="str">
            <v>CPA_67</v>
          </cell>
        </row>
        <row r="82">
          <cell r="A82" t="str">
            <v>CPA_68</v>
          </cell>
        </row>
        <row r="83">
          <cell r="A83" t="str">
            <v>CPA_69</v>
          </cell>
        </row>
        <row r="84">
          <cell r="A84" t="str">
            <v>CPA_70</v>
          </cell>
        </row>
        <row r="85">
          <cell r="A85" t="str">
            <v>CPA_71</v>
          </cell>
        </row>
        <row r="86">
          <cell r="A86" t="str">
            <v>CPA_72</v>
          </cell>
        </row>
        <row r="87">
          <cell r="A87" t="str">
            <v>CPA_73</v>
          </cell>
        </row>
        <row r="88">
          <cell r="A88" t="str">
            <v>CPA_74</v>
          </cell>
        </row>
        <row r="89">
          <cell r="A89" t="str">
            <v>CPA_75</v>
          </cell>
        </row>
        <row r="90">
          <cell r="A90" t="str">
            <v>CPA_76</v>
          </cell>
        </row>
        <row r="91">
          <cell r="A91" t="str">
            <v>CPA_77</v>
          </cell>
        </row>
        <row r="92">
          <cell r="A92" t="str">
            <v>CPA_78</v>
          </cell>
        </row>
        <row r="93">
          <cell r="A93" t="str">
            <v>CPA_79</v>
          </cell>
        </row>
        <row r="94">
          <cell r="A94" t="str">
            <v>CPA_80</v>
          </cell>
        </row>
        <row r="95">
          <cell r="A95" t="str">
            <v>CPA_81</v>
          </cell>
        </row>
        <row r="96">
          <cell r="A96" t="str">
            <v>CPA_82</v>
          </cell>
        </row>
        <row r="97">
          <cell r="A97" t="str">
            <v>CPA_83</v>
          </cell>
        </row>
        <row r="98">
          <cell r="A98" t="str">
            <v>CPA_84</v>
          </cell>
        </row>
        <row r="99">
          <cell r="A99" t="str">
            <v>CPA_85</v>
          </cell>
        </row>
        <row r="100">
          <cell r="A100" t="str">
            <v>CPA_86</v>
          </cell>
        </row>
        <row r="101">
          <cell r="A101" t="str">
            <v>CPA_87</v>
          </cell>
        </row>
        <row r="102">
          <cell r="A102" t="str">
            <v>CPA_88</v>
          </cell>
        </row>
        <row r="103">
          <cell r="A103" t="str">
            <v>CPA_89</v>
          </cell>
        </row>
        <row r="104">
          <cell r="A104" t="str">
            <v>CPA_90</v>
          </cell>
        </row>
        <row r="105">
          <cell r="A105" t="str">
            <v>CPA_91</v>
          </cell>
        </row>
        <row r="106">
          <cell r="A106" t="str">
            <v>CPA_92</v>
          </cell>
        </row>
        <row r="107">
          <cell r="A107" t="str">
            <v>CPA_93</v>
          </cell>
        </row>
        <row r="108">
          <cell r="A108" t="str">
            <v>CPA_94</v>
          </cell>
        </row>
        <row r="109">
          <cell r="A109" t="str">
            <v>CPA_95</v>
          </cell>
        </row>
        <row r="110">
          <cell r="A110" t="str">
            <v>CPA_96</v>
          </cell>
        </row>
        <row r="111">
          <cell r="A111" t="str">
            <v>CPA_97</v>
          </cell>
        </row>
        <row r="112">
          <cell r="A112" t="str">
            <v>CPA_98</v>
          </cell>
        </row>
        <row r="113">
          <cell r="A113" t="str">
            <v>CPA_99</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t="str">
            <v>Xtra_98</v>
          </cell>
        </row>
        <row r="141">
          <cell r="A141" t="str">
            <v>Xtra_97</v>
          </cell>
        </row>
        <row r="142">
          <cell r="A142" t="str">
            <v>Xtra_96</v>
          </cell>
        </row>
        <row r="143">
          <cell r="A143" t="str">
            <v>Xtra_95</v>
          </cell>
        </row>
        <row r="144">
          <cell r="A144" t="str">
            <v>Xtra_94</v>
          </cell>
        </row>
        <row r="145">
          <cell r="A145" t="str">
            <v>Xtra_93</v>
          </cell>
        </row>
        <row r="146">
          <cell r="A146" t="str">
            <v>Xtra_92</v>
          </cell>
        </row>
        <row r="147">
          <cell r="A147" t="str">
            <v>Xtra_91</v>
          </cell>
        </row>
        <row r="148">
          <cell r="A148" t="str">
            <v>Xtra_90</v>
          </cell>
        </row>
        <row r="149">
          <cell r="A149" t="str">
            <v>Xtra_89</v>
          </cell>
        </row>
        <row r="150">
          <cell r="A150" t="str">
            <v>Xtra_88</v>
          </cell>
        </row>
        <row r="151">
          <cell r="A151" t="str">
            <v>Xtra_87</v>
          </cell>
        </row>
        <row r="152">
          <cell r="A152" t="str">
            <v>Xtra_86</v>
          </cell>
        </row>
        <row r="153">
          <cell r="A153" t="str">
            <v>Xtra_85</v>
          </cell>
        </row>
        <row r="154">
          <cell r="A154" t="str">
            <v>Xtra_84</v>
          </cell>
        </row>
        <row r="155">
          <cell r="A155" t="str">
            <v>Xtra_83</v>
          </cell>
        </row>
        <row r="156">
          <cell r="A156" t="str">
            <v>Xtra_82</v>
          </cell>
        </row>
        <row r="157">
          <cell r="A157" t="str">
            <v>Xtra_81</v>
          </cell>
        </row>
        <row r="158">
          <cell r="A158" t="str">
            <v>Xtra_80</v>
          </cell>
        </row>
        <row r="159">
          <cell r="A159" t="str">
            <v>Xtra_79</v>
          </cell>
        </row>
        <row r="160">
          <cell r="A160" t="str">
            <v>Xtra_78</v>
          </cell>
        </row>
        <row r="161">
          <cell r="A161" t="str">
            <v>Xtra_77</v>
          </cell>
        </row>
        <row r="162">
          <cell r="A162" t="str">
            <v>Xtra_76</v>
          </cell>
        </row>
        <row r="163">
          <cell r="A163" t="str">
            <v>Xtra_75</v>
          </cell>
        </row>
        <row r="164">
          <cell r="A164" t="str">
            <v>Xtra_74</v>
          </cell>
        </row>
        <row r="165">
          <cell r="A165" t="str">
            <v>Xtra_73</v>
          </cell>
        </row>
        <row r="166">
          <cell r="A166" t="str">
            <v>Xtra_72</v>
          </cell>
        </row>
        <row r="167">
          <cell r="A167" t="str">
            <v>Xtra_71</v>
          </cell>
        </row>
        <row r="168">
          <cell r="A168" t="str">
            <v>Xtra_70</v>
          </cell>
        </row>
        <row r="169">
          <cell r="A169" t="str">
            <v>Xtra_69</v>
          </cell>
        </row>
        <row r="170">
          <cell r="A170" t="str">
            <v>Xtra_68</v>
          </cell>
        </row>
        <row r="171">
          <cell r="A171" t="str">
            <v>Xtra_67</v>
          </cell>
        </row>
        <row r="172">
          <cell r="A172" t="str">
            <v>Xtra_66</v>
          </cell>
        </row>
        <row r="173">
          <cell r="A173" t="str">
            <v>Xtra_65</v>
          </cell>
        </row>
        <row r="174">
          <cell r="A174" t="str">
            <v>Xtra_64</v>
          </cell>
        </row>
        <row r="175">
          <cell r="A175" t="str">
            <v>Xtra_63</v>
          </cell>
        </row>
        <row r="176">
          <cell r="A176" t="str">
            <v>Xtra_62</v>
          </cell>
        </row>
        <row r="177">
          <cell r="A177" t="str">
            <v>Xtra_61</v>
          </cell>
        </row>
        <row r="178">
          <cell r="A178" t="str">
            <v>Xtra_60</v>
          </cell>
        </row>
        <row r="179">
          <cell r="A179" t="str">
            <v>Xtra_59</v>
          </cell>
        </row>
        <row r="180">
          <cell r="A180" t="str">
            <v>Xtra_58</v>
          </cell>
        </row>
        <row r="181">
          <cell r="A181" t="str">
            <v>Xtra_57</v>
          </cell>
        </row>
        <row r="182">
          <cell r="A182" t="str">
            <v>Xtra_56</v>
          </cell>
        </row>
        <row r="183">
          <cell r="A183" t="str">
            <v>Xtra_55</v>
          </cell>
        </row>
        <row r="184">
          <cell r="A184" t="str">
            <v>Xtra_54</v>
          </cell>
        </row>
        <row r="185">
          <cell r="A185" t="str">
            <v>Xtra_53</v>
          </cell>
        </row>
        <row r="186">
          <cell r="A186" t="str">
            <v>Xtra_52</v>
          </cell>
        </row>
        <row r="187">
          <cell r="A187" t="str">
            <v>Xtra_51</v>
          </cell>
        </row>
        <row r="188">
          <cell r="A188" t="str">
            <v>Xtra_50</v>
          </cell>
        </row>
        <row r="189">
          <cell r="A189" t="str">
            <v>Xtra_49</v>
          </cell>
        </row>
        <row r="190">
          <cell r="A190" t="str">
            <v>Xtra_48</v>
          </cell>
        </row>
        <row r="191">
          <cell r="A191" t="str">
            <v>Xtra_47</v>
          </cell>
        </row>
        <row r="192">
          <cell r="A192" t="str">
            <v>Xtra_46</v>
          </cell>
        </row>
        <row r="193">
          <cell r="A193" t="str">
            <v>Xtra_45</v>
          </cell>
        </row>
        <row r="194">
          <cell r="A194" t="str">
            <v>Xtra_44</v>
          </cell>
        </row>
        <row r="195">
          <cell r="A195" t="str">
            <v>Xtra_43</v>
          </cell>
        </row>
        <row r="196">
          <cell r="A196" t="str">
            <v>Xtra_42</v>
          </cell>
        </row>
        <row r="197">
          <cell r="A197" t="str">
            <v>Xtra_41</v>
          </cell>
        </row>
        <row r="198">
          <cell r="A198" t="str">
            <v>Xtra_40</v>
          </cell>
        </row>
        <row r="199">
          <cell r="A199" t="str">
            <v>Xtra_39</v>
          </cell>
        </row>
        <row r="200">
          <cell r="A200" t="str">
            <v>Xtra_38</v>
          </cell>
        </row>
        <row r="201">
          <cell r="A201" t="str">
            <v>Xtra_37</v>
          </cell>
        </row>
        <row r="202">
          <cell r="A202" t="str">
            <v>Xtra_36</v>
          </cell>
        </row>
        <row r="203">
          <cell r="A203" t="str">
            <v>Xtra_35</v>
          </cell>
        </row>
        <row r="204">
          <cell r="A204" t="str">
            <v>Xtra_34</v>
          </cell>
        </row>
        <row r="205">
          <cell r="A205" t="str">
            <v>Xtra_33</v>
          </cell>
        </row>
        <row r="206">
          <cell r="A206" t="str">
            <v>Xtra_32</v>
          </cell>
        </row>
        <row r="207">
          <cell r="A207" t="str">
            <v>Xtra_31</v>
          </cell>
        </row>
        <row r="208">
          <cell r="A208" t="str">
            <v>Xtra_30</v>
          </cell>
        </row>
        <row r="209">
          <cell r="A209" t="str">
            <v>Xtra_29</v>
          </cell>
        </row>
        <row r="210">
          <cell r="A210" t="str">
            <v>Xtra_28</v>
          </cell>
        </row>
        <row r="211">
          <cell r="A211" t="str">
            <v>Xtra_27</v>
          </cell>
        </row>
        <row r="212">
          <cell r="A212" t="str">
            <v>Xtra_26</v>
          </cell>
        </row>
        <row r="213">
          <cell r="A213" t="str">
            <v>Xtra_25</v>
          </cell>
        </row>
        <row r="214">
          <cell r="A214" t="str">
            <v>Xtra_24</v>
          </cell>
        </row>
        <row r="215">
          <cell r="A215" t="str">
            <v>Xtra_23</v>
          </cell>
        </row>
        <row r="216">
          <cell r="A216" t="str">
            <v>Xtra_22</v>
          </cell>
        </row>
        <row r="217">
          <cell r="A217" t="str">
            <v>Xtra_21</v>
          </cell>
        </row>
        <row r="218">
          <cell r="A218" t="str">
            <v>Xtra_20</v>
          </cell>
        </row>
        <row r="219">
          <cell r="A219" t="str">
            <v>Xtra_19</v>
          </cell>
        </row>
        <row r="220">
          <cell r="A220" t="str">
            <v>Xtra_18</v>
          </cell>
        </row>
        <row r="221">
          <cell r="A221" t="str">
            <v>Xtra_17</v>
          </cell>
        </row>
        <row r="222">
          <cell r="A222" t="str">
            <v>Xtra_16</v>
          </cell>
        </row>
        <row r="223">
          <cell r="A223" t="str">
            <v>Xtra_15</v>
          </cell>
        </row>
        <row r="224">
          <cell r="A224" t="str">
            <v>Xtra_14</v>
          </cell>
        </row>
        <row r="225">
          <cell r="A225" t="str">
            <v>Xtra_13</v>
          </cell>
        </row>
        <row r="226">
          <cell r="A226" t="str">
            <v>Xtra_12</v>
          </cell>
        </row>
        <row r="227">
          <cell r="A227" t="str">
            <v>Xtra_11</v>
          </cell>
        </row>
        <row r="228">
          <cell r="A228" t="str">
            <v>Xtra_10</v>
          </cell>
        </row>
        <row r="229">
          <cell r="A229" t="str">
            <v>Xtra_9</v>
          </cell>
        </row>
        <row r="230">
          <cell r="A230" t="str">
            <v>Xtra_8</v>
          </cell>
        </row>
        <row r="231">
          <cell r="A231" t="str">
            <v>Xtra_7</v>
          </cell>
        </row>
        <row r="232">
          <cell r="A232" t="str">
            <v>Xtra_6</v>
          </cell>
        </row>
        <row r="233">
          <cell r="A233" t="str">
            <v>Xtra_5</v>
          </cell>
        </row>
        <row r="234">
          <cell r="A234" t="str">
            <v>Xtra_4</v>
          </cell>
        </row>
        <row r="235">
          <cell r="A235" t="str">
            <v>Xtra_3</v>
          </cell>
        </row>
        <row r="236">
          <cell r="A236" t="str">
            <v>Xtra_2</v>
          </cell>
        </row>
        <row r="237">
          <cell r="A237" t="str">
            <v>Xtra_1</v>
          </cell>
        </row>
        <row r="238">
          <cell r="A238" t="str">
            <v>TestMR</v>
          </cell>
        </row>
        <row r="239">
          <cell r="A239" t="str">
            <v>Fixed</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Project basic facts"/>
      <sheetName val="Overview Comment"/>
      <sheetName val="Overview Graphik"/>
      <sheetName val="MTA-Graph"/>
      <sheetName val="MTA-Data_Entry"/>
      <sheetName val="GOC Graph"/>
      <sheetName val="GOC-Data Entry"/>
      <sheetName val="KPI-Data Source"/>
      <sheetName val="Diagramme"/>
      <sheetName val="Diagramm1"/>
      <sheetName val="Tabelle1"/>
    </sheetNames>
    <sheetDataSet>
      <sheetData sheetId="0"/>
      <sheetData sheetId="1"/>
      <sheetData sheetId="2"/>
      <sheetData sheetId="3"/>
      <sheetData sheetId="4" refreshError="1"/>
      <sheetData sheetId="5"/>
      <sheetData sheetId="6" refreshError="1"/>
      <sheetData sheetId="7"/>
      <sheetData sheetId="8" refreshError="1">
        <row r="6">
          <cell r="C6">
            <v>0</v>
          </cell>
          <cell r="D6">
            <v>0</v>
          </cell>
          <cell r="E6">
            <v>0</v>
          </cell>
          <cell r="F6">
            <v>458</v>
          </cell>
          <cell r="G6">
            <v>1088</v>
          </cell>
          <cell r="H6">
            <v>5560</v>
          </cell>
          <cell r="I6">
            <v>6018</v>
          </cell>
          <cell r="J6">
            <v>6656</v>
          </cell>
          <cell r="K6">
            <v>7011</v>
          </cell>
          <cell r="L6">
            <v>8552</v>
          </cell>
          <cell r="M6">
            <v>8489</v>
          </cell>
          <cell r="N6">
            <v>8186</v>
          </cell>
          <cell r="O6">
            <v>7899</v>
          </cell>
        </row>
        <row r="9">
          <cell r="C9">
            <v>7560</v>
          </cell>
          <cell r="D9">
            <v>7560</v>
          </cell>
          <cell r="E9">
            <v>12529</v>
          </cell>
          <cell r="F9">
            <v>7302</v>
          </cell>
          <cell r="G9">
            <v>7248</v>
          </cell>
          <cell r="H9">
            <v>7347</v>
          </cell>
          <cell r="I9">
            <v>6309</v>
          </cell>
          <cell r="J9">
            <v>6668</v>
          </cell>
          <cell r="K9">
            <v>7028</v>
          </cell>
          <cell r="L9">
            <v>8504</v>
          </cell>
          <cell r="M9">
            <v>8504</v>
          </cell>
          <cell r="N9">
            <v>8200</v>
          </cell>
          <cell r="O9">
            <v>7912</v>
          </cell>
        </row>
      </sheetData>
      <sheetData sheetId="9"/>
      <sheetData sheetId="10" refreshError="1"/>
      <sheetData sheetId="1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Table of Content"/>
      <sheetName val="Report"/>
      <sheetName val="Appendix A"/>
      <sheetName val="Cost summary"/>
      <sheetName val="Appendix B"/>
      <sheetName val="UPS activity schedul"/>
      <sheetName val="Appendix C"/>
      <sheetName val="Bettery charger activity schedu"/>
      <sheetName val="PCR Full List"/>
      <sheetName val="UPS Full List"/>
      <sheetName val="UPS Lists"/>
      <sheetName val="PCR Lists"/>
      <sheetName val="SMR Full List"/>
      <sheetName val="SMR Lists"/>
      <sheetName val="NiCad_Forecasts_Template"/>
      <sheetName val="Dx_Summary_FY21-FY26"/>
      <sheetName val="Dx_Summary"/>
      <sheetName val="GOU_KR"/>
      <sheetName val="LOU_EM"/>
      <sheetName val="WCOU_CvS"/>
      <sheetName val="ECOU_RR"/>
      <sheetName val="KZNOU_JH"/>
      <sheetName val="NWOU_VN"/>
      <sheetName val="NCOU_NO"/>
      <sheetName val="MOU_PB"/>
      <sheetName val="Vented Lead Acid Forecasts"/>
      <sheetName val="VRLA Forecasts"/>
      <sheetName val="Switched Mode Charger Forecasts"/>
      <sheetName val="FSOU_ML"/>
      <sheetName val="NiCad Lists"/>
      <sheetName val="VLA Lists"/>
      <sheetName val="VRLA Lists"/>
      <sheetName val="ET Chargers"/>
      <sheetName val="Dx Chargers"/>
      <sheetName val="Tx Chargers"/>
      <sheetName val="Charger Lists"/>
      <sheetName val="Sheet2"/>
      <sheetName val="Appendix D"/>
      <sheetName val="Battery charger Cables"/>
      <sheetName val="Appendix F"/>
      <sheetName val="SMR Forecasts"/>
      <sheetName val="Appendix G "/>
      <sheetName val="UPS Cables"/>
      <sheetName val="Appendix H"/>
      <sheetName val="Maintenance Co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D2" t="str">
            <v>Pocket_LP</v>
          </cell>
        </row>
        <row r="3">
          <cell r="D3" t="str">
            <v>Pocket_MP</v>
          </cell>
          <cell r="J3">
            <v>1700</v>
          </cell>
          <cell r="N3">
            <v>24437.504000000004</v>
          </cell>
        </row>
        <row r="4">
          <cell r="D4" t="str">
            <v>SPBE_XHP</v>
          </cell>
          <cell r="J4">
            <v>1600</v>
          </cell>
          <cell r="N4">
            <v>23556.767</v>
          </cell>
        </row>
        <row r="5">
          <cell r="J5">
            <v>1500</v>
          </cell>
          <cell r="N5">
            <v>22083.828000000001</v>
          </cell>
        </row>
        <row r="6">
          <cell r="J6">
            <v>1400</v>
          </cell>
          <cell r="N6">
            <v>20610.889000000003</v>
          </cell>
        </row>
        <row r="7">
          <cell r="J7">
            <v>1300</v>
          </cell>
          <cell r="N7">
            <v>19140.524000000001</v>
          </cell>
        </row>
        <row r="8">
          <cell r="J8">
            <v>1220</v>
          </cell>
          <cell r="N8">
            <v>17196.861499999999</v>
          </cell>
        </row>
        <row r="9">
          <cell r="J9">
            <v>1030</v>
          </cell>
          <cell r="N9">
            <v>15253.199000000001</v>
          </cell>
        </row>
        <row r="10">
          <cell r="J10">
            <v>980</v>
          </cell>
          <cell r="N10">
            <v>14511.64</v>
          </cell>
        </row>
        <row r="11">
          <cell r="J11">
            <v>940</v>
          </cell>
          <cell r="N11">
            <v>13699.282999999999</v>
          </cell>
        </row>
        <row r="12">
          <cell r="J12">
            <v>890</v>
          </cell>
          <cell r="N12">
            <v>13180.466</v>
          </cell>
        </row>
        <row r="13">
          <cell r="J13">
            <v>840</v>
          </cell>
          <cell r="N13">
            <v>12438.933000000001</v>
          </cell>
        </row>
        <row r="14">
          <cell r="J14">
            <v>800</v>
          </cell>
          <cell r="N14">
            <v>11846.731000000002</v>
          </cell>
        </row>
        <row r="15">
          <cell r="J15">
            <v>750</v>
          </cell>
          <cell r="N15">
            <v>11170.991</v>
          </cell>
        </row>
        <row r="16">
          <cell r="J16">
            <v>700</v>
          </cell>
          <cell r="N16">
            <v>10428.223</v>
          </cell>
        </row>
        <row r="17">
          <cell r="J17">
            <v>650</v>
          </cell>
          <cell r="N17">
            <v>9682.8680000000004</v>
          </cell>
        </row>
        <row r="18">
          <cell r="J18">
            <v>610</v>
          </cell>
          <cell r="N18">
            <v>9138.74</v>
          </cell>
        </row>
        <row r="19">
          <cell r="J19">
            <v>560</v>
          </cell>
          <cell r="N19">
            <v>8279.4530000000013</v>
          </cell>
        </row>
        <row r="20">
          <cell r="J20">
            <v>515</v>
          </cell>
          <cell r="N20">
            <v>7759.4530000000004</v>
          </cell>
        </row>
        <row r="21">
          <cell r="J21">
            <v>470</v>
          </cell>
          <cell r="N21">
            <v>7081.893</v>
          </cell>
        </row>
        <row r="22">
          <cell r="J22">
            <v>420</v>
          </cell>
          <cell r="N22">
            <v>6400.42</v>
          </cell>
        </row>
        <row r="23">
          <cell r="J23">
            <v>375</v>
          </cell>
          <cell r="N23">
            <v>5747.4690000000001</v>
          </cell>
        </row>
        <row r="24">
          <cell r="J24">
            <v>280</v>
          </cell>
          <cell r="N24">
            <v>4363.0990000000002</v>
          </cell>
        </row>
        <row r="25">
          <cell r="J25">
            <v>235</v>
          </cell>
          <cell r="N25">
            <v>3722.8230000000003</v>
          </cell>
        </row>
        <row r="26">
          <cell r="J26">
            <v>185</v>
          </cell>
          <cell r="N26">
            <v>2978.7680000000005</v>
          </cell>
        </row>
        <row r="27">
          <cell r="J27">
            <v>140</v>
          </cell>
          <cell r="N27">
            <v>2325.83</v>
          </cell>
        </row>
        <row r="28">
          <cell r="J28">
            <v>110</v>
          </cell>
          <cell r="N28">
            <v>1885.4549999999999</v>
          </cell>
        </row>
        <row r="29">
          <cell r="J29">
            <v>95</v>
          </cell>
          <cell r="N29">
            <v>1652.6120000000001</v>
          </cell>
        </row>
        <row r="30">
          <cell r="J30">
            <v>75</v>
          </cell>
          <cell r="N30">
            <v>1381.8090000000002</v>
          </cell>
        </row>
        <row r="31">
          <cell r="J31">
            <v>62</v>
          </cell>
          <cell r="N31">
            <v>1227.434</v>
          </cell>
        </row>
        <row r="32">
          <cell r="J32">
            <v>47</v>
          </cell>
          <cell r="N32">
            <v>1002.196</v>
          </cell>
        </row>
        <row r="33">
          <cell r="J33">
            <v>30</v>
          </cell>
          <cell r="N33">
            <v>733.928</v>
          </cell>
        </row>
        <row r="34">
          <cell r="J34">
            <v>15</v>
          </cell>
          <cell r="N34">
            <v>490.98400000000004</v>
          </cell>
        </row>
        <row r="37">
          <cell r="J37">
            <v>1230</v>
          </cell>
          <cell r="N37">
            <v>20186.218000000001</v>
          </cell>
        </row>
        <row r="38">
          <cell r="J38">
            <v>1130</v>
          </cell>
          <cell r="N38">
            <v>18591.911</v>
          </cell>
        </row>
        <row r="39">
          <cell r="J39">
            <v>1030</v>
          </cell>
          <cell r="N39">
            <v>16963.427000000003</v>
          </cell>
        </row>
        <row r="40">
          <cell r="J40">
            <v>985</v>
          </cell>
          <cell r="N40">
            <v>16255.408000000001</v>
          </cell>
        </row>
        <row r="41">
          <cell r="J41">
            <v>935</v>
          </cell>
          <cell r="N41">
            <v>15383.797</v>
          </cell>
        </row>
        <row r="42">
          <cell r="J42">
            <v>885</v>
          </cell>
          <cell r="N42">
            <v>14604.954</v>
          </cell>
        </row>
        <row r="43">
          <cell r="J43">
            <v>835</v>
          </cell>
          <cell r="N43">
            <v>13779.74</v>
          </cell>
        </row>
        <row r="44">
          <cell r="J44">
            <v>785</v>
          </cell>
          <cell r="N44">
            <v>12954.526000000002</v>
          </cell>
        </row>
        <row r="45">
          <cell r="J45">
            <v>740</v>
          </cell>
          <cell r="N45">
            <v>12222.093000000001</v>
          </cell>
        </row>
        <row r="46">
          <cell r="J46">
            <v>690</v>
          </cell>
          <cell r="N46">
            <v>6635.9539999999997</v>
          </cell>
        </row>
        <row r="47">
          <cell r="J47">
            <v>640</v>
          </cell>
          <cell r="N47">
            <v>10583.846</v>
          </cell>
        </row>
        <row r="48">
          <cell r="J48">
            <v>590</v>
          </cell>
          <cell r="N48">
            <v>9785.4770000000008</v>
          </cell>
        </row>
        <row r="49">
          <cell r="J49">
            <v>540</v>
          </cell>
          <cell r="N49">
            <v>8974.9140000000007</v>
          </cell>
        </row>
        <row r="50">
          <cell r="J50">
            <v>490</v>
          </cell>
          <cell r="N50">
            <v>8181.433</v>
          </cell>
        </row>
        <row r="51">
          <cell r="J51">
            <v>445</v>
          </cell>
          <cell r="N51">
            <v>7441.6550000000007</v>
          </cell>
        </row>
        <row r="52">
          <cell r="J52">
            <v>395</v>
          </cell>
          <cell r="N52">
            <v>6635.9539999999997</v>
          </cell>
        </row>
        <row r="53">
          <cell r="J53">
            <v>345</v>
          </cell>
          <cell r="N53">
            <v>5805.8389999999999</v>
          </cell>
        </row>
        <row r="54">
          <cell r="J54">
            <v>295</v>
          </cell>
          <cell r="N54">
            <v>4997.72</v>
          </cell>
        </row>
        <row r="55">
          <cell r="J55">
            <v>245</v>
          </cell>
          <cell r="N55">
            <v>4008.9010000000003</v>
          </cell>
        </row>
        <row r="56">
          <cell r="J56">
            <v>195</v>
          </cell>
          <cell r="N56">
            <v>3026.5690000000004</v>
          </cell>
        </row>
        <row r="57">
          <cell r="J57">
            <v>170</v>
          </cell>
          <cell r="N57">
            <v>3381.4690000000001</v>
          </cell>
        </row>
        <row r="58">
          <cell r="J58">
            <v>150</v>
          </cell>
          <cell r="N58">
            <v>2976.1680000000001</v>
          </cell>
        </row>
        <row r="59">
          <cell r="J59">
            <v>125</v>
          </cell>
          <cell r="N59">
            <v>2253.498</v>
          </cell>
        </row>
        <row r="60">
          <cell r="J60">
            <v>100</v>
          </cell>
          <cell r="N60">
            <v>1814.0330000000001</v>
          </cell>
        </row>
        <row r="61">
          <cell r="J61">
            <v>75</v>
          </cell>
          <cell r="N61">
            <v>1447.8100000000002</v>
          </cell>
        </row>
        <row r="62">
          <cell r="J62">
            <v>65</v>
          </cell>
          <cell r="N62">
            <v>1298.856</v>
          </cell>
        </row>
        <row r="63">
          <cell r="J63">
            <v>48</v>
          </cell>
          <cell r="N63">
            <v>1044.953</v>
          </cell>
        </row>
        <row r="64">
          <cell r="J64">
            <v>40</v>
          </cell>
          <cell r="N64">
            <v>896.01200000000006</v>
          </cell>
        </row>
        <row r="65">
          <cell r="J65">
            <v>32</v>
          </cell>
          <cell r="N65">
            <v>776.399</v>
          </cell>
        </row>
        <row r="66">
          <cell r="J66">
            <v>24</v>
          </cell>
          <cell r="N66">
            <v>656.76</v>
          </cell>
        </row>
        <row r="67">
          <cell r="J67">
            <v>16</v>
          </cell>
          <cell r="N67">
            <v>551.75900000000001</v>
          </cell>
        </row>
        <row r="68">
          <cell r="J68">
            <v>1330</v>
          </cell>
          <cell r="N68">
            <v>21870.849000000002</v>
          </cell>
        </row>
        <row r="71">
          <cell r="J71">
            <v>320</v>
          </cell>
          <cell r="N71">
            <v>9437.246000000001</v>
          </cell>
        </row>
        <row r="72">
          <cell r="J72">
            <v>300</v>
          </cell>
          <cell r="N72">
            <v>8848.9050000000007</v>
          </cell>
        </row>
        <row r="73">
          <cell r="J73">
            <v>250</v>
          </cell>
          <cell r="N73">
            <v>7374.4710000000005</v>
          </cell>
        </row>
        <row r="74">
          <cell r="J74">
            <v>220</v>
          </cell>
          <cell r="N74">
            <v>6488.4040000000005</v>
          </cell>
        </row>
        <row r="75">
          <cell r="J75">
            <v>190</v>
          </cell>
          <cell r="N75">
            <v>5616.598</v>
          </cell>
        </row>
        <row r="76">
          <cell r="J76">
            <v>170</v>
          </cell>
          <cell r="N76">
            <v>5023.5119999999997</v>
          </cell>
        </row>
        <row r="77">
          <cell r="J77">
            <v>150</v>
          </cell>
          <cell r="N77">
            <v>4489.9530000000004</v>
          </cell>
        </row>
        <row r="78">
          <cell r="J78">
            <v>115</v>
          </cell>
          <cell r="N78">
            <v>3477.63</v>
          </cell>
        </row>
        <row r="79">
          <cell r="J79">
            <v>100</v>
          </cell>
          <cell r="N79">
            <v>3087.0059999999999</v>
          </cell>
        </row>
        <row r="80">
          <cell r="J80">
            <v>80</v>
          </cell>
          <cell r="N80">
            <v>2670.1480000000001</v>
          </cell>
        </row>
        <row r="81">
          <cell r="J81">
            <v>60</v>
          </cell>
          <cell r="N81">
            <v>2086.5650000000001</v>
          </cell>
        </row>
        <row r="82">
          <cell r="J82">
            <v>52</v>
          </cell>
          <cell r="N82">
            <v>1869.829</v>
          </cell>
        </row>
        <row r="83">
          <cell r="J83">
            <v>36</v>
          </cell>
          <cell r="N83">
            <v>1367.2360000000001</v>
          </cell>
        </row>
        <row r="84">
          <cell r="J84">
            <v>28</v>
          </cell>
          <cell r="N84">
            <v>1114.7629999999999</v>
          </cell>
        </row>
        <row r="85">
          <cell r="J85">
            <v>21</v>
          </cell>
          <cell r="N85">
            <v>974.22</v>
          </cell>
        </row>
        <row r="86">
          <cell r="J86">
            <v>11</v>
          </cell>
          <cell r="N86">
            <v>719.3420000000001</v>
          </cell>
        </row>
      </sheetData>
      <sheetData sheetId="31">
        <row r="4">
          <cell r="J4">
            <v>4450</v>
          </cell>
          <cell r="N4">
            <v>23471.752385</v>
          </cell>
        </row>
        <row r="5">
          <cell r="J5">
            <v>4320</v>
          </cell>
          <cell r="N5">
            <v>23016.450720000001</v>
          </cell>
        </row>
        <row r="6">
          <cell r="J6">
            <v>4190</v>
          </cell>
          <cell r="N6">
            <v>22404.752130000001</v>
          </cell>
        </row>
        <row r="7">
          <cell r="J7">
            <v>4060</v>
          </cell>
          <cell r="N7">
            <v>21913.537525</v>
          </cell>
        </row>
        <row r="8">
          <cell r="J8">
            <v>3930</v>
          </cell>
          <cell r="N8">
            <v>21000</v>
          </cell>
        </row>
        <row r="9">
          <cell r="J9">
            <v>3800</v>
          </cell>
          <cell r="N9">
            <v>20382.257369999999</v>
          </cell>
        </row>
        <row r="10">
          <cell r="J10">
            <v>3670</v>
          </cell>
          <cell r="N10">
            <v>19871.04106</v>
          </cell>
        </row>
        <row r="11">
          <cell r="J11">
            <v>3540</v>
          </cell>
          <cell r="N11">
            <v>19351.528259999999</v>
          </cell>
        </row>
        <row r="12">
          <cell r="J12">
            <v>3410</v>
          </cell>
          <cell r="N12">
            <v>18324.411499999998</v>
          </cell>
        </row>
        <row r="13">
          <cell r="J13">
            <v>3280</v>
          </cell>
          <cell r="N13">
            <v>18000</v>
          </cell>
        </row>
        <row r="14">
          <cell r="J14">
            <v>3140</v>
          </cell>
          <cell r="N14">
            <v>17324.411500000002</v>
          </cell>
        </row>
        <row r="15">
          <cell r="J15">
            <v>3010</v>
          </cell>
          <cell r="N15">
            <v>16804.96803</v>
          </cell>
        </row>
        <row r="16">
          <cell r="J16">
            <v>2880</v>
          </cell>
          <cell r="N16">
            <v>16321.992139999998</v>
          </cell>
        </row>
        <row r="17">
          <cell r="J17">
            <v>2750</v>
          </cell>
          <cell r="N17">
            <v>15766.046425</v>
          </cell>
        </row>
        <row r="18">
          <cell r="J18">
            <v>2620</v>
          </cell>
          <cell r="N18">
            <v>15364.071085</v>
          </cell>
        </row>
        <row r="19">
          <cell r="J19">
            <v>2490</v>
          </cell>
          <cell r="N19">
            <v>14844.558285000001</v>
          </cell>
        </row>
        <row r="20">
          <cell r="J20">
            <v>2360</v>
          </cell>
          <cell r="N20">
            <v>14325.10326</v>
          </cell>
        </row>
        <row r="21">
          <cell r="J21">
            <v>2230</v>
          </cell>
          <cell r="N21">
            <v>13858.916785000001</v>
          </cell>
        </row>
        <row r="22">
          <cell r="J22">
            <v>2100</v>
          </cell>
          <cell r="N22">
            <v>13318.339220000002</v>
          </cell>
        </row>
        <row r="23">
          <cell r="J23">
            <v>1970</v>
          </cell>
          <cell r="N23">
            <v>12442.828425</v>
          </cell>
        </row>
        <row r="24">
          <cell r="J24">
            <v>1830</v>
          </cell>
          <cell r="N24">
            <v>11923.870265</v>
          </cell>
        </row>
        <row r="25">
          <cell r="J25">
            <v>1700</v>
          </cell>
          <cell r="N25">
            <v>11405.062319999999</v>
          </cell>
        </row>
        <row r="26">
          <cell r="J26">
            <v>1570</v>
          </cell>
          <cell r="N26">
            <v>10885.977054999999</v>
          </cell>
        </row>
        <row r="27">
          <cell r="J27">
            <v>1440</v>
          </cell>
          <cell r="N27">
            <v>10346.728315</v>
          </cell>
        </row>
        <row r="28">
          <cell r="J28">
            <v>1310</v>
          </cell>
          <cell r="N28">
            <v>9346.0768700000008</v>
          </cell>
        </row>
        <row r="29">
          <cell r="J29">
            <v>1180</v>
          </cell>
          <cell r="N29">
            <v>8827.0609349999995</v>
          </cell>
        </row>
        <row r="30">
          <cell r="J30">
            <v>1050</v>
          </cell>
          <cell r="N30">
            <v>8308.264545</v>
          </cell>
        </row>
        <row r="31">
          <cell r="J31">
            <v>920</v>
          </cell>
          <cell r="N31">
            <v>7444.4011899999996</v>
          </cell>
        </row>
        <row r="32">
          <cell r="J32">
            <v>788</v>
          </cell>
          <cell r="N32">
            <v>7002.6073200000001</v>
          </cell>
        </row>
        <row r="33">
          <cell r="J33">
            <v>672</v>
          </cell>
          <cell r="N33">
            <v>6000</v>
          </cell>
        </row>
        <row r="34">
          <cell r="J34">
            <v>640</v>
          </cell>
          <cell r="N34">
            <v>5034.2130699999998</v>
          </cell>
        </row>
        <row r="35">
          <cell r="J35">
            <v>608</v>
          </cell>
          <cell r="N35">
            <v>4809.0292300000001</v>
          </cell>
        </row>
        <row r="36">
          <cell r="J36">
            <v>576</v>
          </cell>
          <cell r="N36">
            <v>4609.9596899999997</v>
          </cell>
        </row>
        <row r="37">
          <cell r="J37">
            <v>544</v>
          </cell>
          <cell r="N37">
            <v>4454.602715</v>
          </cell>
        </row>
        <row r="38">
          <cell r="J38">
            <v>512</v>
          </cell>
          <cell r="N38">
            <v>4145.7953400000006</v>
          </cell>
        </row>
        <row r="39">
          <cell r="J39">
            <v>480</v>
          </cell>
          <cell r="N39">
            <v>3908.305425</v>
          </cell>
        </row>
        <row r="40">
          <cell r="J40">
            <v>448</v>
          </cell>
          <cell r="N40">
            <v>3690.7941049999999</v>
          </cell>
        </row>
        <row r="41">
          <cell r="J41">
            <v>416</v>
          </cell>
          <cell r="N41">
            <v>3491.59746</v>
          </cell>
        </row>
        <row r="42">
          <cell r="J42">
            <v>384</v>
          </cell>
          <cell r="N42">
            <v>3300.6741949999996</v>
          </cell>
        </row>
        <row r="43">
          <cell r="J43">
            <v>352</v>
          </cell>
          <cell r="N43">
            <v>3039.4272000000001</v>
          </cell>
        </row>
        <row r="44">
          <cell r="J44">
            <v>320</v>
          </cell>
          <cell r="N44">
            <v>2838.4626400000002</v>
          </cell>
        </row>
        <row r="45">
          <cell r="J45">
            <v>288</v>
          </cell>
          <cell r="N45">
            <v>2656.8873700000004</v>
          </cell>
        </row>
        <row r="46">
          <cell r="J46">
            <v>256</v>
          </cell>
          <cell r="N46">
            <v>2456.9049850000001</v>
          </cell>
        </row>
        <row r="47">
          <cell r="J47">
            <v>224</v>
          </cell>
          <cell r="N47">
            <v>2264.375575</v>
          </cell>
        </row>
        <row r="48">
          <cell r="J48">
            <v>192</v>
          </cell>
          <cell r="N48">
            <v>2028.4455849999999</v>
          </cell>
        </row>
        <row r="49">
          <cell r="J49">
            <v>160</v>
          </cell>
          <cell r="N49">
            <v>1839.5906649999999</v>
          </cell>
        </row>
        <row r="50">
          <cell r="J50">
            <v>128</v>
          </cell>
          <cell r="N50">
            <v>1647.1305850000001</v>
          </cell>
        </row>
        <row r="51">
          <cell r="J51">
            <v>96</v>
          </cell>
          <cell r="N51">
            <v>1512.8614849999999</v>
          </cell>
        </row>
        <row r="52">
          <cell r="J52">
            <v>64</v>
          </cell>
          <cell r="N52">
            <v>1161.64726</v>
          </cell>
        </row>
        <row r="56">
          <cell r="J56">
            <v>2250</v>
          </cell>
          <cell r="N56">
            <v>10011.737499999999</v>
          </cell>
        </row>
        <row r="57">
          <cell r="J57">
            <v>2000</v>
          </cell>
          <cell r="N57">
            <v>8489.0249999999996</v>
          </cell>
        </row>
        <row r="58">
          <cell r="J58">
            <v>1875</v>
          </cell>
          <cell r="N58">
            <v>8137.9875000000002</v>
          </cell>
        </row>
        <row r="59">
          <cell r="J59">
            <v>1750</v>
          </cell>
          <cell r="N59">
            <v>7963.9</v>
          </cell>
        </row>
        <row r="60">
          <cell r="J60">
            <v>1625</v>
          </cell>
          <cell r="N60">
            <v>7594.0875000000005</v>
          </cell>
        </row>
        <row r="61">
          <cell r="J61">
            <v>1500</v>
          </cell>
          <cell r="N61">
            <v>6156.8249999999998</v>
          </cell>
        </row>
        <row r="62">
          <cell r="J62">
            <v>1375</v>
          </cell>
          <cell r="N62">
            <v>5876.2124999999996</v>
          </cell>
        </row>
        <row r="63">
          <cell r="J63">
            <v>1200</v>
          </cell>
          <cell r="N63">
            <v>5436.9249999999993</v>
          </cell>
        </row>
        <row r="64">
          <cell r="J64">
            <v>1100</v>
          </cell>
          <cell r="N64">
            <v>5202.3499999999995</v>
          </cell>
        </row>
        <row r="65">
          <cell r="J65">
            <v>1000</v>
          </cell>
          <cell r="N65">
            <v>4746.5625</v>
          </cell>
        </row>
        <row r="66">
          <cell r="J66">
            <v>900</v>
          </cell>
          <cell r="N66">
            <v>4510.9124999999995</v>
          </cell>
        </row>
        <row r="67">
          <cell r="J67">
            <v>800</v>
          </cell>
          <cell r="N67">
            <v>4028</v>
          </cell>
        </row>
        <row r="68">
          <cell r="J68">
            <v>700</v>
          </cell>
          <cell r="N68">
            <v>4333.2142857142862</v>
          </cell>
        </row>
        <row r="69">
          <cell r="J69">
            <v>600</v>
          </cell>
          <cell r="N69">
            <v>2860.4624999999996</v>
          </cell>
        </row>
        <row r="70">
          <cell r="J70">
            <v>490</v>
          </cell>
          <cell r="N70">
            <v>2517.0875000000001</v>
          </cell>
        </row>
        <row r="71">
          <cell r="J71">
            <v>420</v>
          </cell>
          <cell r="N71">
            <v>2574.6428571428573</v>
          </cell>
        </row>
        <row r="72">
          <cell r="J72">
            <v>350</v>
          </cell>
          <cell r="N72">
            <v>2266.0571428571429</v>
          </cell>
        </row>
        <row r="73">
          <cell r="J73">
            <v>300</v>
          </cell>
          <cell r="N73">
            <v>2253.2857142857142</v>
          </cell>
        </row>
        <row r="74">
          <cell r="J74">
            <v>250</v>
          </cell>
          <cell r="N74">
            <v>1988.6285714285716</v>
          </cell>
        </row>
        <row r="75">
          <cell r="J75">
            <v>200</v>
          </cell>
          <cell r="N75">
            <v>1517.1999999999998</v>
          </cell>
        </row>
        <row r="76">
          <cell r="J76">
            <v>150</v>
          </cell>
          <cell r="N76">
            <v>1372.2375</v>
          </cell>
        </row>
        <row r="79">
          <cell r="J79">
            <v>2600</v>
          </cell>
          <cell r="N79">
            <v>16477.928571428572</v>
          </cell>
        </row>
        <row r="80">
          <cell r="J80">
            <v>2470</v>
          </cell>
          <cell r="N80">
            <v>15825.528571428573</v>
          </cell>
        </row>
        <row r="81">
          <cell r="J81">
            <v>2340</v>
          </cell>
          <cell r="N81">
            <v>15002.614285714286</v>
          </cell>
        </row>
        <row r="82">
          <cell r="J82">
            <v>2210</v>
          </cell>
          <cell r="N82">
            <v>13882.17142857143</v>
          </cell>
        </row>
        <row r="83">
          <cell r="J83">
            <v>2080</v>
          </cell>
          <cell r="N83">
            <v>13882.17142857143</v>
          </cell>
        </row>
        <row r="84">
          <cell r="J84">
            <v>1950</v>
          </cell>
          <cell r="N84">
            <v>13153.614285714288</v>
          </cell>
        </row>
        <row r="85">
          <cell r="J85">
            <v>1820</v>
          </cell>
          <cell r="N85">
            <v>12424.77142857143</v>
          </cell>
        </row>
        <row r="86">
          <cell r="J86">
            <v>1690</v>
          </cell>
          <cell r="N86">
            <v>11792</v>
          </cell>
        </row>
        <row r="87">
          <cell r="J87">
            <v>1560</v>
          </cell>
          <cell r="N87">
            <v>11059.157142857144</v>
          </cell>
        </row>
        <row r="88">
          <cell r="J88">
            <v>1430</v>
          </cell>
          <cell r="N88">
            <v>10049.428571428572</v>
          </cell>
        </row>
        <row r="89">
          <cell r="J89">
            <v>1300</v>
          </cell>
          <cell r="N89">
            <v>9306.5714285714294</v>
          </cell>
        </row>
        <row r="90">
          <cell r="J90">
            <v>1170</v>
          </cell>
          <cell r="N90">
            <v>8560.0285714285728</v>
          </cell>
        </row>
        <row r="91">
          <cell r="J91">
            <v>1040</v>
          </cell>
          <cell r="N91">
            <v>7467.9142857142861</v>
          </cell>
        </row>
        <row r="92">
          <cell r="J92">
            <v>910</v>
          </cell>
          <cell r="N92">
            <v>7467.9142857142861</v>
          </cell>
        </row>
        <row r="93">
          <cell r="J93">
            <v>780</v>
          </cell>
          <cell r="N93">
            <v>7467.9142857142861</v>
          </cell>
        </row>
        <row r="94">
          <cell r="J94">
            <v>650</v>
          </cell>
          <cell r="N94">
            <v>6726.3714285714286</v>
          </cell>
        </row>
        <row r="95">
          <cell r="J95">
            <v>456</v>
          </cell>
          <cell r="N95">
            <v>4763.0571428571429</v>
          </cell>
        </row>
        <row r="96">
          <cell r="J96">
            <v>429</v>
          </cell>
          <cell r="N96">
            <v>4523.7714285714283</v>
          </cell>
        </row>
        <row r="97">
          <cell r="J97">
            <v>375</v>
          </cell>
          <cell r="N97">
            <v>4047.6857142857148</v>
          </cell>
        </row>
        <row r="98">
          <cell r="J98">
            <v>322</v>
          </cell>
          <cell r="N98">
            <v>3484.471428571429</v>
          </cell>
        </row>
        <row r="99">
          <cell r="J99">
            <v>268</v>
          </cell>
          <cell r="N99">
            <v>2968.0857142857144</v>
          </cell>
        </row>
        <row r="100">
          <cell r="J100">
            <v>214</v>
          </cell>
          <cell r="N100">
            <v>2459.6428571428573</v>
          </cell>
        </row>
        <row r="101">
          <cell r="J101">
            <v>161</v>
          </cell>
          <cell r="N101">
            <v>1964.8714285714289</v>
          </cell>
        </row>
        <row r="102">
          <cell r="J102">
            <v>107</v>
          </cell>
          <cell r="N102">
            <v>1268.7</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Unit Base (2)"/>
      <sheetName val="Summary 3 Unit Base"/>
      <sheetName val="Turbine Tender 3 Unit base"/>
      <sheetName val="Turbine Tender 3 Unit base (2)"/>
      <sheetName val="Turbine Tender 6 Unit base"/>
      <sheetName val="Turbine Clarif 6 48mths base"/>
      <sheetName val="CPA Formulae"/>
      <sheetName val="CPA Formulae (1)"/>
      <sheetName val="CPA breakdown (2)"/>
      <sheetName val="CPA Formulae (4)"/>
      <sheetName val="CPA breakdown"/>
      <sheetName val="Sheet1"/>
      <sheetName val="Turbine Tender 3 Unit CPA integ"/>
      <sheetName val="Turbine Tender 3 Unit base (4)"/>
      <sheetName val="Allocation breakdown"/>
      <sheetName val="Allocation breakdown summary"/>
      <sheetName val="Allocation breakdown detail"/>
      <sheetName val="Allocation breakdown detail (2)"/>
      <sheetName val="FRP Allocation"/>
      <sheetName val="AIRCON"/>
      <sheetName val="Turbine Tender 3 Unit base _2_"/>
      <sheetName val="IS 2007"/>
      <sheetName val="SUMREP"/>
      <sheetName val="C"/>
      <sheetName val="14B (2)"/>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Total Cost"/>
      <sheetName val="ODC"/>
      <sheetName val="Tx"/>
      <sheetName val="Econ(yearly)"/>
      <sheetName val="Econ(monthly)"/>
      <sheetName val="Input Sheet"/>
      <sheetName val="PROCUREMENT DATA"/>
      <sheetName val="IM Project n"/>
      <sheetName val="CP1"/>
      <sheetName val="CP2"/>
      <sheetName val="CP3"/>
      <sheetName val="CP4"/>
      <sheetName val="CP5"/>
      <sheetName val="CP6"/>
      <sheetName val="Package Totals"/>
      <sheetName val="Index Analysis"/>
      <sheetName val="Package Phasing"/>
      <sheetName val="Progress Tables"/>
      <sheetName val="Progress Curve"/>
      <sheetName val="CP3 C_I"/>
      <sheetName val="CP4 Coal _ Ash"/>
      <sheetName val="Econ_yearly_"/>
      <sheetName val="Econ_monthly_"/>
      <sheetName val="Net Cash Table"/>
      <sheetName val="Cash Out Table"/>
      <sheetName val="VALIDATION LIST DATA"/>
      <sheetName val="MySheet"/>
      <sheetName val="14B _2_"/>
      <sheetName val="BA-BU LIST"/>
      <sheetName val="Summary_3_Unit_Base_(2)"/>
      <sheetName val="Summary_3_Unit_Base"/>
      <sheetName val="Turbine_Tender_3_Unit_base"/>
      <sheetName val="Turbine_Tender_3_Unit_base_(2)"/>
      <sheetName val="Turbine_Tender_6_Unit_base"/>
      <sheetName val="Turbine_Clarif_6_48mths_base"/>
      <sheetName val="CPA_Formulae"/>
      <sheetName val="CPA_Formulae_(1)"/>
      <sheetName val="CPA_breakdown_(2)"/>
      <sheetName val="CPA_Formulae_(4)"/>
      <sheetName val="CPA_breakdown"/>
      <sheetName val="Turbine_Tender_3_Unit_CPA_integ"/>
      <sheetName val="Turbine_Tender_3_Unit_base_(4)"/>
      <sheetName val="Allocation_breakdown"/>
      <sheetName val="Allocation_breakdown_summary"/>
      <sheetName val="Allocation_breakdown_detail"/>
      <sheetName val="Allocation_breakdown_detail_(2)"/>
      <sheetName val="FRP_Allocation"/>
      <sheetName val="Turbine_Tender_3_Unit_base__2_"/>
      <sheetName val="IS_2007"/>
      <sheetName val="14B_(2)"/>
      <sheetName val="CP1_Civil"/>
      <sheetName val="CP2_Elec"/>
      <sheetName val="CP3_C&amp;I"/>
      <sheetName val="CP4_Coal_&amp;_Ash"/>
      <sheetName val="CP5_LPS"/>
      <sheetName val="CP6_Housing"/>
      <sheetName val="Total_Cost"/>
      <sheetName val="Input_Sheet"/>
      <sheetName val="PROCUREMENT_DATA"/>
      <sheetName val="IM_Project_n"/>
      <sheetName val="Package_Totals"/>
      <sheetName val="Index_Analysis"/>
      <sheetName val="Package_Phasing"/>
      <sheetName val="Progress_Tables"/>
      <sheetName val="Progress_Curve"/>
      <sheetName val="CP3_C_I"/>
      <sheetName val="CP4_Coal___Ash"/>
      <sheetName val="Net_Cash_Table"/>
      <sheetName val="Cash_Out_Table"/>
      <sheetName val="VALIDATION_LIST_DATA"/>
      <sheetName val="14B__2_"/>
      <sheetName val="IS"/>
      <sheetName val="Turb"/>
      <sheetName val="CPA "/>
    </sheetNames>
    <sheetDataSet>
      <sheetData sheetId="0" refreshError="1"/>
      <sheetData sheetId="1" refreshError="1"/>
      <sheetData sheetId="2" refreshError="1"/>
      <sheetData sheetId="3" refreshError="1">
        <row r="7">
          <cell r="A7" t="str">
            <v>Ref</v>
          </cell>
          <cell r="B7" t="str">
            <v>Main / Alt</v>
          </cell>
          <cell r="C7" t="str">
            <v>Unit</v>
          </cell>
          <cell r="D7" t="str">
            <v>Activity ID</v>
          </cell>
          <cell r="E7" t="str">
            <v>Activity Heading</v>
          </cell>
          <cell r="F7" t="str">
            <v>Description</v>
          </cell>
          <cell r="G7" t="str">
            <v>Item per Price Schedule  PS5 (1)</v>
          </cell>
          <cell r="H7" t="str">
            <v>Local / Foreign</v>
          </cell>
          <cell r="I7" t="str">
            <v>Currency Code</v>
          </cell>
          <cell r="J7" t="str">
            <v>CPA formula or other reference</v>
          </cell>
          <cell r="K7" t="str">
            <v>Totals</v>
          </cell>
          <cell r="L7" t="str">
            <v>Ref</v>
          </cell>
          <cell r="M7" t="str">
            <v>Formula No</v>
          </cell>
          <cell r="N7" t="str">
            <v>Description</v>
          </cell>
          <cell r="O7" t="str">
            <v>Country and Currency</v>
          </cell>
          <cell r="P7" t="str">
            <v>Item no</v>
          </cell>
          <cell r="Q7" t="str">
            <v>Coefficient/Weight</v>
          </cell>
          <cell r="R7" t="str">
            <v>Scope of Index (eg Labour)</v>
          </cell>
          <cell r="S7" t="str">
            <v>Title/Definition</v>
          </cell>
          <cell r="T7" t="str">
            <v>Source of Index</v>
          </cell>
          <cell r="U7" t="str">
            <v>Base date</v>
          </cell>
          <cell r="V7" t="str">
            <v>Base value in foreign currency</v>
          </cell>
          <cell r="W7" t="str">
            <v>Exchange rate</v>
          </cell>
          <cell r="X7" t="str">
            <v>Base month for CPA</v>
          </cell>
          <cell r="Y7" t="str">
            <v>Base Index</v>
          </cell>
          <cell r="Z7" t="str">
            <v>Total Formula Value</v>
          </cell>
          <cell r="AA7" t="str">
            <v>Weighting value</v>
          </cell>
        </row>
        <row r="8">
          <cell r="A8">
            <v>49</v>
          </cell>
          <cell r="B8" t="str">
            <v>Base</v>
          </cell>
          <cell r="C8">
            <v>1</v>
          </cell>
          <cell r="D8">
            <v>900</v>
          </cell>
          <cell r="E8" t="str">
            <v>Pipes, Fittings and Vessels, Section 10</v>
          </cell>
          <cell r="F8" t="str">
            <v>Procure/ Manufacture</v>
          </cell>
          <cell r="G8">
            <v>1</v>
          </cell>
          <cell r="H8" t="str">
            <v>Foreign</v>
          </cell>
          <cell r="I8" t="str">
            <v>USD</v>
          </cell>
          <cell r="J8" t="str">
            <v xml:space="preserve"> Fixed</v>
          </cell>
          <cell r="K8">
            <v>497409.33333333331</v>
          </cell>
        </row>
        <row r="9">
          <cell r="A9">
            <v>58</v>
          </cell>
          <cell r="B9" t="str">
            <v>Base</v>
          </cell>
          <cell r="C9">
            <v>1</v>
          </cell>
          <cell r="D9">
            <v>1200</v>
          </cell>
          <cell r="E9" t="str">
            <v xml:space="preserve">Air Cooled Condenser, Section 16 </v>
          </cell>
          <cell r="F9" t="str">
            <v>Services and Engineering (EURO)</v>
          </cell>
          <cell r="G9">
            <v>18</v>
          </cell>
          <cell r="H9" t="str">
            <v>Foreign</v>
          </cell>
          <cell r="I9" t="str">
            <v>EUR</v>
          </cell>
          <cell r="J9" t="str">
            <v xml:space="preserve"> Fixed</v>
          </cell>
          <cell r="K9">
            <v>20472033.333333317</v>
          </cell>
        </row>
        <row r="10">
          <cell r="A10">
            <v>61</v>
          </cell>
          <cell r="B10" t="str">
            <v>Base</v>
          </cell>
          <cell r="C10">
            <v>1</v>
          </cell>
          <cell r="D10">
            <v>1200</v>
          </cell>
          <cell r="E10" t="str">
            <v xml:space="preserve">Air Cooled Condenser, Section 16 </v>
          </cell>
          <cell r="F10" t="str">
            <v xml:space="preserve"> c) Procure/ Manufacture (EURO)</v>
          </cell>
          <cell r="G10">
            <v>18</v>
          </cell>
          <cell r="H10" t="str">
            <v>Foreign</v>
          </cell>
          <cell r="I10" t="str">
            <v>EUR</v>
          </cell>
          <cell r="J10" t="str">
            <v xml:space="preserve"> Fixed</v>
          </cell>
          <cell r="K10">
            <v>17060027.66666666</v>
          </cell>
        </row>
        <row r="11">
          <cell r="A11">
            <v>1</v>
          </cell>
          <cell r="B11" t="str">
            <v>Base</v>
          </cell>
          <cell r="C11">
            <v>1</v>
          </cell>
          <cell r="D11">
            <v>100</v>
          </cell>
          <cell r="E11" t="str">
            <v>Common Plant and Services, Section 1 &amp; 2</v>
          </cell>
          <cell r="F11" t="str">
            <v>Procure/ Manufacture</v>
          </cell>
          <cell r="G11" t="str">
            <v>1 &amp; 19</v>
          </cell>
          <cell r="H11" t="str">
            <v>Foreign</v>
          </cell>
          <cell r="I11" t="str">
            <v>EUR</v>
          </cell>
          <cell r="J11" t="str">
            <v>A</v>
          </cell>
          <cell r="K11">
            <v>13801148.666666666</v>
          </cell>
        </row>
        <row r="12">
          <cell r="A12">
            <v>53</v>
          </cell>
          <cell r="B12" t="str">
            <v>Base</v>
          </cell>
          <cell r="C12">
            <v>1</v>
          </cell>
          <cell r="D12">
            <v>1100</v>
          </cell>
          <cell r="E12" t="str">
            <v>Civil &amp; Structural, Section 14</v>
          </cell>
          <cell r="F12" t="str">
            <v>Procure/ Manufacture</v>
          </cell>
          <cell r="G12">
            <v>19</v>
          </cell>
          <cell r="H12" t="str">
            <v>Foreign</v>
          </cell>
          <cell r="I12" t="str">
            <v>EUR</v>
          </cell>
          <cell r="J12" t="str">
            <v>A</v>
          </cell>
          <cell r="K12">
            <v>8290638</v>
          </cell>
        </row>
        <row r="13">
          <cell r="A13">
            <v>65</v>
          </cell>
          <cell r="J13" t="str">
            <v>A</v>
          </cell>
          <cell r="L13">
            <v>1</v>
          </cell>
          <cell r="M13" t="str">
            <v>A</v>
          </cell>
          <cell r="N13" t="str">
            <v>Common Plant and Services, Section 1 &amp; 2,</v>
          </cell>
          <cell r="O13" t="str">
            <v>Eur</v>
          </cell>
          <cell r="P13" t="str">
            <v>A1</v>
          </cell>
          <cell r="Q13">
            <v>0.15</v>
          </cell>
          <cell r="R13" t="str">
            <v>Fixed</v>
          </cell>
          <cell r="S13" t="str">
            <v>Fixed Portion</v>
          </cell>
          <cell r="T13" t="str">
            <v>Fixed</v>
          </cell>
          <cell r="X13">
            <v>38991</v>
          </cell>
        </row>
        <row r="14">
          <cell r="A14">
            <v>66</v>
          </cell>
          <cell r="J14" t="str">
            <v>A</v>
          </cell>
          <cell r="L14">
            <v>2</v>
          </cell>
          <cell r="M14" t="str">
            <v>A</v>
          </cell>
          <cell r="N14" t="str">
            <v>Common Plant and Services, Section 1 &amp; 2,</v>
          </cell>
          <cell r="O14" t="str">
            <v>Eur</v>
          </cell>
          <cell r="P14" t="str">
            <v>A2</v>
          </cell>
          <cell r="Q14">
            <v>3.9E-2</v>
          </cell>
          <cell r="R14" t="str">
            <v>Structural Sections</v>
          </cell>
          <cell r="S14" t="str">
            <v>World Carbon Steel Product Price Index -  Structural Sections &amp; Beams</v>
          </cell>
          <cell r="T14" t="str">
            <v>Meps(www.meps.co.uk)</v>
          </cell>
          <cell r="U14">
            <v>38992</v>
          </cell>
          <cell r="W14" t="str">
            <v>1.2693 USD/EUR</v>
          </cell>
          <cell r="X14">
            <v>38991</v>
          </cell>
        </row>
        <row r="15">
          <cell r="A15">
            <v>67</v>
          </cell>
          <cell r="J15" t="str">
            <v>A</v>
          </cell>
          <cell r="L15">
            <v>3</v>
          </cell>
          <cell r="M15" t="str">
            <v>A</v>
          </cell>
          <cell r="N15" t="str">
            <v>Common Plant and Services, Section 1 &amp; 2,</v>
          </cell>
          <cell r="O15" t="str">
            <v>Eur</v>
          </cell>
          <cell r="P15" t="str">
            <v>A3</v>
          </cell>
          <cell r="Q15">
            <v>9.8000000000000004E-2</v>
          </cell>
          <cell r="R15" t="str">
            <v>HR Plate</v>
          </cell>
          <cell r="S15" t="str">
            <v>World Carbon Steel Product Price Index - USD/tonne for HR Plate</v>
          </cell>
          <cell r="T15" t="str">
            <v>Meps(www.meps.co.uk)</v>
          </cell>
          <cell r="U15">
            <v>38992</v>
          </cell>
          <cell r="W15" t="str">
            <v>1.2693 USD/EUR</v>
          </cell>
          <cell r="X15">
            <v>38991</v>
          </cell>
        </row>
        <row r="16">
          <cell r="A16">
            <v>68</v>
          </cell>
          <cell r="J16" t="str">
            <v>A</v>
          </cell>
          <cell r="L16">
            <v>4</v>
          </cell>
          <cell r="M16" t="str">
            <v>A</v>
          </cell>
          <cell r="N16" t="str">
            <v>Common Plant and Services, Section 1 &amp; 2,</v>
          </cell>
          <cell r="O16" t="str">
            <v>Eur</v>
          </cell>
          <cell r="P16" t="str">
            <v>A4</v>
          </cell>
          <cell r="Q16">
            <v>0.254</v>
          </cell>
          <cell r="R16" t="str">
            <v>Prefabricated Materials</v>
          </cell>
          <cell r="S16" t="str">
            <v>Reihe 273, Fachserie 17, der Erzeugerpreise gewerblicher Produkte fur Metalle und Halbzeuge"</v>
          </cell>
          <cell r="T16" t="str">
            <v>des Statistischen Bundesamte Deutschlands</v>
          </cell>
          <cell r="U16">
            <v>38992</v>
          </cell>
          <cell r="W16" t="str">
            <v>Base Cost Index(No Currency)</v>
          </cell>
          <cell r="X16">
            <v>38991</v>
          </cell>
        </row>
        <row r="17">
          <cell r="A17">
            <v>69</v>
          </cell>
          <cell r="J17" t="str">
            <v>A</v>
          </cell>
          <cell r="L17">
            <v>5</v>
          </cell>
          <cell r="M17" t="str">
            <v>A</v>
          </cell>
          <cell r="N17" t="str">
            <v>Common Plant and Services, Section 1 &amp; 2,</v>
          </cell>
          <cell r="O17" t="str">
            <v>Eur</v>
          </cell>
          <cell r="P17" t="str">
            <v>A5</v>
          </cell>
          <cell r="Q17">
            <v>0.45900000000000002</v>
          </cell>
          <cell r="R17" t="str">
            <v>Labour Manufacturing</v>
          </cell>
          <cell r="S17" t="str">
            <v>Labour Cost Index – EU25 for Manufacturing Labour, Nominal Value  – Seasonally adjusted - Labour Cost Index quoted quarterly for the labour indices for European labour</v>
          </cell>
          <cell r="T17" t="str">
            <v>EUROSTAT</v>
          </cell>
          <cell r="U17" t="str">
            <v>2nd Quarter 2006</v>
          </cell>
          <cell r="W17" t="str">
            <v>Base Cost Index(No Currency)</v>
          </cell>
          <cell r="X17">
            <v>38899</v>
          </cell>
        </row>
        <row r="18">
          <cell r="A18">
            <v>60</v>
          </cell>
          <cell r="B18" t="str">
            <v>Base</v>
          </cell>
          <cell r="C18">
            <v>1</v>
          </cell>
          <cell r="D18">
            <v>1200</v>
          </cell>
          <cell r="E18" t="str">
            <v xml:space="preserve">Air Cooled Condenser, Section 16 </v>
          </cell>
          <cell r="F18" t="str">
            <v xml:space="preserve"> b) Structural steel, Ducts, Piping &amp; other mech. Equipment</v>
          </cell>
          <cell r="G18">
            <v>18</v>
          </cell>
          <cell r="H18" t="str">
            <v>Local</v>
          </cell>
          <cell r="I18" t="str">
            <v>ZAR</v>
          </cell>
          <cell r="J18" t="str">
            <v>AA</v>
          </cell>
          <cell r="K18">
            <v>227888273.99999985</v>
          </cell>
        </row>
        <row r="19">
          <cell r="A19">
            <v>70</v>
          </cell>
          <cell r="J19" t="str">
            <v>AA</v>
          </cell>
          <cell r="L19">
            <v>259</v>
          </cell>
          <cell r="M19" t="str">
            <v>AA</v>
          </cell>
          <cell r="N19" t="str">
            <v>1200 ACC - Supply of Structural Steel, DUCTS, PIPING &amp; OTHER MECHANICAL EQUIPMENT, GEARBOXES, &amp; MOTORS</v>
          </cell>
          <cell r="O19" t="str">
            <v>ZAR</v>
          </cell>
          <cell r="P19" t="str">
            <v>AA1</v>
          </cell>
          <cell r="Q19">
            <v>0.05</v>
          </cell>
          <cell r="R19" t="str">
            <v>Fixed</v>
          </cell>
          <cell r="S19" t="str">
            <v>Fixed Portion</v>
          </cell>
          <cell r="T19" t="str">
            <v>Fixed</v>
          </cell>
          <cell r="X19">
            <v>38899</v>
          </cell>
        </row>
        <row r="20">
          <cell r="A20">
            <v>71</v>
          </cell>
          <cell r="J20" t="str">
            <v>AA</v>
          </cell>
          <cell r="L20">
            <v>260</v>
          </cell>
          <cell r="M20" t="str">
            <v>AA</v>
          </cell>
          <cell r="N20" t="str">
            <v>1200 ACC - Supply of Structural Steel, DUCTS, PIPING &amp; OTHER MECHANICAL EQUIPMENT, GEARBOXES, &amp; MOTORS</v>
          </cell>
          <cell r="O20" t="str">
            <v>ZAR</v>
          </cell>
          <cell r="P20" t="str">
            <v>AA2</v>
          </cell>
          <cell r="Q20">
            <v>0.35</v>
          </cell>
          <cell r="R20" t="str">
            <v>Labour</v>
          </cell>
          <cell r="S20" t="str">
            <v>C-3: All hourly paid Employees</v>
          </cell>
          <cell r="T20" t="str">
            <v>SEIFSA</v>
          </cell>
          <cell r="U20">
            <v>38899</v>
          </cell>
          <cell r="V20" t="str">
            <v>Not Applicable</v>
          </cell>
          <cell r="X20">
            <v>38899</v>
          </cell>
        </row>
        <row r="21">
          <cell r="A21">
            <v>72</v>
          </cell>
          <cell r="J21" t="str">
            <v>AA</v>
          </cell>
          <cell r="L21">
            <v>261</v>
          </cell>
          <cell r="M21" t="str">
            <v>AA</v>
          </cell>
          <cell r="N21" t="str">
            <v>1200 ACC - Supply of Structural Steel, DUCTS, PIPING &amp; OTHER MECHANICAL EQUIPMENT, GEARBOXES, &amp; MOTORS</v>
          </cell>
          <cell r="O21" t="str">
            <v>ZAR</v>
          </cell>
          <cell r="P21" t="str">
            <v>AA3</v>
          </cell>
          <cell r="Q21">
            <v>0.5</v>
          </cell>
          <cell r="R21" t="str">
            <v>Material</v>
          </cell>
          <cell r="S21" t="str">
            <v>E-1: Production prices all types</v>
          </cell>
          <cell r="T21" t="str">
            <v>SEIFSA</v>
          </cell>
          <cell r="U21">
            <v>38899</v>
          </cell>
          <cell r="V21" t="str">
            <v>Not Applicable</v>
          </cell>
          <cell r="X21">
            <v>38899</v>
          </cell>
        </row>
        <row r="22">
          <cell r="A22">
            <v>73</v>
          </cell>
          <cell r="J22" t="str">
            <v>AA</v>
          </cell>
          <cell r="L22">
            <v>262</v>
          </cell>
          <cell r="M22" t="str">
            <v>AA</v>
          </cell>
          <cell r="N22" t="str">
            <v>1200 ACC - Supply of Structural Steel, DUCTS, PIPING &amp; OTHER MECHANICAL EQUIPMENT, GEARBOXES, &amp; MOTORS</v>
          </cell>
          <cell r="O22" t="str">
            <v>ZAR</v>
          </cell>
          <cell r="P22" t="str">
            <v>AA4</v>
          </cell>
          <cell r="Q22">
            <v>0.1</v>
          </cell>
          <cell r="R22" t="str">
            <v>Production Price index</v>
          </cell>
          <cell r="S22" t="str">
            <v>G: Mechanical Engineering Materials</v>
          </cell>
          <cell r="T22" t="str">
            <v>SEIFSA</v>
          </cell>
          <cell r="U22">
            <v>38899</v>
          </cell>
          <cell r="V22" t="str">
            <v>Not Applicable</v>
          </cell>
          <cell r="X22">
            <v>38899</v>
          </cell>
        </row>
        <row r="23">
          <cell r="A23">
            <v>57</v>
          </cell>
          <cell r="B23" t="str">
            <v>Base</v>
          </cell>
          <cell r="C23">
            <v>1</v>
          </cell>
          <cell r="D23">
            <v>1200</v>
          </cell>
          <cell r="E23" t="str">
            <v xml:space="preserve">Air Cooled Condenser, Section 16 </v>
          </cell>
          <cell r="F23" t="str">
            <v>General (ZAR) - Supervision of erection</v>
          </cell>
          <cell r="G23">
            <v>18</v>
          </cell>
          <cell r="H23" t="str">
            <v>Local</v>
          </cell>
          <cell r="I23" t="str">
            <v>ZAR</v>
          </cell>
          <cell r="J23" t="str">
            <v>AB</v>
          </cell>
          <cell r="K23">
            <v>1677569.3333333328</v>
          </cell>
        </row>
        <row r="24">
          <cell r="A24">
            <v>63</v>
          </cell>
          <cell r="B24" t="str">
            <v>Base</v>
          </cell>
          <cell r="C24">
            <v>1</v>
          </cell>
          <cell r="D24">
            <v>1200</v>
          </cell>
          <cell r="E24" t="str">
            <v xml:space="preserve">Air Cooled Condenser, Section 16 </v>
          </cell>
          <cell r="F24" t="str">
            <v>Construct/ Erect/ Install</v>
          </cell>
          <cell r="G24">
            <v>18</v>
          </cell>
          <cell r="H24" t="str">
            <v>Local</v>
          </cell>
          <cell r="I24" t="str">
            <v>ZAR</v>
          </cell>
          <cell r="J24" t="str">
            <v>AB</v>
          </cell>
          <cell r="K24">
            <v>79636209.666666612</v>
          </cell>
        </row>
        <row r="25">
          <cell r="A25">
            <v>64</v>
          </cell>
          <cell r="B25" t="str">
            <v>Base</v>
          </cell>
          <cell r="C25">
            <v>1</v>
          </cell>
          <cell r="D25">
            <v>1200</v>
          </cell>
          <cell r="E25" t="str">
            <v xml:space="preserve">Air Cooled Condenser, Section 16 </v>
          </cell>
          <cell r="F25" t="str">
            <v>Commission - Supervision</v>
          </cell>
          <cell r="G25">
            <v>18</v>
          </cell>
          <cell r="H25" t="str">
            <v>Local</v>
          </cell>
          <cell r="I25" t="str">
            <v>ZAR</v>
          </cell>
          <cell r="J25" t="str">
            <v>AB</v>
          </cell>
          <cell r="K25">
            <v>457208.66666666645</v>
          </cell>
        </row>
        <row r="26">
          <cell r="A26">
            <v>74</v>
          </cell>
          <cell r="J26" t="str">
            <v>AB</v>
          </cell>
          <cell r="L26">
            <v>269</v>
          </cell>
          <cell r="M26" t="str">
            <v>AB</v>
          </cell>
          <cell r="N26" t="str">
            <v>1200 ACC - Erection, All Steel &amp; Mechanical Equipment</v>
          </cell>
          <cell r="O26" t="str">
            <v>ZAR</v>
          </cell>
          <cell r="P26" t="str">
            <v>AB1</v>
          </cell>
          <cell r="Q26">
            <v>0.05</v>
          </cell>
          <cell r="R26" t="str">
            <v>Fixed</v>
          </cell>
          <cell r="S26" t="str">
            <v>Fixed Portion</v>
          </cell>
          <cell r="T26" t="str">
            <v>Fixed</v>
          </cell>
          <cell r="X26">
            <v>38899</v>
          </cell>
        </row>
        <row r="27">
          <cell r="A27">
            <v>75</v>
          </cell>
          <cell r="J27" t="str">
            <v>AB</v>
          </cell>
          <cell r="L27">
            <v>270</v>
          </cell>
          <cell r="M27" t="str">
            <v>AB</v>
          </cell>
          <cell r="N27" t="str">
            <v>1200 ACC - Erection, All Steel &amp; Mechanical Equipment</v>
          </cell>
          <cell r="O27" t="str">
            <v>ZAR</v>
          </cell>
          <cell r="P27" t="str">
            <v>AB2</v>
          </cell>
          <cell r="Q27">
            <v>0.55000000000000004</v>
          </cell>
          <cell r="R27" t="str">
            <v>Labour</v>
          </cell>
          <cell r="S27" t="str">
            <v>C-3: All hourly paid Employees</v>
          </cell>
          <cell r="T27" t="str">
            <v>SEIFSA</v>
          </cell>
          <cell r="U27">
            <v>38899</v>
          </cell>
          <cell r="V27" t="str">
            <v>Not Applicable</v>
          </cell>
          <cell r="X27">
            <v>38899</v>
          </cell>
        </row>
        <row r="28">
          <cell r="A28">
            <v>76</v>
          </cell>
          <cell r="J28" t="str">
            <v>AB</v>
          </cell>
          <cell r="L28">
            <v>271</v>
          </cell>
          <cell r="M28" t="str">
            <v>AB</v>
          </cell>
          <cell r="N28" t="str">
            <v>1200 ACC - Erection, All Steel &amp; Mechanical Equipment</v>
          </cell>
          <cell r="O28" t="str">
            <v>ZAR</v>
          </cell>
          <cell r="P28" t="str">
            <v>AB3</v>
          </cell>
          <cell r="Q28">
            <v>0.4</v>
          </cell>
          <cell r="R28" t="str">
            <v>Production Price index</v>
          </cell>
          <cell r="S28" t="str">
            <v>G: Mechanical Engineering Materials</v>
          </cell>
          <cell r="T28" t="str">
            <v>SEIFSA</v>
          </cell>
          <cell r="U28">
            <v>38899</v>
          </cell>
          <cell r="V28" t="str">
            <v>Not Applicable</v>
          </cell>
          <cell r="X28">
            <v>38899</v>
          </cell>
        </row>
        <row r="29">
          <cell r="A29">
            <v>62</v>
          </cell>
          <cell r="B29" t="str">
            <v>Base</v>
          </cell>
          <cell r="C29">
            <v>1</v>
          </cell>
          <cell r="D29">
            <v>1200</v>
          </cell>
          <cell r="E29" t="str">
            <v xml:space="preserve">Air Cooled Condenser, Section 16 </v>
          </cell>
          <cell r="F29" t="str">
            <v xml:space="preserve">Packing/Freight </v>
          </cell>
          <cell r="G29">
            <v>18</v>
          </cell>
          <cell r="H29" t="str">
            <v>Local</v>
          </cell>
          <cell r="I29" t="str">
            <v>ZAR</v>
          </cell>
          <cell r="J29" t="str">
            <v>AC</v>
          </cell>
          <cell r="K29">
            <v>17480841.66666666</v>
          </cell>
        </row>
        <row r="30">
          <cell r="A30">
            <v>77</v>
          </cell>
          <cell r="J30" t="str">
            <v>AC</v>
          </cell>
          <cell r="L30">
            <v>278</v>
          </cell>
          <cell r="M30" t="str">
            <v>AC</v>
          </cell>
          <cell r="N30" t="str">
            <v>1200 ACC - Transport</v>
          </cell>
          <cell r="O30" t="str">
            <v>ZAR</v>
          </cell>
          <cell r="P30" t="str">
            <v>AC1</v>
          </cell>
          <cell r="Q30">
            <v>0</v>
          </cell>
          <cell r="R30" t="str">
            <v>Fixed</v>
          </cell>
          <cell r="S30" t="str">
            <v>Fixed Portion</v>
          </cell>
          <cell r="T30" t="str">
            <v>Fixed</v>
          </cell>
          <cell r="X30">
            <v>38899</v>
          </cell>
        </row>
        <row r="31">
          <cell r="A31">
            <v>78</v>
          </cell>
          <cell r="J31" t="str">
            <v>AC</v>
          </cell>
          <cell r="L31">
            <v>279</v>
          </cell>
          <cell r="M31" t="str">
            <v>AC</v>
          </cell>
          <cell r="N31" t="str">
            <v>1200 ACC - Transport</v>
          </cell>
          <cell r="O31" t="str">
            <v>ZAR</v>
          </cell>
          <cell r="P31" t="str">
            <v>AC2</v>
          </cell>
          <cell r="Q31">
            <v>1</v>
          </cell>
          <cell r="R31" t="str">
            <v>Transport</v>
          </cell>
          <cell r="S31" t="str">
            <v>L-2:</v>
          </cell>
          <cell r="T31" t="str">
            <v>SEIFSA</v>
          </cell>
          <cell r="U31">
            <v>38899</v>
          </cell>
          <cell r="V31" t="str">
            <v>Not Applicable</v>
          </cell>
          <cell r="X31">
            <v>38899</v>
          </cell>
        </row>
        <row r="32">
          <cell r="A32">
            <v>56</v>
          </cell>
          <cell r="B32" t="str">
            <v>Base</v>
          </cell>
          <cell r="C32">
            <v>1</v>
          </cell>
          <cell r="D32">
            <v>1100</v>
          </cell>
          <cell r="E32" t="str">
            <v>Civil &amp; Structural, Section 14</v>
          </cell>
          <cell r="F32" t="str">
            <v>Construct/ Erect/ Install</v>
          </cell>
          <cell r="G32">
            <v>25</v>
          </cell>
          <cell r="H32" t="str">
            <v>Local</v>
          </cell>
          <cell r="I32" t="str">
            <v>ZAR</v>
          </cell>
          <cell r="J32" t="str">
            <v>AE</v>
          </cell>
          <cell r="K32">
            <v>73760872.666666672</v>
          </cell>
        </row>
        <row r="33">
          <cell r="A33">
            <v>79</v>
          </cell>
          <cell r="J33" t="str">
            <v>AE</v>
          </cell>
          <cell r="L33">
            <v>286</v>
          </cell>
          <cell r="M33" t="str">
            <v>AE</v>
          </cell>
          <cell r="N33" t="str">
            <v>Local Erection, All Steel &amp; Mechanical Equipment</v>
          </cell>
          <cell r="O33" t="str">
            <v>ZAR</v>
          </cell>
          <cell r="P33" t="str">
            <v>AE1</v>
          </cell>
          <cell r="Q33">
            <v>0.05</v>
          </cell>
          <cell r="R33" t="str">
            <v>Fixed</v>
          </cell>
          <cell r="S33" t="str">
            <v>Fixed Portion</v>
          </cell>
          <cell r="T33" t="str">
            <v>Fixed</v>
          </cell>
          <cell r="X33">
            <v>38961</v>
          </cell>
        </row>
        <row r="34">
          <cell r="A34">
            <v>80</v>
          </cell>
          <cell r="J34" t="str">
            <v>AE</v>
          </cell>
          <cell r="L34">
            <v>287</v>
          </cell>
          <cell r="M34" t="str">
            <v>AE</v>
          </cell>
          <cell r="N34" t="str">
            <v>Local Erection, All Steel &amp; Mechanical Equipment</v>
          </cell>
          <cell r="O34" t="str">
            <v>ZAR</v>
          </cell>
          <cell r="P34" t="str">
            <v>AE2</v>
          </cell>
          <cell r="Q34">
            <v>0.55000000000000004</v>
          </cell>
          <cell r="R34" t="str">
            <v>Labour</v>
          </cell>
          <cell r="S34" t="str">
            <v>C-3: All hourly paid Employees</v>
          </cell>
          <cell r="T34" t="str">
            <v>SEIFSA</v>
          </cell>
          <cell r="U34">
            <v>38961</v>
          </cell>
          <cell r="V34" t="str">
            <v>Not Applicable</v>
          </cell>
          <cell r="X34">
            <v>38961</v>
          </cell>
        </row>
        <row r="35">
          <cell r="A35">
            <v>81</v>
          </cell>
          <cell r="J35" t="str">
            <v>AE</v>
          </cell>
          <cell r="L35">
            <v>288</v>
          </cell>
          <cell r="M35" t="str">
            <v>AE</v>
          </cell>
          <cell r="N35" t="str">
            <v>Local Erection, All Steel &amp; Mechanical Equipment</v>
          </cell>
          <cell r="O35" t="str">
            <v>ZAR</v>
          </cell>
          <cell r="P35" t="str">
            <v>AE3</v>
          </cell>
          <cell r="Q35">
            <v>0.4</v>
          </cell>
          <cell r="R35" t="str">
            <v>Production Price index</v>
          </cell>
          <cell r="S35" t="str">
            <v>G: Mechanical Engineering Materials</v>
          </cell>
          <cell r="T35" t="str">
            <v>SEIFSA</v>
          </cell>
          <cell r="U35">
            <v>38961</v>
          </cell>
          <cell r="V35" t="str">
            <v>Not Applicable</v>
          </cell>
          <cell r="X35">
            <v>38961</v>
          </cell>
        </row>
        <row r="36">
          <cell r="A36">
            <v>2</v>
          </cell>
          <cell r="B36" t="str">
            <v>Base</v>
          </cell>
          <cell r="C36">
            <v>1</v>
          </cell>
          <cell r="D36">
            <v>200</v>
          </cell>
          <cell r="E36" t="str">
            <v>Main Steam Turbine, Section 3</v>
          </cell>
          <cell r="F36" t="str">
            <v>Procure/ Manufacture</v>
          </cell>
          <cell r="G36">
            <v>1</v>
          </cell>
          <cell r="H36" t="str">
            <v>Foreign</v>
          </cell>
          <cell r="I36" t="str">
            <v>EUR</v>
          </cell>
          <cell r="J36" t="str">
            <v>B1</v>
          </cell>
          <cell r="K36">
            <v>355417159.80000001</v>
          </cell>
        </row>
        <row r="37">
          <cell r="A37">
            <v>82</v>
          </cell>
          <cell r="J37" t="str">
            <v>B1</v>
          </cell>
          <cell r="L37">
            <v>12</v>
          </cell>
          <cell r="M37" t="str">
            <v>B1</v>
          </cell>
          <cell r="N37" t="str">
            <v xml:space="preserve">200 &amp; 300 Main Steam Turbine &amp; Generator, Section 3,4 &amp; 6, Europe </v>
          </cell>
          <cell r="O37" t="str">
            <v>Eur</v>
          </cell>
          <cell r="P37" t="str">
            <v>B11</v>
          </cell>
          <cell r="Q37">
            <v>0.15</v>
          </cell>
          <cell r="R37" t="str">
            <v>Fixed</v>
          </cell>
          <cell r="S37" t="str">
            <v>Fixed Portion</v>
          </cell>
          <cell r="T37" t="str">
            <v>Fixed</v>
          </cell>
          <cell r="X37">
            <v>38991</v>
          </cell>
        </row>
        <row r="38">
          <cell r="A38">
            <v>83</v>
          </cell>
          <cell r="J38" t="str">
            <v>B1</v>
          </cell>
          <cell r="L38">
            <v>13</v>
          </cell>
          <cell r="M38" t="str">
            <v>B1</v>
          </cell>
          <cell r="N38" t="str">
            <v xml:space="preserve">200 &amp; 300 Main Steam Turbine &amp; Generator, Section 3,4 &amp; 6, Europe </v>
          </cell>
          <cell r="O38" t="str">
            <v>Eur</v>
          </cell>
          <cell r="P38" t="str">
            <v>B12</v>
          </cell>
          <cell r="Q38">
            <v>0.11</v>
          </cell>
          <cell r="R38" t="str">
            <v>Castings</v>
          </cell>
          <cell r="S38" t="str">
            <v xml:space="preserve">Index 316 fur Gussteile, Fachserie 17, </v>
          </cell>
          <cell r="T38" t="str">
            <v>des Statistischen Bundesamte Deutschlands</v>
          </cell>
          <cell r="U38">
            <v>38992</v>
          </cell>
          <cell r="X38">
            <v>38991</v>
          </cell>
        </row>
        <row r="39">
          <cell r="A39">
            <v>84</v>
          </cell>
          <cell r="J39" t="str">
            <v>B1</v>
          </cell>
          <cell r="L39">
            <v>14</v>
          </cell>
          <cell r="M39" t="str">
            <v>B1</v>
          </cell>
          <cell r="N39" t="str">
            <v xml:space="preserve">200 &amp; 300 Main Steam Turbine &amp; Generator, Section 3,4 &amp; 6, Europe </v>
          </cell>
          <cell r="O39" t="str">
            <v>Eur</v>
          </cell>
          <cell r="P39" t="str">
            <v>B13</v>
          </cell>
          <cell r="Q39">
            <v>0.14000000000000001</v>
          </cell>
          <cell r="R39" t="str">
            <v>Forgings</v>
          </cell>
          <cell r="S39" t="str">
            <v>Internal  ALSTOM Index</v>
          </cell>
          <cell r="T39" t="str">
            <v>ALSTOM</v>
          </cell>
          <cell r="U39">
            <v>38992</v>
          </cell>
          <cell r="X39">
            <v>38991</v>
          </cell>
        </row>
        <row r="40">
          <cell r="A40">
            <v>85</v>
          </cell>
          <cell r="J40" t="str">
            <v>B1</v>
          </cell>
          <cell r="L40">
            <v>15</v>
          </cell>
          <cell r="M40" t="str">
            <v>B1</v>
          </cell>
          <cell r="N40" t="str">
            <v xml:space="preserve">200 &amp; 300 Main Steam Turbine &amp; Generator, Section 3,4 &amp; 6, Europe </v>
          </cell>
          <cell r="O40" t="str">
            <v>Eur</v>
          </cell>
          <cell r="P40" t="str">
            <v>B14</v>
          </cell>
          <cell r="Q40">
            <v>0.1</v>
          </cell>
          <cell r="R40" t="str">
            <v>Prefabricated Materials</v>
          </cell>
          <cell r="S40" t="str">
            <v>Reihe 273, Fachserie 17, der Erzeugerpreise gewerblicher Produkte fur Metalle und Halbzeuge"</v>
          </cell>
          <cell r="T40" t="str">
            <v>des Statistischen Bundesamte Deutschlands</v>
          </cell>
          <cell r="U40">
            <v>38992</v>
          </cell>
          <cell r="X40">
            <v>38991</v>
          </cell>
        </row>
        <row r="41">
          <cell r="A41">
            <v>86</v>
          </cell>
          <cell r="J41" t="str">
            <v>B1</v>
          </cell>
          <cell r="L41">
            <v>16</v>
          </cell>
          <cell r="M41" t="str">
            <v>B1</v>
          </cell>
          <cell r="N41" t="str">
            <v xml:space="preserve">200 &amp; 300 Main Steam Turbine &amp; Generator, Section 3,4 &amp; 6, Europe </v>
          </cell>
          <cell r="O41" t="str">
            <v>Eur</v>
          </cell>
          <cell r="P41" t="str">
            <v>B15</v>
          </cell>
          <cell r="Q41">
            <v>0.5</v>
          </cell>
          <cell r="R41" t="str">
            <v>Labour Manufacturing</v>
          </cell>
          <cell r="S41" t="str">
            <v>Tarifindex fur das Lohnkostenniveau eines Zeitlohnarbeiters über 21 Jahre, Lohngruppe 7, Tarifgebiet Nor-Württemberg, Nord-Baden</v>
          </cell>
          <cell r="T41" t="str">
            <v>Südwestmetall Verband der Metall- und Elektroindustrie Baden-Würtemberg e.V., Germany
http://www.destatis.de/themen/d/thm_loehne.php</v>
          </cell>
          <cell r="U41">
            <v>38992</v>
          </cell>
          <cell r="X41">
            <v>38991</v>
          </cell>
        </row>
        <row r="42">
          <cell r="A42">
            <v>3</v>
          </cell>
          <cell r="B42" t="str">
            <v>Base</v>
          </cell>
          <cell r="C42">
            <v>1</v>
          </cell>
          <cell r="D42">
            <v>200</v>
          </cell>
          <cell r="E42" t="str">
            <v>Main Steam Turbine, Section 3</v>
          </cell>
          <cell r="F42" t="str">
            <v>Construct/ Erect/ Install</v>
          </cell>
          <cell r="H42" t="str">
            <v>Foreign</v>
          </cell>
          <cell r="I42" t="str">
            <v>EUR</v>
          </cell>
          <cell r="J42" t="str">
            <v>B16</v>
          </cell>
          <cell r="K42">
            <v>39490795.533333331</v>
          </cell>
        </row>
        <row r="43">
          <cell r="A43">
            <v>87</v>
          </cell>
          <cell r="J43" t="str">
            <v>B16</v>
          </cell>
          <cell r="L43">
            <v>23</v>
          </cell>
          <cell r="M43" t="str">
            <v>B16</v>
          </cell>
          <cell r="N43" t="str">
            <v xml:space="preserve">200 &amp; 300 Main Steam Turbine &amp; Generator, Section 3,4 &amp; 6, Europe - </v>
          </cell>
          <cell r="O43" t="str">
            <v>Eur</v>
          </cell>
          <cell r="P43" t="str">
            <v>B161</v>
          </cell>
          <cell r="Q43">
            <v>0.15</v>
          </cell>
          <cell r="R43" t="str">
            <v>Fixed</v>
          </cell>
          <cell r="S43" t="str">
            <v>Fixed Portion</v>
          </cell>
          <cell r="T43" t="str">
            <v>Fixed</v>
          </cell>
          <cell r="X43">
            <v>38991</v>
          </cell>
        </row>
        <row r="44">
          <cell r="A44">
            <v>88</v>
          </cell>
          <cell r="J44" t="str">
            <v>B16</v>
          </cell>
          <cell r="L44">
            <v>24</v>
          </cell>
          <cell r="M44" t="str">
            <v>B16</v>
          </cell>
          <cell r="N44" t="str">
            <v xml:space="preserve">200 &amp; 300 Main Steam Turbine &amp; Generator, Section 3,4 &amp; 6, Europe - </v>
          </cell>
          <cell r="O44" t="str">
            <v>Eur</v>
          </cell>
          <cell r="P44" t="str">
            <v>B162</v>
          </cell>
          <cell r="Q44">
            <v>0.85</v>
          </cell>
          <cell r="R44" t="str">
            <v xml:space="preserve">Labour </v>
          </cell>
          <cell r="S44" t="str">
            <v>Tarifindex fur das Lohnkostenniveau eines Zeitlohnarbeiters über 21 Jahre, Lohngruppe 7, Tarifgebiet Nor-Württemberg, Nord-Baden</v>
          </cell>
          <cell r="T44" t="str">
            <v>Südwestmetall Verband der Metall- und Elektroindustrie Baden-Würtemberg e.V., Germany
http://www.destatis.de/themen/d/thm_loehne.php</v>
          </cell>
          <cell r="U44">
            <v>38992</v>
          </cell>
          <cell r="X44">
            <v>38991</v>
          </cell>
        </row>
        <row r="45">
          <cell r="A45">
            <v>4</v>
          </cell>
          <cell r="B45" t="str">
            <v>Base</v>
          </cell>
          <cell r="C45">
            <v>1</v>
          </cell>
          <cell r="D45">
            <v>400</v>
          </cell>
          <cell r="E45" t="str">
            <v>Unitized Electrical Plant, Section 5 &amp; 6</v>
          </cell>
          <cell r="F45" t="str">
            <v>Procure/ Manufacture</v>
          </cell>
          <cell r="G45" t="str">
            <v>1 &amp; 19</v>
          </cell>
          <cell r="H45" t="str">
            <v>Foreign</v>
          </cell>
          <cell r="I45" t="str">
            <v>EUR</v>
          </cell>
          <cell r="J45" t="str">
            <v>C1</v>
          </cell>
          <cell r="K45">
            <v>49097158</v>
          </cell>
        </row>
        <row r="46">
          <cell r="A46">
            <v>89</v>
          </cell>
          <cell r="J46" t="str">
            <v>C1</v>
          </cell>
          <cell r="L46">
            <v>31</v>
          </cell>
          <cell r="M46" t="str">
            <v>C1</v>
          </cell>
          <cell r="N46" t="str">
            <v>400 Unitized Electrical Plant, Section 5&amp;6</v>
          </cell>
          <cell r="O46" t="str">
            <v>Eur</v>
          </cell>
          <cell r="P46" t="str">
            <v>C11</v>
          </cell>
          <cell r="Q46">
            <v>0.1</v>
          </cell>
          <cell r="R46" t="str">
            <v>Fixed</v>
          </cell>
          <cell r="S46" t="str">
            <v>Fixed Portion</v>
          </cell>
          <cell r="T46" t="str">
            <v>Fixed</v>
          </cell>
          <cell r="X46">
            <v>38991</v>
          </cell>
        </row>
        <row r="47">
          <cell r="A47">
            <v>90</v>
          </cell>
          <cell r="J47" t="str">
            <v>C1</v>
          </cell>
          <cell r="L47">
            <v>32</v>
          </cell>
          <cell r="M47" t="str">
            <v>C1</v>
          </cell>
          <cell r="N47" t="str">
            <v>400 Unitized Electrical Plant, Section 5&amp;6</v>
          </cell>
          <cell r="O47" t="str">
            <v>Eur</v>
          </cell>
          <cell r="P47" t="str">
            <v>C12</v>
          </cell>
          <cell r="Q47">
            <v>0.15</v>
          </cell>
          <cell r="R47" t="str">
            <v>Aluminium</v>
          </cell>
          <cell r="S47" t="str">
            <v>Price Index for Aluminium</v>
          </cell>
          <cell r="T47" t="str">
            <v>LME</v>
          </cell>
          <cell r="U47">
            <v>38992</v>
          </cell>
          <cell r="X47">
            <v>38991</v>
          </cell>
        </row>
        <row r="48">
          <cell r="A48">
            <v>91</v>
          </cell>
          <cell r="J48" t="str">
            <v>C1</v>
          </cell>
          <cell r="L48">
            <v>33</v>
          </cell>
          <cell r="M48" t="str">
            <v>C1</v>
          </cell>
          <cell r="N48" t="str">
            <v>400 Unitized Electrical Plant, Section 5&amp;6</v>
          </cell>
          <cell r="O48" t="str">
            <v>Eur</v>
          </cell>
          <cell r="P48" t="str">
            <v>C13</v>
          </cell>
          <cell r="Q48">
            <v>0.05</v>
          </cell>
          <cell r="R48" t="str">
            <v>Copper</v>
          </cell>
          <cell r="S48" t="str">
            <v>Price Index for Copper</v>
          </cell>
          <cell r="T48" t="str">
            <v>LME</v>
          </cell>
          <cell r="U48">
            <v>38992</v>
          </cell>
          <cell r="X48">
            <v>38991</v>
          </cell>
        </row>
        <row r="49">
          <cell r="A49">
            <v>92</v>
          </cell>
          <cell r="J49" t="str">
            <v>C1</v>
          </cell>
          <cell r="L49">
            <v>34</v>
          </cell>
          <cell r="M49" t="str">
            <v>C1</v>
          </cell>
          <cell r="N49" t="str">
            <v>400 Unitized Electrical Plant, Section 5&amp;6</v>
          </cell>
          <cell r="O49" t="str">
            <v>Eur</v>
          </cell>
          <cell r="P49" t="str">
            <v>C14</v>
          </cell>
          <cell r="Q49">
            <v>0.05</v>
          </cell>
          <cell r="R49" t="str">
            <v>HR Plate Steel</v>
          </cell>
          <cell r="S49" t="str">
            <v>World Carbon Steel Product Price Index - USD/tonne for HR Plate</v>
          </cell>
          <cell r="T49" t="str">
            <v>Meps(www.meps.co.uk)</v>
          </cell>
          <cell r="U49">
            <v>38992</v>
          </cell>
          <cell r="X49">
            <v>38991</v>
          </cell>
        </row>
        <row r="50">
          <cell r="A50">
            <v>93</v>
          </cell>
          <cell r="J50" t="str">
            <v>C1</v>
          </cell>
          <cell r="L50">
            <v>35</v>
          </cell>
          <cell r="M50" t="str">
            <v>C1</v>
          </cell>
          <cell r="N50" t="str">
            <v>400 Unitized Electrical Plant, Section 5&amp;6</v>
          </cell>
          <cell r="O50" t="str">
            <v>Eur</v>
          </cell>
          <cell r="P50" t="str">
            <v>C15</v>
          </cell>
          <cell r="Q50">
            <v>0.65</v>
          </cell>
          <cell r="R50" t="str">
            <v>Labour Manufacturing</v>
          </cell>
          <cell r="S50" t="str">
            <v>Labour Cost Index – EU25 for Manufacturing Labour, Nominal Value  – Seasonally adjusted - Labour Cost Index quoted quarterly for the labour indices for European labour</v>
          </cell>
          <cell r="T50" t="str">
            <v>EUROSTAT</v>
          </cell>
          <cell r="U50" t="str">
            <v>2nd Quarter 2006</v>
          </cell>
          <cell r="X50">
            <v>38899</v>
          </cell>
        </row>
        <row r="51">
          <cell r="A51">
            <v>6</v>
          </cell>
          <cell r="B51" t="str">
            <v>Base</v>
          </cell>
          <cell r="C51">
            <v>1</v>
          </cell>
          <cell r="D51">
            <v>500</v>
          </cell>
          <cell r="E51" t="str">
            <v>Station Common Electrical/Unitized Electrical Plant, Section 7</v>
          </cell>
          <cell r="F51" t="str">
            <v>Procure/ Manufacture</v>
          </cell>
          <cell r="G51" t="str">
            <v>1 &amp; 19</v>
          </cell>
          <cell r="H51" t="str">
            <v>Foreign</v>
          </cell>
          <cell r="I51" t="str">
            <v>EUR</v>
          </cell>
          <cell r="J51" t="str">
            <v>D1</v>
          </cell>
          <cell r="K51">
            <v>14359385</v>
          </cell>
        </row>
        <row r="52">
          <cell r="A52">
            <v>94</v>
          </cell>
          <cell r="J52" t="str">
            <v>D1</v>
          </cell>
          <cell r="L52">
            <v>42</v>
          </cell>
          <cell r="M52" t="str">
            <v>D1</v>
          </cell>
          <cell r="N52" t="str">
            <v>500 Station Common Electrical, Section 7</v>
          </cell>
          <cell r="O52" t="str">
            <v>Eur</v>
          </cell>
          <cell r="P52" t="str">
            <v>D11</v>
          </cell>
          <cell r="Q52">
            <v>0.15</v>
          </cell>
          <cell r="R52" t="str">
            <v>Fixed</v>
          </cell>
          <cell r="S52" t="str">
            <v>Fixed Portion</v>
          </cell>
          <cell r="T52" t="str">
            <v>Fixed</v>
          </cell>
          <cell r="X52">
            <v>38991</v>
          </cell>
        </row>
        <row r="53">
          <cell r="A53">
            <v>95</v>
          </cell>
          <cell r="J53" t="str">
            <v>D1</v>
          </cell>
          <cell r="L53">
            <v>43</v>
          </cell>
          <cell r="M53" t="str">
            <v>D1</v>
          </cell>
          <cell r="N53" t="str">
            <v>500 Station Common Electrical, Section 7</v>
          </cell>
          <cell r="O53" t="str">
            <v>Eur</v>
          </cell>
          <cell r="P53" t="str">
            <v>D12</v>
          </cell>
          <cell r="Q53">
            <v>3.1E-2</v>
          </cell>
          <cell r="R53" t="str">
            <v>HR Plate</v>
          </cell>
          <cell r="S53" t="str">
            <v>World Carbon Steel Product Price Index - USD/tonne for HR Plate</v>
          </cell>
          <cell r="T53" t="str">
            <v>Meps(www.meps.co.uk)</v>
          </cell>
          <cell r="U53">
            <v>38992</v>
          </cell>
          <cell r="W53" t="str">
            <v>See Above</v>
          </cell>
          <cell r="X53">
            <v>38991</v>
          </cell>
        </row>
        <row r="54">
          <cell r="A54">
            <v>96</v>
          </cell>
          <cell r="J54" t="str">
            <v>D1</v>
          </cell>
          <cell r="L54">
            <v>44</v>
          </cell>
          <cell r="M54" t="str">
            <v>D1</v>
          </cell>
          <cell r="N54" t="str">
            <v>500 Station Common Electrical, Section 7</v>
          </cell>
          <cell r="O54" t="str">
            <v>Eur</v>
          </cell>
          <cell r="P54" t="str">
            <v>D13</v>
          </cell>
          <cell r="Q54">
            <v>7.9000000000000001E-2</v>
          </cell>
          <cell r="R54" t="str">
            <v>Nickel</v>
          </cell>
          <cell r="S54" t="str">
            <v>Price Index for Nickel</v>
          </cell>
          <cell r="T54" t="str">
            <v>LME</v>
          </cell>
          <cell r="U54">
            <v>38992</v>
          </cell>
          <cell r="W54" t="str">
            <v>1.2693 USD/EUR</v>
          </cell>
          <cell r="X54">
            <v>38991</v>
          </cell>
        </row>
        <row r="55">
          <cell r="A55">
            <v>97</v>
          </cell>
          <cell r="J55" t="str">
            <v>D1</v>
          </cell>
          <cell r="L55">
            <v>45</v>
          </cell>
          <cell r="M55" t="str">
            <v>D1</v>
          </cell>
          <cell r="N55" t="str">
            <v>500 Station Common Electrical, Section 7</v>
          </cell>
          <cell r="O55" t="str">
            <v>Eur</v>
          </cell>
          <cell r="P55" t="str">
            <v>D14</v>
          </cell>
          <cell r="Q55">
            <v>9.4E-2</v>
          </cell>
          <cell r="R55" t="str">
            <v>Copper</v>
          </cell>
          <cell r="S55" t="str">
            <v>Price Index for Copper</v>
          </cell>
          <cell r="T55" t="str">
            <v>LME</v>
          </cell>
          <cell r="U55">
            <v>38992</v>
          </cell>
          <cell r="W55" t="str">
            <v>1.2693 USD/EUR</v>
          </cell>
          <cell r="X55">
            <v>38991</v>
          </cell>
        </row>
        <row r="56">
          <cell r="A56">
            <v>98</v>
          </cell>
          <cell r="J56" t="str">
            <v>D1</v>
          </cell>
          <cell r="L56">
            <v>46</v>
          </cell>
          <cell r="M56" t="str">
            <v>D1</v>
          </cell>
          <cell r="N56" t="str">
            <v>500 Station Common Electrical, Section 7</v>
          </cell>
          <cell r="O56" t="str">
            <v>Eur</v>
          </cell>
          <cell r="P56" t="str">
            <v>D15</v>
          </cell>
          <cell r="Q56">
            <v>0.191</v>
          </cell>
          <cell r="R56" t="str">
            <v>Prefabricated Materials</v>
          </cell>
          <cell r="S56" t="str">
            <v>Reihe 273, Fachserie 17, der Erzeugerpreise gewerblicher Produkte fur Metalle und Halbzeuge"</v>
          </cell>
          <cell r="T56" t="str">
            <v>des Statistischen Bundesamte Deutschlands</v>
          </cell>
          <cell r="U56">
            <v>38992</v>
          </cell>
          <cell r="W56" t="str">
            <v>See Above</v>
          </cell>
          <cell r="X56">
            <v>38991</v>
          </cell>
        </row>
        <row r="57">
          <cell r="A57">
            <v>99</v>
          </cell>
          <cell r="J57" t="str">
            <v>D1</v>
          </cell>
          <cell r="L57">
            <v>47</v>
          </cell>
          <cell r="M57" t="str">
            <v>D1</v>
          </cell>
          <cell r="N57" t="str">
            <v>500 Station Common Electrical, Section 7</v>
          </cell>
          <cell r="O57" t="str">
            <v>Eur</v>
          </cell>
          <cell r="P57" t="str">
            <v>D16</v>
          </cell>
          <cell r="Q57">
            <v>0.45500000000000002</v>
          </cell>
          <cell r="R57" t="str">
            <v>Labour Manufacturing</v>
          </cell>
          <cell r="S57" t="str">
            <v>Labour Cost Index – EU25 for Manufacturing Labour, Nominal Value  – Seasonally adjusted - Labour Cost Index quoted quarterly for the labour indices for European labour</v>
          </cell>
          <cell r="T57" t="str">
            <v>EUROSTAT</v>
          </cell>
          <cell r="U57" t="str">
            <v>2nd Quarter 2006</v>
          </cell>
          <cell r="W57" t="str">
            <v>See Above</v>
          </cell>
          <cell r="X57">
            <v>38899</v>
          </cell>
        </row>
        <row r="58">
          <cell r="A58">
            <v>5</v>
          </cell>
          <cell r="B58" t="str">
            <v>Base</v>
          </cell>
          <cell r="C58">
            <v>1</v>
          </cell>
          <cell r="D58">
            <v>400</v>
          </cell>
          <cell r="E58" t="str">
            <v>Unitized Electrical Plant, Section 5 &amp; 6</v>
          </cell>
          <cell r="F58" t="str">
            <v>Procure/ Manufacture</v>
          </cell>
          <cell r="G58">
            <v>18</v>
          </cell>
          <cell r="H58" t="str">
            <v>Local</v>
          </cell>
          <cell r="I58" t="str">
            <v>ZAR</v>
          </cell>
          <cell r="J58" t="str">
            <v>D2</v>
          </cell>
          <cell r="K58">
            <v>4386125.666666667</v>
          </cell>
        </row>
        <row r="59">
          <cell r="A59">
            <v>7</v>
          </cell>
          <cell r="B59" t="str">
            <v>Base</v>
          </cell>
          <cell r="C59">
            <v>1</v>
          </cell>
          <cell r="D59">
            <v>500</v>
          </cell>
          <cell r="E59" t="str">
            <v>Station Common Electrical/Unitized Electrical Plant, Section 7</v>
          </cell>
          <cell r="F59" t="str">
            <v>Procure/ Manufacture</v>
          </cell>
          <cell r="G59">
            <v>18</v>
          </cell>
          <cell r="H59" t="str">
            <v>Local</v>
          </cell>
          <cell r="I59" t="str">
            <v>ZAR</v>
          </cell>
          <cell r="J59" t="str">
            <v>D2</v>
          </cell>
          <cell r="K59">
            <v>309602.33333333331</v>
          </cell>
        </row>
        <row r="60">
          <cell r="A60">
            <v>100</v>
          </cell>
          <cell r="J60" t="str">
            <v>D2</v>
          </cell>
          <cell r="L60">
            <v>53</v>
          </cell>
          <cell r="M60" t="str">
            <v>D2</v>
          </cell>
          <cell r="N60" t="str">
            <v>500 Station Common Electrical, Section 7</v>
          </cell>
          <cell r="O60" t="str">
            <v>ZAR</v>
          </cell>
          <cell r="P60" t="str">
            <v>D21</v>
          </cell>
          <cell r="Q60">
            <v>0.15</v>
          </cell>
          <cell r="R60" t="str">
            <v>Fixed</v>
          </cell>
          <cell r="S60" t="str">
            <v>Fixed Portion</v>
          </cell>
          <cell r="T60" t="str">
            <v>Fixed</v>
          </cell>
          <cell r="X60">
            <v>38961</v>
          </cell>
        </row>
        <row r="61">
          <cell r="A61">
            <v>101</v>
          </cell>
          <cell r="J61" t="str">
            <v>D2</v>
          </cell>
          <cell r="L61">
            <v>54</v>
          </cell>
          <cell r="M61" t="str">
            <v>D2</v>
          </cell>
          <cell r="N61" t="str">
            <v>500 Station Common Electrical, Section 7</v>
          </cell>
          <cell r="O61" t="str">
            <v>ZAR</v>
          </cell>
          <cell r="P61" t="str">
            <v>D22</v>
          </cell>
          <cell r="Q61">
            <v>4.2999999999999997E-2</v>
          </cell>
          <cell r="R61" t="str">
            <v>E-A Light Sections</v>
          </cell>
          <cell r="S61" t="str">
            <v>E-A Light Sections</v>
          </cell>
          <cell r="T61" t="str">
            <v>SEIFSA</v>
          </cell>
          <cell r="U61">
            <v>38961</v>
          </cell>
          <cell r="X61">
            <v>38961</v>
          </cell>
        </row>
        <row r="62">
          <cell r="A62">
            <v>102</v>
          </cell>
          <cell r="J62" t="str">
            <v>D2</v>
          </cell>
          <cell r="L62">
            <v>55</v>
          </cell>
          <cell r="M62" t="str">
            <v>D2</v>
          </cell>
          <cell r="N62" t="str">
            <v>500 Station Common Electrical, Section 7</v>
          </cell>
          <cell r="O62" t="str">
            <v>ZAR</v>
          </cell>
          <cell r="P62" t="str">
            <v>D23</v>
          </cell>
          <cell r="Q62">
            <v>0.19700000000000001</v>
          </cell>
          <cell r="R62" t="str">
            <v>F - Copper</v>
          </cell>
          <cell r="S62" t="str">
            <v>Table F</v>
          </cell>
          <cell r="T62" t="str">
            <v>SEIFSA</v>
          </cell>
          <cell r="U62">
            <v>38961</v>
          </cell>
          <cell r="X62">
            <v>38961</v>
          </cell>
        </row>
        <row r="63">
          <cell r="A63">
            <v>103</v>
          </cell>
          <cell r="J63" t="str">
            <v>D2</v>
          </cell>
          <cell r="L63">
            <v>56</v>
          </cell>
          <cell r="M63" t="str">
            <v>D2</v>
          </cell>
          <cell r="N63" t="str">
            <v>500 Station Common Electrical, Section 7</v>
          </cell>
          <cell r="O63" t="str">
            <v>ZAR</v>
          </cell>
          <cell r="P63" t="str">
            <v>D24</v>
          </cell>
          <cell r="Q63">
            <v>0.14499999999999999</v>
          </cell>
          <cell r="R63" t="str">
            <v>O - Metal Products</v>
          </cell>
          <cell r="S63" t="str">
            <v>O - Metal Products</v>
          </cell>
          <cell r="T63" t="str">
            <v>SEIFSA</v>
          </cell>
          <cell r="U63">
            <v>38961</v>
          </cell>
          <cell r="X63">
            <v>38961</v>
          </cell>
        </row>
        <row r="64">
          <cell r="A64">
            <v>104</v>
          </cell>
          <cell r="J64" t="str">
            <v>D2</v>
          </cell>
          <cell r="L64">
            <v>57</v>
          </cell>
          <cell r="M64" t="str">
            <v>D2</v>
          </cell>
          <cell r="N64" t="str">
            <v>500 Station Common Electrical, Section 7</v>
          </cell>
          <cell r="O64" t="str">
            <v>ZAR</v>
          </cell>
          <cell r="P64" t="str">
            <v>D25</v>
          </cell>
          <cell r="Q64">
            <v>0.46500000000000002</v>
          </cell>
          <cell r="R64" t="str">
            <v>Labour</v>
          </cell>
          <cell r="S64" t="str">
            <v>Labour Local</v>
          </cell>
          <cell r="T64" t="str">
            <v>SEIFSA</v>
          </cell>
          <cell r="U64">
            <v>38961</v>
          </cell>
          <cell r="X64">
            <v>38961</v>
          </cell>
        </row>
        <row r="65">
          <cell r="A65">
            <v>8</v>
          </cell>
          <cell r="B65" t="str">
            <v>Base</v>
          </cell>
          <cell r="C65">
            <v>1</v>
          </cell>
          <cell r="D65">
            <v>600</v>
          </cell>
          <cell r="E65" t="str">
            <v>Condensate &amp; Feedheating Plant, Section 8</v>
          </cell>
          <cell r="F65" t="str">
            <v>General</v>
          </cell>
          <cell r="G65">
            <v>26</v>
          </cell>
          <cell r="H65" t="str">
            <v>Foreign</v>
          </cell>
          <cell r="I65" t="str">
            <v>EUR</v>
          </cell>
          <cell r="J65" t="str">
            <v>E</v>
          </cell>
          <cell r="K65">
            <v>37838471.499999993</v>
          </cell>
        </row>
        <row r="66">
          <cell r="A66">
            <v>10</v>
          </cell>
          <cell r="B66" t="str">
            <v>Base</v>
          </cell>
          <cell r="C66">
            <v>1</v>
          </cell>
          <cell r="D66">
            <v>600</v>
          </cell>
          <cell r="E66" t="str">
            <v>Condensate &amp; Feedheating Plant, Section 8</v>
          </cell>
          <cell r="F66" t="str">
            <v>Design</v>
          </cell>
          <cell r="G66">
            <v>28</v>
          </cell>
          <cell r="H66" t="str">
            <v>Foreign</v>
          </cell>
          <cell r="I66" t="str">
            <v>EUR</v>
          </cell>
          <cell r="J66" t="str">
            <v>E</v>
          </cell>
          <cell r="K66">
            <v>57863125.833333328</v>
          </cell>
        </row>
        <row r="67">
          <cell r="A67">
            <v>15</v>
          </cell>
          <cell r="B67" t="str">
            <v>Base</v>
          </cell>
          <cell r="C67">
            <v>1</v>
          </cell>
          <cell r="D67">
            <v>600</v>
          </cell>
          <cell r="E67" t="str">
            <v>Condensate &amp; Feedheating Plant, Section 8</v>
          </cell>
          <cell r="F67" t="str">
            <v>Construct/ Erect/ Install</v>
          </cell>
          <cell r="G67">
            <v>26</v>
          </cell>
          <cell r="H67" t="str">
            <v>Foreign</v>
          </cell>
          <cell r="I67" t="str">
            <v>EUR</v>
          </cell>
          <cell r="J67" t="str">
            <v>E</v>
          </cell>
          <cell r="K67">
            <v>22552939</v>
          </cell>
        </row>
        <row r="68">
          <cell r="A68">
            <v>51</v>
          </cell>
          <cell r="B68" t="str">
            <v>Base</v>
          </cell>
          <cell r="C68">
            <v>1</v>
          </cell>
          <cell r="D68">
            <v>1100</v>
          </cell>
          <cell r="E68" t="str">
            <v>Civil &amp; Structural, Section 14</v>
          </cell>
          <cell r="F68" t="str">
            <v>Design</v>
          </cell>
          <cell r="G68">
            <v>28</v>
          </cell>
          <cell r="H68" t="str">
            <v>Foreign</v>
          </cell>
          <cell r="I68" t="str">
            <v>EUR</v>
          </cell>
          <cell r="J68" t="str">
            <v>E</v>
          </cell>
          <cell r="K68">
            <v>12706784.333333334</v>
          </cell>
        </row>
        <row r="69">
          <cell r="A69">
            <v>55</v>
          </cell>
          <cell r="B69" t="str">
            <v>Base</v>
          </cell>
          <cell r="C69">
            <v>1</v>
          </cell>
          <cell r="D69">
            <v>1100</v>
          </cell>
          <cell r="E69" t="str">
            <v>Civil &amp; Structural, Section 14</v>
          </cell>
          <cell r="F69" t="str">
            <v>Construct/ Erect/ Install</v>
          </cell>
          <cell r="G69">
            <v>26</v>
          </cell>
          <cell r="H69" t="str">
            <v>Foreign</v>
          </cell>
          <cell r="I69" t="str">
            <v>EUR</v>
          </cell>
          <cell r="J69" t="str">
            <v>E</v>
          </cell>
          <cell r="K69">
            <v>6085328.333333333</v>
          </cell>
        </row>
        <row r="70">
          <cell r="A70">
            <v>105</v>
          </cell>
          <cell r="J70" t="str">
            <v>E</v>
          </cell>
          <cell r="L70">
            <v>64</v>
          </cell>
          <cell r="M70" t="str">
            <v>E</v>
          </cell>
          <cell r="N70" t="str">
            <v>General Management Work</v>
          </cell>
          <cell r="O70" t="str">
            <v>Eur</v>
          </cell>
          <cell r="P70" t="str">
            <v>E1</v>
          </cell>
          <cell r="Q70">
            <v>0.15</v>
          </cell>
          <cell r="R70" t="str">
            <v>Fixed</v>
          </cell>
          <cell r="S70" t="str">
            <v>Fixed Portion</v>
          </cell>
          <cell r="T70" t="str">
            <v>Fixed</v>
          </cell>
          <cell r="X70">
            <v>38899</v>
          </cell>
        </row>
        <row r="71">
          <cell r="A71">
            <v>106</v>
          </cell>
          <cell r="J71" t="str">
            <v>E</v>
          </cell>
          <cell r="L71">
            <v>65</v>
          </cell>
          <cell r="M71" t="str">
            <v>E</v>
          </cell>
          <cell r="N71" t="str">
            <v>General Management Work</v>
          </cell>
          <cell r="O71" t="str">
            <v>Eur</v>
          </cell>
          <cell r="P71" t="str">
            <v>E2</v>
          </cell>
          <cell r="Q71">
            <v>0.85</v>
          </cell>
          <cell r="R71" t="str">
            <v>Labour Manufacturing</v>
          </cell>
          <cell r="S71" t="str">
            <v>Labour Cost Index – EU25 for Manufacturing Labour, Nominal Value  – Seasonally adjusted - Labour Cost Index quoted quarterly for the labour indices for European labour</v>
          </cell>
          <cell r="T71" t="str">
            <v>EUROSTAT</v>
          </cell>
          <cell r="U71" t="str">
            <v>2nd Quarter 2006</v>
          </cell>
          <cell r="W71" t="str">
            <v>See Above</v>
          </cell>
          <cell r="X71">
            <v>38899</v>
          </cell>
        </row>
        <row r="72">
          <cell r="A72">
            <v>12</v>
          </cell>
          <cell r="B72" t="str">
            <v>Base</v>
          </cell>
          <cell r="C72">
            <v>1</v>
          </cell>
          <cell r="D72">
            <v>600</v>
          </cell>
          <cell r="E72" t="str">
            <v>Condensate &amp; Feedheating Plant, Section 8</v>
          </cell>
          <cell r="F72" t="str">
            <v>Transport</v>
          </cell>
          <cell r="G72" t="str">
            <v>2 &amp; 4 &amp; 15</v>
          </cell>
          <cell r="H72" t="str">
            <v>Foreign</v>
          </cell>
          <cell r="I72" t="str">
            <v>EUR</v>
          </cell>
          <cell r="J72" t="str">
            <v>F</v>
          </cell>
          <cell r="K72">
            <v>46840601</v>
          </cell>
        </row>
        <row r="73">
          <cell r="A73">
            <v>107</v>
          </cell>
          <cell r="J73" t="str">
            <v>F</v>
          </cell>
          <cell r="L73">
            <v>72</v>
          </cell>
          <cell r="M73" t="str">
            <v>F</v>
          </cell>
          <cell r="N73" t="str">
            <v>Transport, EURO</v>
          </cell>
          <cell r="O73" t="str">
            <v>Eur</v>
          </cell>
          <cell r="P73" t="str">
            <v>F1</v>
          </cell>
          <cell r="Q73">
            <v>0.15</v>
          </cell>
          <cell r="R73" t="str">
            <v>Fixed</v>
          </cell>
          <cell r="S73" t="str">
            <v>Fixed Portion</v>
          </cell>
          <cell r="T73" t="str">
            <v>Fixed</v>
          </cell>
          <cell r="X73">
            <v>38961</v>
          </cell>
        </row>
        <row r="74">
          <cell r="A74">
            <v>108</v>
          </cell>
          <cell r="J74" t="str">
            <v>F</v>
          </cell>
          <cell r="L74">
            <v>73</v>
          </cell>
          <cell r="M74" t="str">
            <v>F</v>
          </cell>
          <cell r="N74" t="str">
            <v>Transport, EURO</v>
          </cell>
          <cell r="O74" t="str">
            <v>Eur</v>
          </cell>
          <cell r="P74" t="str">
            <v>F2</v>
          </cell>
          <cell r="Q74">
            <v>0.85</v>
          </cell>
          <cell r="R74" t="str">
            <v>Transport</v>
          </cell>
          <cell r="S74" t="str">
            <v>CPI for EU25 - Harmonized consumer price index, 2005=100</v>
          </cell>
          <cell r="T74" t="str">
            <v>EUROSTAT</v>
          </cell>
          <cell r="U74">
            <v>38962</v>
          </cell>
          <cell r="W74" t="str">
            <v>Base Cost Index(No Currency)</v>
          </cell>
          <cell r="X74">
            <v>38961</v>
          </cell>
        </row>
        <row r="75">
          <cell r="A75">
            <v>11</v>
          </cell>
          <cell r="B75" t="str">
            <v>Base</v>
          </cell>
          <cell r="C75">
            <v>1</v>
          </cell>
          <cell r="D75">
            <v>600</v>
          </cell>
          <cell r="E75" t="str">
            <v>Condensate &amp; Feedheating Plant, Section 8</v>
          </cell>
          <cell r="F75" t="str">
            <v>Procure/ Manufacture</v>
          </cell>
          <cell r="G75" t="str">
            <v>1 &amp; 19</v>
          </cell>
          <cell r="H75" t="str">
            <v>Foreign</v>
          </cell>
          <cell r="I75" t="str">
            <v>EUR</v>
          </cell>
          <cell r="J75" t="str">
            <v>G</v>
          </cell>
          <cell r="K75">
            <v>106556806.33333333</v>
          </cell>
        </row>
        <row r="76">
          <cell r="A76">
            <v>109</v>
          </cell>
          <cell r="J76" t="str">
            <v>G</v>
          </cell>
          <cell r="L76">
            <v>80</v>
          </cell>
          <cell r="M76" t="str">
            <v>G</v>
          </cell>
          <cell r="N76" t="str">
            <v>600 Condensate and Feedheating Plant, Section 8, Procure &amp; Manufacture</v>
          </cell>
          <cell r="O76" t="str">
            <v>Eur</v>
          </cell>
          <cell r="P76" t="str">
            <v>G1</v>
          </cell>
          <cell r="Q76">
            <v>0.15</v>
          </cell>
          <cell r="R76" t="str">
            <v>Fixed</v>
          </cell>
          <cell r="S76" t="str">
            <v>Fixed Portion</v>
          </cell>
          <cell r="T76" t="str">
            <v>Fixed</v>
          </cell>
          <cell r="X76">
            <v>38991</v>
          </cell>
        </row>
        <row r="77">
          <cell r="A77">
            <v>110</v>
          </cell>
          <cell r="J77" t="str">
            <v>G</v>
          </cell>
          <cell r="L77">
            <v>81</v>
          </cell>
          <cell r="M77" t="str">
            <v>G</v>
          </cell>
          <cell r="N77" t="str">
            <v>600 Condensate and Feedheating Plant, Section 8, Procure &amp; Manufacture</v>
          </cell>
          <cell r="O77" t="str">
            <v>Eur</v>
          </cell>
          <cell r="P77" t="str">
            <v>G2</v>
          </cell>
          <cell r="Q77">
            <v>0.09</v>
          </cell>
          <cell r="R77" t="str">
            <v>Structural Sections</v>
          </cell>
          <cell r="S77" t="str">
            <v>World Carbon Steel Product Price Index -  Structural Sections &amp; Beams</v>
          </cell>
          <cell r="T77" t="str">
            <v>Meps(www.meps.co.uk)</v>
          </cell>
          <cell r="U77">
            <v>38992</v>
          </cell>
          <cell r="W77" t="str">
            <v>see above</v>
          </cell>
          <cell r="X77">
            <v>38991</v>
          </cell>
        </row>
        <row r="78">
          <cell r="A78">
            <v>111</v>
          </cell>
          <cell r="J78" t="str">
            <v>G</v>
          </cell>
          <cell r="L78">
            <v>82</v>
          </cell>
          <cell r="M78" t="str">
            <v>G</v>
          </cell>
          <cell r="N78" t="str">
            <v>600 Condensate and Feedheating Plant, Section 8, Procure &amp; Manufacture</v>
          </cell>
          <cell r="O78" t="str">
            <v>Eur</v>
          </cell>
          <cell r="P78" t="str">
            <v>G3</v>
          </cell>
          <cell r="Q78">
            <v>0.27300000000000002</v>
          </cell>
          <cell r="R78" t="str">
            <v>HR Plate</v>
          </cell>
          <cell r="S78" t="str">
            <v>World Carbon Steel Product Price Index - USD/tonne for HR Plate</v>
          </cell>
          <cell r="T78" t="str">
            <v>Meps(www.meps.co.uk)</v>
          </cell>
          <cell r="U78">
            <v>38992</v>
          </cell>
          <cell r="W78" t="str">
            <v>see above</v>
          </cell>
          <cell r="X78">
            <v>38991</v>
          </cell>
        </row>
        <row r="79">
          <cell r="A79">
            <v>112</v>
          </cell>
          <cell r="J79" t="str">
            <v>G</v>
          </cell>
          <cell r="L79">
            <v>83</v>
          </cell>
          <cell r="M79" t="str">
            <v>G</v>
          </cell>
          <cell r="N79" t="str">
            <v>600 Condensate and Feedheating Plant, Section 8, Procure &amp; Manufacture</v>
          </cell>
          <cell r="O79" t="str">
            <v>Eur</v>
          </cell>
          <cell r="P79" t="str">
            <v>G4</v>
          </cell>
          <cell r="Q79">
            <v>4.5999999999999999E-2</v>
          </cell>
          <cell r="R79" t="str">
            <v>Nickel</v>
          </cell>
          <cell r="S79" t="str">
            <v>Price Index for Nickel</v>
          </cell>
          <cell r="T79" t="str">
            <v>LME</v>
          </cell>
          <cell r="U79">
            <v>38992</v>
          </cell>
          <cell r="W79" t="str">
            <v>see above</v>
          </cell>
          <cell r="X79">
            <v>38991</v>
          </cell>
        </row>
        <row r="80">
          <cell r="A80">
            <v>113</v>
          </cell>
          <cell r="J80" t="str">
            <v>G</v>
          </cell>
          <cell r="L80">
            <v>84</v>
          </cell>
          <cell r="M80" t="str">
            <v>G</v>
          </cell>
          <cell r="N80" t="str">
            <v>600 Condensate and Feedheating Plant, Section 8, Procure &amp; Manufacture</v>
          </cell>
          <cell r="O80" t="str">
            <v>Eur</v>
          </cell>
          <cell r="P80" t="str">
            <v>G5</v>
          </cell>
          <cell r="Q80">
            <v>0.09</v>
          </cell>
          <cell r="R80" t="str">
            <v>Prefabricated Materials</v>
          </cell>
          <cell r="S80" t="str">
            <v>Reihe 273, Fachserie 17, der Erzeugerpreise gewerblicher Produkte fur Metalle und Halbzeuge"</v>
          </cell>
          <cell r="T80" t="str">
            <v>des Statistischen Bundesamte Deutschlands</v>
          </cell>
          <cell r="U80">
            <v>38992</v>
          </cell>
          <cell r="W80" t="str">
            <v>see above</v>
          </cell>
          <cell r="X80">
            <v>38991</v>
          </cell>
        </row>
        <row r="81">
          <cell r="A81">
            <v>114</v>
          </cell>
          <cell r="J81" t="str">
            <v>G</v>
          </cell>
          <cell r="L81">
            <v>85</v>
          </cell>
          <cell r="M81" t="str">
            <v>G</v>
          </cell>
          <cell r="N81" t="str">
            <v>600 Condensate and Feedheating Plant, Section 8, Procure &amp; Manufacture</v>
          </cell>
          <cell r="O81" t="str">
            <v>Eur</v>
          </cell>
          <cell r="P81" t="str">
            <v>G6</v>
          </cell>
          <cell r="Q81">
            <v>0.35099999999999998</v>
          </cell>
          <cell r="R81" t="str">
            <v>Labour Manufacturing</v>
          </cell>
          <cell r="S81" t="str">
            <v>Labour Cost Index – EU25 for Manufacturing Labour, Nominal Value  – Seasonally adjusted - Labour Cost Index quoted quarterly for the labour indices for European labour</v>
          </cell>
          <cell r="T81" t="str">
            <v>EUROSTAT</v>
          </cell>
          <cell r="U81" t="str">
            <v>2nd Quarter 2006</v>
          </cell>
          <cell r="W81" t="str">
            <v>see above</v>
          </cell>
          <cell r="X81">
            <v>38899</v>
          </cell>
        </row>
        <row r="82">
          <cell r="A82">
            <v>14</v>
          </cell>
          <cell r="B82" t="str">
            <v>Base</v>
          </cell>
          <cell r="C82">
            <v>1</v>
          </cell>
          <cell r="D82">
            <v>600</v>
          </cell>
          <cell r="E82" t="str">
            <v>Condensate &amp; Feedheating Plant, Section 8</v>
          </cell>
          <cell r="F82" t="str">
            <v>Transport</v>
          </cell>
          <cell r="G82" t="str">
            <v>15 &amp; 22</v>
          </cell>
          <cell r="H82" t="str">
            <v>Local</v>
          </cell>
          <cell r="I82" t="str">
            <v>ZAR</v>
          </cell>
          <cell r="J82" t="str">
            <v>H</v>
          </cell>
          <cell r="K82">
            <v>18097809.666666668</v>
          </cell>
        </row>
        <row r="83">
          <cell r="A83">
            <v>115</v>
          </cell>
          <cell r="J83" t="str">
            <v>H</v>
          </cell>
          <cell r="L83">
            <v>91</v>
          </cell>
          <cell r="M83" t="str">
            <v>H</v>
          </cell>
          <cell r="N83" t="str">
            <v>600 Transport</v>
          </cell>
          <cell r="O83" t="str">
            <v>ZAR</v>
          </cell>
          <cell r="P83" t="str">
            <v>H1</v>
          </cell>
          <cell r="Q83">
            <v>0</v>
          </cell>
          <cell r="R83" t="str">
            <v>Fixed</v>
          </cell>
          <cell r="S83" t="str">
            <v>Fixed Portion</v>
          </cell>
          <cell r="T83" t="str">
            <v>Fixed</v>
          </cell>
          <cell r="X83">
            <v>38961</v>
          </cell>
        </row>
        <row r="84">
          <cell r="A84">
            <v>116</v>
          </cell>
          <cell r="J84" t="str">
            <v>H</v>
          </cell>
          <cell r="L84">
            <v>92</v>
          </cell>
          <cell r="M84" t="str">
            <v>H</v>
          </cell>
          <cell r="N84" t="str">
            <v>600 Transport</v>
          </cell>
          <cell r="O84" t="str">
            <v>ZAR</v>
          </cell>
          <cell r="P84" t="str">
            <v>H2</v>
          </cell>
          <cell r="Q84">
            <v>1</v>
          </cell>
          <cell r="R84" t="str">
            <v>Transport</v>
          </cell>
          <cell r="S84" t="str">
            <v>L-2:</v>
          </cell>
          <cell r="T84" t="str">
            <v>SEIFSA</v>
          </cell>
          <cell r="U84">
            <v>38961</v>
          </cell>
          <cell r="V84" t="str">
            <v>Not Applicable</v>
          </cell>
          <cell r="X84">
            <v>38961</v>
          </cell>
        </row>
        <row r="85">
          <cell r="A85">
            <v>16</v>
          </cell>
          <cell r="B85" t="str">
            <v>Base</v>
          </cell>
          <cell r="C85">
            <v>1</v>
          </cell>
          <cell r="D85">
            <v>600</v>
          </cell>
          <cell r="E85" t="str">
            <v>Condensate &amp; Feedheating Plant, Section 8</v>
          </cell>
          <cell r="F85" t="str">
            <v>Construct/ Erect/ Install</v>
          </cell>
          <cell r="G85">
            <v>25</v>
          </cell>
          <cell r="H85" t="str">
            <v>Local</v>
          </cell>
          <cell r="I85" t="str">
            <v>ZAR</v>
          </cell>
          <cell r="J85" t="str">
            <v>I</v>
          </cell>
          <cell r="K85">
            <v>270086714.83333331</v>
          </cell>
        </row>
        <row r="86">
          <cell r="A86">
            <v>117</v>
          </cell>
          <cell r="J86" t="str">
            <v>I</v>
          </cell>
          <cell r="L86">
            <v>99</v>
          </cell>
          <cell r="M86" t="str">
            <v>I</v>
          </cell>
          <cell r="N86" t="str">
            <v>600 Condensate and Feedheating Plant, Section 8, Erection</v>
          </cell>
          <cell r="O86" t="str">
            <v>ZAR</v>
          </cell>
          <cell r="P86" t="str">
            <v>I1</v>
          </cell>
          <cell r="Q86">
            <v>0.15</v>
          </cell>
          <cell r="R86" t="str">
            <v>Fixed</v>
          </cell>
          <cell r="S86" t="str">
            <v>Fixed Portion</v>
          </cell>
          <cell r="T86" t="str">
            <v>Fixed</v>
          </cell>
          <cell r="X86">
            <v>38899</v>
          </cell>
        </row>
        <row r="87">
          <cell r="A87">
            <v>118</v>
          </cell>
          <cell r="J87" t="str">
            <v>I</v>
          </cell>
          <cell r="L87">
            <v>100</v>
          </cell>
          <cell r="M87" t="str">
            <v>I</v>
          </cell>
          <cell r="N87" t="str">
            <v>600 Condensate and Feedheating Plant, Section 8, Erection</v>
          </cell>
          <cell r="O87" t="str">
            <v>ZAR</v>
          </cell>
          <cell r="P87" t="str">
            <v>I2</v>
          </cell>
          <cell r="Q87">
            <v>0.05</v>
          </cell>
          <cell r="R87" t="str">
            <v>Paint</v>
          </cell>
          <cell r="S87" t="str">
            <v>Table T</v>
          </cell>
          <cell r="T87" t="str">
            <v>SEIFSA</v>
          </cell>
          <cell r="U87">
            <v>38899</v>
          </cell>
          <cell r="X87">
            <v>38899</v>
          </cell>
        </row>
        <row r="88">
          <cell r="A88">
            <v>119</v>
          </cell>
          <cell r="J88" t="str">
            <v>I</v>
          </cell>
          <cell r="L88">
            <v>101</v>
          </cell>
          <cell r="M88" t="str">
            <v>I</v>
          </cell>
          <cell r="N88" t="str">
            <v>600 Condensate and Feedheating Plant, Section 8, Erection</v>
          </cell>
          <cell r="O88" t="str">
            <v>ZAR</v>
          </cell>
          <cell r="P88" t="str">
            <v>I3</v>
          </cell>
          <cell r="Q88">
            <v>0.1</v>
          </cell>
          <cell r="R88" t="str">
            <v>Plant &amp; Machinery</v>
          </cell>
          <cell r="S88" t="str">
            <v>Table P</v>
          </cell>
          <cell r="T88" t="str">
            <v>SEIFSA</v>
          </cell>
          <cell r="U88">
            <v>38899</v>
          </cell>
          <cell r="X88">
            <v>38899</v>
          </cell>
        </row>
        <row r="89">
          <cell r="A89">
            <v>120</v>
          </cell>
          <cell r="J89" t="str">
            <v>I</v>
          </cell>
          <cell r="L89">
            <v>102</v>
          </cell>
          <cell r="M89" t="str">
            <v>I</v>
          </cell>
          <cell r="N89" t="str">
            <v>600 Condensate and Feedheating Plant, Section 8, Erection</v>
          </cell>
          <cell r="O89" t="str">
            <v>ZAR</v>
          </cell>
          <cell r="P89" t="str">
            <v>I4</v>
          </cell>
          <cell r="Q89">
            <v>0.05</v>
          </cell>
          <cell r="R89" t="str">
            <v>Fuel</v>
          </cell>
          <cell r="S89" t="str">
            <v>Table L2</v>
          </cell>
          <cell r="T89" t="str">
            <v>SEIFSA</v>
          </cell>
          <cell r="U89">
            <v>38899</v>
          </cell>
          <cell r="X89">
            <v>38899</v>
          </cell>
        </row>
        <row r="90">
          <cell r="A90">
            <v>121</v>
          </cell>
          <cell r="J90" t="str">
            <v>I</v>
          </cell>
          <cell r="L90">
            <v>103</v>
          </cell>
          <cell r="M90" t="str">
            <v>I</v>
          </cell>
          <cell r="N90" t="str">
            <v>600 Condensate and Feedheating Plant, Section 8, Erection</v>
          </cell>
          <cell r="O90" t="str">
            <v>ZAR</v>
          </cell>
          <cell r="P90" t="str">
            <v>I5</v>
          </cell>
          <cell r="Q90">
            <v>0.65</v>
          </cell>
          <cell r="R90" t="str">
            <v>Labour</v>
          </cell>
          <cell r="S90" t="str">
            <v>Table C3, All hourly paid employees.</v>
          </cell>
          <cell r="T90" t="str">
            <v>SEIFSA</v>
          </cell>
          <cell r="U90">
            <v>38899</v>
          </cell>
          <cell r="X90">
            <v>38899</v>
          </cell>
        </row>
        <row r="91">
          <cell r="A91">
            <v>13</v>
          </cell>
          <cell r="B91" t="str">
            <v>Base</v>
          </cell>
          <cell r="C91">
            <v>1</v>
          </cell>
          <cell r="D91">
            <v>600</v>
          </cell>
          <cell r="E91" t="str">
            <v>Condensate &amp; Feedheating Plant, Section 8</v>
          </cell>
          <cell r="F91" t="str">
            <v>Transport</v>
          </cell>
          <cell r="G91">
            <v>4</v>
          </cell>
          <cell r="H91" t="str">
            <v>Foreign</v>
          </cell>
          <cell r="I91" t="str">
            <v>USD</v>
          </cell>
          <cell r="J91" t="str">
            <v>J</v>
          </cell>
          <cell r="K91">
            <v>10368219</v>
          </cell>
        </row>
        <row r="92">
          <cell r="A92">
            <v>122</v>
          </cell>
          <cell r="J92" t="str">
            <v>J</v>
          </cell>
          <cell r="L92">
            <v>110</v>
          </cell>
          <cell r="M92" t="str">
            <v>J</v>
          </cell>
          <cell r="N92" t="str">
            <v>600 Transport USD</v>
          </cell>
          <cell r="O92" t="str">
            <v>USD</v>
          </cell>
          <cell r="P92" t="str">
            <v>J1</v>
          </cell>
          <cell r="Q92">
            <v>0</v>
          </cell>
          <cell r="R92" t="str">
            <v>Fixed</v>
          </cell>
          <cell r="S92" t="str">
            <v>Fixed Portion</v>
          </cell>
          <cell r="T92" t="str">
            <v>Fixed</v>
          </cell>
          <cell r="X92">
            <v>38991</v>
          </cell>
        </row>
        <row r="93">
          <cell r="A93">
            <v>123</v>
          </cell>
          <cell r="J93" t="str">
            <v>J</v>
          </cell>
          <cell r="L93">
            <v>111</v>
          </cell>
          <cell r="M93" t="str">
            <v>J</v>
          </cell>
          <cell r="N93" t="str">
            <v>600 Transport USD</v>
          </cell>
          <cell r="O93" t="str">
            <v>USD</v>
          </cell>
          <cell r="P93" t="str">
            <v>J2</v>
          </cell>
          <cell r="Q93">
            <v>1</v>
          </cell>
          <cell r="R93" t="str">
            <v>General</v>
          </cell>
          <cell r="S93" t="str">
            <v>Consumer Price Index - All items, United States</v>
          </cell>
          <cell r="T93" t="str">
            <v>OECD.org</v>
          </cell>
          <cell r="U93">
            <v>38992</v>
          </cell>
          <cell r="X93">
            <v>38991</v>
          </cell>
        </row>
        <row r="94">
          <cell r="A94">
            <v>19</v>
          </cell>
          <cell r="B94" t="str">
            <v>Base</v>
          </cell>
          <cell r="C94">
            <v>1</v>
          </cell>
          <cell r="D94">
            <v>700</v>
          </cell>
          <cell r="E94" t="str">
            <v xml:space="preserve">Condensate Extraction Pumps, Section 8 </v>
          </cell>
          <cell r="G94">
            <v>18</v>
          </cell>
          <cell r="H94" t="str">
            <v>Local</v>
          </cell>
          <cell r="I94" t="str">
            <v>ZAR</v>
          </cell>
          <cell r="J94" t="str">
            <v>L</v>
          </cell>
          <cell r="K94">
            <v>4124588.8306666664</v>
          </cell>
        </row>
        <row r="95">
          <cell r="A95">
            <v>32</v>
          </cell>
          <cell r="B95" t="str">
            <v>Base</v>
          </cell>
          <cell r="C95">
            <v>1</v>
          </cell>
          <cell r="D95">
            <v>800</v>
          </cell>
          <cell r="E95" t="str">
            <v xml:space="preserve">Boiler Feed Pumps, Section 9 </v>
          </cell>
          <cell r="F95" t="str">
            <v>Procure/ Manufacture</v>
          </cell>
          <cell r="G95">
            <v>18</v>
          </cell>
          <cell r="H95" t="str">
            <v>Local</v>
          </cell>
          <cell r="I95" t="str">
            <v>ZAR</v>
          </cell>
          <cell r="J95" t="str">
            <v>L</v>
          </cell>
          <cell r="K95">
            <v>20590946.753500003</v>
          </cell>
        </row>
        <row r="96">
          <cell r="A96">
            <v>124</v>
          </cell>
          <cell r="J96" t="str">
            <v>L</v>
          </cell>
          <cell r="L96">
            <v>118</v>
          </cell>
          <cell r="M96" t="str">
            <v>L</v>
          </cell>
          <cell r="N96" t="str">
            <v>COST OF MANUFACTURE IN SOUTH AFRICA - MECHANICAL (700&amp;800)</v>
          </cell>
          <cell r="O96" t="str">
            <v>ZAR</v>
          </cell>
          <cell r="P96" t="str">
            <v>L1</v>
          </cell>
          <cell r="Q96">
            <v>0.15</v>
          </cell>
          <cell r="R96" t="str">
            <v>Fixed</v>
          </cell>
          <cell r="S96" t="str">
            <v>Fixed Portion</v>
          </cell>
          <cell r="T96" t="str">
            <v>Fixed</v>
          </cell>
          <cell r="X96">
            <v>38899</v>
          </cell>
        </row>
        <row r="97">
          <cell r="A97">
            <v>125</v>
          </cell>
          <cell r="J97" t="str">
            <v>L</v>
          </cell>
          <cell r="L97">
            <v>119</v>
          </cell>
          <cell r="M97" t="str">
            <v>L</v>
          </cell>
          <cell r="N97" t="str">
            <v>COST OF MANUFACTURE IN SOUTH AFRICA - MECHANICAL (700&amp;800)</v>
          </cell>
          <cell r="O97" t="str">
            <v>ZAR</v>
          </cell>
          <cell r="P97" t="str">
            <v>L2</v>
          </cell>
          <cell r="Q97">
            <v>0.4</v>
          </cell>
          <cell r="R97" t="str">
            <v>Cost of Labour</v>
          </cell>
          <cell r="S97" t="str">
            <v>Table C3 all hourly paid employees</v>
          </cell>
          <cell r="T97" t="str">
            <v>SEIFSA</v>
          </cell>
          <cell r="U97">
            <v>38929</v>
          </cell>
          <cell r="X97">
            <v>38899</v>
          </cell>
        </row>
        <row r="98">
          <cell r="A98">
            <v>126</v>
          </cell>
          <cell r="J98" t="str">
            <v>L</v>
          </cell>
          <cell r="L98">
            <v>120</v>
          </cell>
          <cell r="M98" t="str">
            <v>L</v>
          </cell>
          <cell r="N98" t="str">
            <v>COST OF MANUFACTURE IN SOUTH AFRICA - MECHANICAL (700&amp;800)</v>
          </cell>
          <cell r="O98" t="str">
            <v>ZAR</v>
          </cell>
          <cell r="P98" t="str">
            <v>L3</v>
          </cell>
          <cell r="Q98">
            <v>0.45</v>
          </cell>
          <cell r="R98" t="str">
            <v>Cost of Material</v>
          </cell>
          <cell r="S98" t="str">
            <v>Table G SADS Index Mech Eng Materials</v>
          </cell>
          <cell r="T98" t="str">
            <v>SEIFSA</v>
          </cell>
          <cell r="U98">
            <v>38929</v>
          </cell>
          <cell r="X98">
            <v>38899</v>
          </cell>
        </row>
        <row r="99">
          <cell r="A99">
            <v>127</v>
          </cell>
          <cell r="J99" t="str">
            <v>M</v>
          </cell>
          <cell r="L99">
            <v>127</v>
          </cell>
          <cell r="M99" t="str">
            <v>M</v>
          </cell>
          <cell r="N99" t="str">
            <v>COST OF MANUFACTURE IN SOUTH AFRICA - ELECTRICAL (700&amp;800)</v>
          </cell>
          <cell r="O99" t="str">
            <v>ZAR</v>
          </cell>
          <cell r="P99" t="str">
            <v>M1</v>
          </cell>
          <cell r="Q99">
            <v>0.15</v>
          </cell>
          <cell r="R99" t="str">
            <v>Fixed</v>
          </cell>
          <cell r="S99" t="str">
            <v>Fixed Portion</v>
          </cell>
          <cell r="T99" t="str">
            <v>Fixed</v>
          </cell>
          <cell r="X99">
            <v>38899</v>
          </cell>
        </row>
        <row r="100">
          <cell r="A100">
            <v>128</v>
          </cell>
          <cell r="J100" t="str">
            <v>M</v>
          </cell>
          <cell r="L100">
            <v>128</v>
          </cell>
          <cell r="M100" t="str">
            <v>M</v>
          </cell>
          <cell r="N100" t="str">
            <v>COST OF MANUFACTURE IN SOUTH AFRICA - ELECTRICAL (700&amp;800)</v>
          </cell>
          <cell r="O100" t="str">
            <v>ZAR</v>
          </cell>
          <cell r="P100" t="str">
            <v>M2</v>
          </cell>
          <cell r="Q100">
            <v>0.34</v>
          </cell>
          <cell r="R100" t="str">
            <v>Cost of Labour</v>
          </cell>
          <cell r="S100" t="str">
            <v>Table C3 All Hourly paid employees</v>
          </cell>
          <cell r="T100" t="str">
            <v>SEIFSA</v>
          </cell>
          <cell r="U100">
            <v>38929</v>
          </cell>
          <cell r="X100">
            <v>38899</v>
          </cell>
        </row>
        <row r="101">
          <cell r="A101">
            <v>129</v>
          </cell>
          <cell r="J101" t="str">
            <v>M</v>
          </cell>
          <cell r="L101">
            <v>129</v>
          </cell>
          <cell r="M101" t="str">
            <v>M</v>
          </cell>
          <cell r="N101" t="str">
            <v>COST OF MANUFACTURE IN SOUTH AFRICA - ELECTRICAL (700&amp;800)</v>
          </cell>
          <cell r="O101" t="str">
            <v>ZAR</v>
          </cell>
          <cell r="P101" t="str">
            <v>M3</v>
          </cell>
          <cell r="Q101">
            <v>0.36</v>
          </cell>
          <cell r="R101" t="str">
            <v>Cost of Electrical Eng Materials</v>
          </cell>
          <cell r="S101" t="str">
            <v>CSS Index Table G</v>
          </cell>
          <cell r="T101" t="str">
            <v>SEIFSA</v>
          </cell>
          <cell r="U101">
            <v>38929</v>
          </cell>
          <cell r="X101">
            <v>38899</v>
          </cell>
        </row>
        <row r="102">
          <cell r="A102">
            <v>130</v>
          </cell>
          <cell r="J102" t="str">
            <v>M</v>
          </cell>
          <cell r="L102">
            <v>130</v>
          </cell>
          <cell r="M102" t="str">
            <v>M</v>
          </cell>
          <cell r="N102" t="str">
            <v>COST OF MANUFACTURE IN SOUTH AFRICA - ELECTRICAL (700&amp;800)</v>
          </cell>
          <cell r="O102" t="str">
            <v>ZAR</v>
          </cell>
          <cell r="P102" t="str">
            <v>M4</v>
          </cell>
          <cell r="Q102">
            <v>0.15</v>
          </cell>
          <cell r="R102" t="str">
            <v>Metal Price Copper Republic</v>
          </cell>
          <cell r="S102" t="str">
            <v>Metal Price Table 'F'                             SEIFSA</v>
          </cell>
          <cell r="T102" t="str">
            <v>SEIFSA</v>
          </cell>
          <cell r="U102">
            <v>38929</v>
          </cell>
          <cell r="X102">
            <v>38899</v>
          </cell>
        </row>
        <row r="103">
          <cell r="A103">
            <v>27</v>
          </cell>
          <cell r="B103" t="str">
            <v>Base</v>
          </cell>
          <cell r="C103">
            <v>1</v>
          </cell>
          <cell r="D103">
            <v>700</v>
          </cell>
          <cell r="E103" t="str">
            <v xml:space="preserve">Condensate Extraction Pumps, Section 8 </v>
          </cell>
          <cell r="F103" t="str">
            <v>Transport</v>
          </cell>
          <cell r="G103">
            <v>18</v>
          </cell>
          <cell r="H103" t="str">
            <v>Local</v>
          </cell>
          <cell r="I103" t="str">
            <v>ZAR</v>
          </cell>
          <cell r="J103" t="str">
            <v>N</v>
          </cell>
          <cell r="K103">
            <v>55756.69</v>
          </cell>
        </row>
        <row r="104">
          <cell r="A104">
            <v>43</v>
          </cell>
          <cell r="B104" t="str">
            <v>Base</v>
          </cell>
          <cell r="C104">
            <v>1</v>
          </cell>
          <cell r="D104">
            <v>800</v>
          </cell>
          <cell r="E104" t="str">
            <v xml:space="preserve">Boiler Feed Pumps, Section 9 </v>
          </cell>
          <cell r="F104" t="str">
            <v>Transport Including Shipping</v>
          </cell>
          <cell r="G104">
            <v>18</v>
          </cell>
          <cell r="H104" t="str">
            <v>Local</v>
          </cell>
          <cell r="I104" t="str">
            <v>ZAR</v>
          </cell>
          <cell r="J104" t="str">
            <v>N</v>
          </cell>
          <cell r="K104">
            <v>2792970.3435</v>
          </cell>
        </row>
        <row r="105">
          <cell r="A105">
            <v>131</v>
          </cell>
          <cell r="J105" t="str">
            <v>N</v>
          </cell>
          <cell r="L105">
            <v>137</v>
          </cell>
          <cell r="M105" t="str">
            <v>N</v>
          </cell>
          <cell r="N105" t="str">
            <v xml:space="preserve"> COST OF TRANSPORT IN SOUTH AFRICA (700&amp;800)</v>
          </cell>
          <cell r="O105" t="str">
            <v>ZAR</v>
          </cell>
          <cell r="P105" t="str">
            <v>N1</v>
          </cell>
          <cell r="Q105">
            <v>0.15</v>
          </cell>
          <cell r="R105" t="str">
            <v>Fixed</v>
          </cell>
          <cell r="S105" t="str">
            <v>Fixed Portion</v>
          </cell>
          <cell r="T105" t="str">
            <v>Fixed</v>
          </cell>
          <cell r="X105">
            <v>38899</v>
          </cell>
        </row>
        <row r="106">
          <cell r="A106">
            <v>132</v>
          </cell>
          <cell r="J106" t="str">
            <v>N</v>
          </cell>
          <cell r="L106">
            <v>138</v>
          </cell>
          <cell r="M106" t="str">
            <v>N</v>
          </cell>
          <cell r="N106" t="str">
            <v xml:space="preserve"> COST OF TRANSPORT IN SOUTH AFRICA (700&amp;800)</v>
          </cell>
          <cell r="O106" t="str">
            <v>ZAR</v>
          </cell>
          <cell r="P106" t="str">
            <v>N2</v>
          </cell>
          <cell r="Q106">
            <v>0.85</v>
          </cell>
          <cell r="R106" t="str">
            <v>Local Transport</v>
          </cell>
          <cell r="S106" t="str">
            <v xml:space="preserve">Table L-2 Index Of Road Freight Costs </v>
          </cell>
          <cell r="T106" t="str">
            <v>SEIFSA</v>
          </cell>
          <cell r="U106">
            <v>38929</v>
          </cell>
          <cell r="X106">
            <v>38899</v>
          </cell>
        </row>
        <row r="107">
          <cell r="A107">
            <v>133</v>
          </cell>
          <cell r="J107" t="str">
            <v>N</v>
          </cell>
          <cell r="L107">
            <v>139</v>
          </cell>
          <cell r="M107" t="str">
            <v>N</v>
          </cell>
          <cell r="N107" t="str">
            <v xml:space="preserve"> COST OF TRANSPORT IN SOUTH AFRICA (700&amp;800)</v>
          </cell>
          <cell r="O107" t="str">
            <v>ZAR</v>
          </cell>
          <cell r="P107" t="str">
            <v>N3</v>
          </cell>
          <cell r="Q107">
            <v>0</v>
          </cell>
          <cell r="R107" t="str">
            <v>Fixed</v>
          </cell>
          <cell r="S107" t="str">
            <v>SA Transport</v>
          </cell>
          <cell r="T107" t="str">
            <v>Fixed Inflation</v>
          </cell>
          <cell r="X107">
            <v>38899</v>
          </cell>
        </row>
        <row r="108">
          <cell r="A108">
            <v>20</v>
          </cell>
          <cell r="B108" t="str">
            <v>Base</v>
          </cell>
          <cell r="C108">
            <v>1</v>
          </cell>
          <cell r="D108">
            <v>700</v>
          </cell>
          <cell r="E108" t="str">
            <v xml:space="preserve">Condensate Extraction Pumps, Section 8 </v>
          </cell>
          <cell r="G108">
            <v>18</v>
          </cell>
          <cell r="H108" t="str">
            <v>Local</v>
          </cell>
          <cell r="I108" t="str">
            <v>ZAR</v>
          </cell>
          <cell r="J108" t="str">
            <v>O</v>
          </cell>
          <cell r="K108">
            <v>15454.127</v>
          </cell>
        </row>
        <row r="109">
          <cell r="A109">
            <v>28</v>
          </cell>
          <cell r="B109" t="str">
            <v>Base</v>
          </cell>
          <cell r="C109">
            <v>1</v>
          </cell>
          <cell r="D109">
            <v>700</v>
          </cell>
          <cell r="E109" t="str">
            <v xml:space="preserve">Condensate Extraction Pumps, Section 8 </v>
          </cell>
          <cell r="F109" t="str">
            <v>Construct/ Erect/ Install</v>
          </cell>
          <cell r="G109">
            <v>18</v>
          </cell>
          <cell r="H109" t="str">
            <v>Local</v>
          </cell>
          <cell r="I109" t="str">
            <v>ZAR</v>
          </cell>
          <cell r="J109" t="str">
            <v>O</v>
          </cell>
          <cell r="K109">
            <v>293273.44616666669</v>
          </cell>
        </row>
        <row r="110">
          <cell r="A110">
            <v>33</v>
          </cell>
          <cell r="B110" t="str">
            <v>Base</v>
          </cell>
          <cell r="C110">
            <v>1</v>
          </cell>
          <cell r="D110">
            <v>800</v>
          </cell>
          <cell r="E110" t="str">
            <v xml:space="preserve">Boiler Feed Pumps, Section 9 </v>
          </cell>
          <cell r="F110" t="str">
            <v>Procure/ Manufacture</v>
          </cell>
          <cell r="G110">
            <v>18</v>
          </cell>
          <cell r="H110" t="str">
            <v>Local</v>
          </cell>
          <cell r="I110" t="str">
            <v>ZAR</v>
          </cell>
          <cell r="J110" t="str">
            <v>O</v>
          </cell>
          <cell r="K110">
            <v>13372.816666666666</v>
          </cell>
        </row>
        <row r="111">
          <cell r="A111">
            <v>44</v>
          </cell>
          <cell r="B111" t="str">
            <v>Base</v>
          </cell>
          <cell r="C111">
            <v>1</v>
          </cell>
          <cell r="D111">
            <v>800</v>
          </cell>
          <cell r="E111" t="str">
            <v xml:space="preserve">Boiler Feed Pumps, Section 9 </v>
          </cell>
          <cell r="F111" t="str">
            <v>Construct/ Erect/ Install</v>
          </cell>
          <cell r="G111">
            <v>18</v>
          </cell>
          <cell r="H111" t="str">
            <v>Local</v>
          </cell>
          <cell r="I111" t="str">
            <v>ZAR</v>
          </cell>
          <cell r="J111" t="str">
            <v>O</v>
          </cell>
          <cell r="K111">
            <v>3286514.0313333329</v>
          </cell>
        </row>
        <row r="112">
          <cell r="A112">
            <v>45</v>
          </cell>
          <cell r="B112" t="str">
            <v>Base</v>
          </cell>
          <cell r="C112">
            <v>1</v>
          </cell>
          <cell r="D112">
            <v>800</v>
          </cell>
          <cell r="E112" t="str">
            <v xml:space="preserve">Boiler Feed Pumps, Section 9 </v>
          </cell>
          <cell r="F112" t="str">
            <v>Commission</v>
          </cell>
          <cell r="G112">
            <v>18</v>
          </cell>
          <cell r="H112" t="str">
            <v>Local</v>
          </cell>
          <cell r="I112" t="str">
            <v>ZAR</v>
          </cell>
          <cell r="J112" t="str">
            <v>O</v>
          </cell>
          <cell r="K112">
            <v>438802.65</v>
          </cell>
        </row>
        <row r="113">
          <cell r="A113">
            <v>134</v>
          </cell>
          <cell r="J113" t="str">
            <v>O</v>
          </cell>
          <cell r="L113">
            <v>145</v>
          </cell>
          <cell r="M113" t="str">
            <v>O</v>
          </cell>
          <cell r="N113" t="str">
            <v xml:space="preserve"> COST OF INSTALLATION AND COMMISSIONING (700&amp;800)</v>
          </cell>
          <cell r="O113" t="str">
            <v>ZAR</v>
          </cell>
          <cell r="P113" t="str">
            <v>O1</v>
          </cell>
          <cell r="Q113">
            <v>0.15</v>
          </cell>
          <cell r="R113" t="str">
            <v>Fixed</v>
          </cell>
          <cell r="S113" t="str">
            <v>Fixed Portion</v>
          </cell>
          <cell r="T113" t="str">
            <v>Fixed</v>
          </cell>
          <cell r="X113">
            <v>38899</v>
          </cell>
        </row>
        <row r="114">
          <cell r="A114">
            <v>135</v>
          </cell>
          <cell r="J114" t="str">
            <v>O</v>
          </cell>
          <cell r="L114">
            <v>146</v>
          </cell>
          <cell r="M114" t="str">
            <v>O</v>
          </cell>
          <cell r="N114" t="str">
            <v xml:space="preserve"> COST OF INSTALLATION AND COMMISSIONING (700&amp;800)</v>
          </cell>
          <cell r="O114" t="str">
            <v>ZAR</v>
          </cell>
          <cell r="P114" t="str">
            <v>O2</v>
          </cell>
          <cell r="Q114">
            <v>0.85</v>
          </cell>
          <cell r="R114" t="str">
            <v>Cost of Labour</v>
          </cell>
          <cell r="S114" t="str">
            <v>Table C3 (a) All Hourly Paid</v>
          </cell>
          <cell r="T114" t="str">
            <v>SEIFSA</v>
          </cell>
          <cell r="U114">
            <v>38929</v>
          </cell>
          <cell r="X114">
            <v>38899</v>
          </cell>
        </row>
        <row r="115">
          <cell r="A115">
            <v>17</v>
          </cell>
          <cell r="B115" t="str">
            <v>Base</v>
          </cell>
          <cell r="C115">
            <v>1</v>
          </cell>
          <cell r="D115">
            <v>700</v>
          </cell>
          <cell r="E115" t="str">
            <v xml:space="preserve">Condensate Extraction Pumps, Section 8 </v>
          </cell>
          <cell r="F115" t="str">
            <v>General</v>
          </cell>
          <cell r="G115">
            <v>18</v>
          </cell>
          <cell r="H115" t="str">
            <v>Local</v>
          </cell>
          <cell r="I115" t="str">
            <v>ZAR</v>
          </cell>
          <cell r="J115" t="str">
            <v>P</v>
          </cell>
          <cell r="K115">
            <v>253621.71883333335</v>
          </cell>
        </row>
        <row r="116">
          <cell r="A116">
            <v>18</v>
          </cell>
          <cell r="B116" t="str">
            <v>Base</v>
          </cell>
          <cell r="C116">
            <v>1</v>
          </cell>
          <cell r="D116">
            <v>700</v>
          </cell>
          <cell r="E116" t="str">
            <v xml:space="preserve">Condensate Extraction Pumps, Section 8 </v>
          </cell>
          <cell r="F116" t="str">
            <v>Design</v>
          </cell>
          <cell r="G116">
            <v>18</v>
          </cell>
          <cell r="H116" t="str">
            <v>Local</v>
          </cell>
          <cell r="I116" t="str">
            <v>ZAR</v>
          </cell>
          <cell r="J116" t="str">
            <v>P</v>
          </cell>
          <cell r="K116">
            <v>102182.71500000001</v>
          </cell>
        </row>
        <row r="117">
          <cell r="A117">
            <v>22</v>
          </cell>
          <cell r="B117" t="str">
            <v>Base</v>
          </cell>
          <cell r="C117">
            <v>1</v>
          </cell>
          <cell r="D117">
            <v>700</v>
          </cell>
          <cell r="E117" t="str">
            <v xml:space="preserve">Condensate Extraction Pumps, Section 8 </v>
          </cell>
          <cell r="G117">
            <v>18</v>
          </cell>
          <cell r="H117" t="str">
            <v>Local</v>
          </cell>
          <cell r="I117" t="str">
            <v>ZAR</v>
          </cell>
          <cell r="J117" t="str">
            <v>P</v>
          </cell>
          <cell r="K117">
            <v>24138.502333333334</v>
          </cell>
        </row>
        <row r="118">
          <cell r="A118">
            <v>24</v>
          </cell>
          <cell r="B118" t="str">
            <v>Base</v>
          </cell>
          <cell r="C118">
            <v>1</v>
          </cell>
          <cell r="D118">
            <v>700</v>
          </cell>
          <cell r="E118" t="str">
            <v xml:space="preserve">Condensate Extraction Pumps, Section 8 </v>
          </cell>
          <cell r="G118">
            <v>18</v>
          </cell>
          <cell r="H118" t="str">
            <v>Local</v>
          </cell>
          <cell r="I118" t="str">
            <v>ZAR</v>
          </cell>
          <cell r="J118" t="str">
            <v>P</v>
          </cell>
          <cell r="K118">
            <v>1265914.7703333334</v>
          </cell>
        </row>
        <row r="119">
          <cell r="A119">
            <v>29</v>
          </cell>
          <cell r="B119" t="str">
            <v>Base</v>
          </cell>
          <cell r="C119">
            <v>1</v>
          </cell>
          <cell r="D119">
            <v>700</v>
          </cell>
          <cell r="E119" t="str">
            <v xml:space="preserve">Condensate Extraction Pumps, Section 8 </v>
          </cell>
          <cell r="F119" t="str">
            <v>Testing</v>
          </cell>
          <cell r="G119">
            <v>18</v>
          </cell>
          <cell r="H119" t="str">
            <v>Local</v>
          </cell>
          <cell r="I119" t="str">
            <v>ZAR</v>
          </cell>
          <cell r="J119" t="str">
            <v>P</v>
          </cell>
          <cell r="K119">
            <v>72188.585833333331</v>
          </cell>
        </row>
        <row r="120">
          <cell r="A120">
            <v>30</v>
          </cell>
          <cell r="B120" t="str">
            <v>Base</v>
          </cell>
          <cell r="C120">
            <v>1</v>
          </cell>
          <cell r="D120">
            <v>800</v>
          </cell>
          <cell r="E120" t="str">
            <v xml:space="preserve">Boiler Feed Pumps, Section 9 </v>
          </cell>
          <cell r="F120" t="str">
            <v>General</v>
          </cell>
          <cell r="G120">
            <v>18</v>
          </cell>
          <cell r="H120" t="str">
            <v>Local</v>
          </cell>
          <cell r="I120" t="str">
            <v>ZAR</v>
          </cell>
          <cell r="J120" t="str">
            <v>P</v>
          </cell>
          <cell r="K120">
            <v>2530904.8085000007</v>
          </cell>
        </row>
        <row r="121">
          <cell r="A121">
            <v>31</v>
          </cell>
          <cell r="B121" t="str">
            <v>Base</v>
          </cell>
          <cell r="C121">
            <v>1</v>
          </cell>
          <cell r="D121">
            <v>800</v>
          </cell>
          <cell r="E121" t="str">
            <v xml:space="preserve">Boiler Feed Pumps, Section 9 </v>
          </cell>
          <cell r="F121" t="str">
            <v>Design</v>
          </cell>
          <cell r="G121">
            <v>18</v>
          </cell>
          <cell r="H121" t="str">
            <v>Local</v>
          </cell>
          <cell r="I121" t="str">
            <v>ZAR</v>
          </cell>
          <cell r="J121" t="str">
            <v>P</v>
          </cell>
          <cell r="K121">
            <v>685073.10799999989</v>
          </cell>
        </row>
        <row r="122">
          <cell r="A122">
            <v>34</v>
          </cell>
          <cell r="B122" t="str">
            <v>Base</v>
          </cell>
          <cell r="C122">
            <v>1</v>
          </cell>
          <cell r="D122">
            <v>800</v>
          </cell>
          <cell r="E122" t="str">
            <v xml:space="preserve">Boiler Feed Pumps, Section 9 </v>
          </cell>
          <cell r="F122" t="str">
            <v>Procure/ Manufacture</v>
          </cell>
          <cell r="G122">
            <v>18</v>
          </cell>
          <cell r="H122" t="str">
            <v>Local</v>
          </cell>
          <cell r="I122" t="str">
            <v>ZAR</v>
          </cell>
          <cell r="J122" t="str">
            <v>P</v>
          </cell>
          <cell r="K122">
            <v>2217077.0021666666</v>
          </cell>
        </row>
        <row r="123">
          <cell r="A123">
            <v>35</v>
          </cell>
          <cell r="B123" t="str">
            <v>Base</v>
          </cell>
          <cell r="C123">
            <v>1</v>
          </cell>
          <cell r="D123">
            <v>800</v>
          </cell>
          <cell r="E123" t="str">
            <v xml:space="preserve">Boiler Feed Pumps, Section 9 </v>
          </cell>
          <cell r="F123" t="str">
            <v>Procure/ Manufacture</v>
          </cell>
          <cell r="G123">
            <v>18</v>
          </cell>
          <cell r="H123" t="str">
            <v>Local</v>
          </cell>
          <cell r="I123" t="str">
            <v>ZAR</v>
          </cell>
          <cell r="J123" t="str">
            <v>P</v>
          </cell>
          <cell r="K123">
            <v>1049893.3963333333</v>
          </cell>
        </row>
        <row r="124">
          <cell r="A124">
            <v>47</v>
          </cell>
          <cell r="B124" t="str">
            <v>Base</v>
          </cell>
          <cell r="C124">
            <v>1</v>
          </cell>
          <cell r="D124">
            <v>800</v>
          </cell>
          <cell r="E124" t="str">
            <v xml:space="preserve">Boiler Feed Pumps, Section 9 </v>
          </cell>
          <cell r="F124" t="str">
            <v>Testing</v>
          </cell>
          <cell r="G124">
            <v>18</v>
          </cell>
          <cell r="H124" t="str">
            <v>Local</v>
          </cell>
          <cell r="I124" t="str">
            <v>ZAR</v>
          </cell>
          <cell r="J124" t="str">
            <v>P</v>
          </cell>
          <cell r="K124">
            <v>207024.46116666665</v>
          </cell>
        </row>
        <row r="125">
          <cell r="A125">
            <v>136</v>
          </cell>
          <cell r="J125" t="str">
            <v>P</v>
          </cell>
          <cell r="L125">
            <v>153</v>
          </cell>
          <cell r="M125" t="str">
            <v>P</v>
          </cell>
          <cell r="N125" t="str">
            <v xml:space="preserve"> LOCAL ENGINEERING (700&amp;800)</v>
          </cell>
          <cell r="O125" t="str">
            <v>ZAR</v>
          </cell>
          <cell r="P125" t="str">
            <v>P1</v>
          </cell>
          <cell r="Q125">
            <v>0.15</v>
          </cell>
          <cell r="R125" t="str">
            <v>Fixed</v>
          </cell>
          <cell r="S125" t="str">
            <v>Fixed Portion</v>
          </cell>
          <cell r="T125" t="str">
            <v>Fixed</v>
          </cell>
          <cell r="X125">
            <v>38899</v>
          </cell>
        </row>
        <row r="126">
          <cell r="A126">
            <v>137</v>
          </cell>
          <cell r="J126" t="str">
            <v>P</v>
          </cell>
          <cell r="L126">
            <v>154</v>
          </cell>
          <cell r="M126" t="str">
            <v>P</v>
          </cell>
          <cell r="N126" t="str">
            <v xml:space="preserve"> LOCAL ENGINEERING (700&amp;800)</v>
          </cell>
          <cell r="O126" t="str">
            <v>ZAR</v>
          </cell>
          <cell r="P126" t="str">
            <v>P2</v>
          </cell>
          <cell r="Q126">
            <v>0.85</v>
          </cell>
          <cell r="R126" t="str">
            <v>Cost of Labour</v>
          </cell>
          <cell r="S126" t="str">
            <v>Table C3 All Hourly Paid</v>
          </cell>
          <cell r="T126" t="str">
            <v>SEIFSA</v>
          </cell>
          <cell r="U126">
            <v>38929</v>
          </cell>
          <cell r="X126">
            <v>38899</v>
          </cell>
        </row>
        <row r="127">
          <cell r="A127">
            <v>21</v>
          </cell>
          <cell r="B127" t="str">
            <v>Base</v>
          </cell>
          <cell r="C127">
            <v>1</v>
          </cell>
          <cell r="D127">
            <v>700</v>
          </cell>
          <cell r="E127" t="str">
            <v xml:space="preserve">Condensate Extraction Pumps, Section 8 </v>
          </cell>
          <cell r="G127">
            <v>19</v>
          </cell>
          <cell r="H127" t="str">
            <v>Foreign</v>
          </cell>
          <cell r="I127" t="str">
            <v>GBP</v>
          </cell>
          <cell r="J127" t="str">
            <v>Q</v>
          </cell>
          <cell r="K127">
            <v>21316.194</v>
          </cell>
        </row>
        <row r="128">
          <cell r="A128">
            <v>36</v>
          </cell>
          <cell r="B128" t="str">
            <v>Base</v>
          </cell>
          <cell r="C128">
            <v>1</v>
          </cell>
          <cell r="D128">
            <v>800</v>
          </cell>
          <cell r="E128" t="str">
            <v xml:space="preserve">Boiler Feed Pumps, Section 9 </v>
          </cell>
          <cell r="F128" t="str">
            <v>Procure/ Manufacture</v>
          </cell>
          <cell r="G128">
            <v>19</v>
          </cell>
          <cell r="H128" t="str">
            <v>Foreign</v>
          </cell>
          <cell r="I128" t="str">
            <v>GBP</v>
          </cell>
          <cell r="J128" t="str">
            <v>Q</v>
          </cell>
          <cell r="K128">
            <v>3946243.9470000002</v>
          </cell>
        </row>
        <row r="129">
          <cell r="A129">
            <v>38</v>
          </cell>
          <cell r="B129" t="str">
            <v>Base</v>
          </cell>
          <cell r="C129">
            <v>1</v>
          </cell>
          <cell r="D129">
            <v>800</v>
          </cell>
          <cell r="E129" t="str">
            <v xml:space="preserve">Boiler Feed Pumps, Section 9 </v>
          </cell>
          <cell r="F129" t="str">
            <v>Procure/ Manufacture</v>
          </cell>
          <cell r="G129">
            <v>19</v>
          </cell>
          <cell r="H129" t="str">
            <v>Foreign</v>
          </cell>
          <cell r="I129" t="str">
            <v>GBP</v>
          </cell>
          <cell r="J129" t="str">
            <v>Q</v>
          </cell>
          <cell r="K129">
            <v>18401.071500000002</v>
          </cell>
        </row>
        <row r="130">
          <cell r="A130">
            <v>138</v>
          </cell>
          <cell r="J130" t="str">
            <v>Q</v>
          </cell>
          <cell r="L130">
            <v>161</v>
          </cell>
          <cell r="M130" t="str">
            <v>Q</v>
          </cell>
          <cell r="N130" t="str">
            <v xml:space="preserve"> COST OF MANUFACTURE IN UK - MECHANICAL (700&amp;800)</v>
          </cell>
          <cell r="O130" t="str">
            <v>GBP</v>
          </cell>
          <cell r="P130" t="str">
            <v>Q1</v>
          </cell>
          <cell r="Q130">
            <v>0.15</v>
          </cell>
          <cell r="R130" t="str">
            <v>Fixed</v>
          </cell>
          <cell r="S130" t="str">
            <v>Fixed Portion</v>
          </cell>
          <cell r="T130" t="str">
            <v>Fixed</v>
          </cell>
          <cell r="X130">
            <v>38961</v>
          </cell>
        </row>
        <row r="131">
          <cell r="A131">
            <v>139</v>
          </cell>
          <cell r="J131" t="str">
            <v>Q</v>
          </cell>
          <cell r="L131">
            <v>162</v>
          </cell>
          <cell r="M131" t="str">
            <v>Q</v>
          </cell>
          <cell r="N131" t="str">
            <v xml:space="preserve"> COST OF MANUFACTURE IN UK - MECHANICAL (700&amp;800)</v>
          </cell>
          <cell r="O131" t="str">
            <v>GBP</v>
          </cell>
          <cell r="P131" t="str">
            <v>Q2</v>
          </cell>
          <cell r="Q131">
            <v>0.4</v>
          </cell>
          <cell r="R131" t="str">
            <v>Cost of Labour</v>
          </cell>
          <cell r="S131" t="str">
            <v>Mech Engineering</v>
          </cell>
          <cell r="T131" t="str">
            <v>BEAMA</v>
          </cell>
          <cell r="U131">
            <v>38990</v>
          </cell>
          <cell r="V131" t="str">
            <v>GBP  822,413.00</v>
          </cell>
          <cell r="W131" t="str">
            <v>GBP 1.0 = ZAR 14.54</v>
          </cell>
          <cell r="X131">
            <v>38961</v>
          </cell>
        </row>
        <row r="132">
          <cell r="A132">
            <v>140</v>
          </cell>
          <cell r="J132" t="str">
            <v>Q</v>
          </cell>
          <cell r="L132">
            <v>163</v>
          </cell>
          <cell r="M132" t="str">
            <v>Q</v>
          </cell>
          <cell r="N132" t="str">
            <v xml:space="preserve"> COST OF MANUFACTURE IN UK - MECHANICAL (700&amp;800)</v>
          </cell>
          <cell r="O132" t="str">
            <v>GBP</v>
          </cell>
          <cell r="P132" t="str">
            <v>Q3</v>
          </cell>
          <cell r="Q132">
            <v>0.45</v>
          </cell>
          <cell r="R132" t="str">
            <v>Cost of Materials</v>
          </cell>
          <cell r="S132" t="str">
            <v>Mech Engineering</v>
          </cell>
          <cell r="T132" t="str">
            <v>BEAMA</v>
          </cell>
          <cell r="X132">
            <v>38961</v>
          </cell>
        </row>
        <row r="133">
          <cell r="A133">
            <v>46</v>
          </cell>
          <cell r="B133" t="str">
            <v>Base</v>
          </cell>
          <cell r="C133">
            <v>1</v>
          </cell>
          <cell r="D133">
            <v>800</v>
          </cell>
          <cell r="E133" t="str">
            <v xml:space="preserve">Boiler Feed Pumps, Section 9 </v>
          </cell>
          <cell r="F133" t="str">
            <v>Testing</v>
          </cell>
          <cell r="G133">
            <v>19</v>
          </cell>
          <cell r="H133" t="str">
            <v>Foreign</v>
          </cell>
          <cell r="I133" t="str">
            <v>GBP</v>
          </cell>
          <cell r="J133" t="str">
            <v>R</v>
          </cell>
          <cell r="K133">
            <v>281821.6933333333</v>
          </cell>
        </row>
        <row r="134">
          <cell r="A134">
            <v>141</v>
          </cell>
          <cell r="J134" t="str">
            <v>R</v>
          </cell>
          <cell r="L134">
            <v>170</v>
          </cell>
          <cell r="M134" t="str">
            <v>R</v>
          </cell>
          <cell r="N134" t="str">
            <v xml:space="preserve"> ENGINEERING (700&amp;800)</v>
          </cell>
          <cell r="O134" t="str">
            <v>GBP</v>
          </cell>
          <cell r="P134" t="str">
            <v>R1</v>
          </cell>
          <cell r="Q134">
            <v>0.15</v>
          </cell>
          <cell r="R134" t="str">
            <v>Fixed</v>
          </cell>
          <cell r="S134" t="str">
            <v>Fixed Portion</v>
          </cell>
          <cell r="T134" t="str">
            <v>Fixed</v>
          </cell>
          <cell r="X134">
            <v>38961</v>
          </cell>
        </row>
        <row r="135">
          <cell r="A135">
            <v>142</v>
          </cell>
          <cell r="J135" t="str">
            <v>R</v>
          </cell>
          <cell r="L135">
            <v>171</v>
          </cell>
          <cell r="M135" t="str">
            <v>R</v>
          </cell>
          <cell r="N135" t="str">
            <v xml:space="preserve"> ENGINEERING (700&amp;800)</v>
          </cell>
          <cell r="O135" t="str">
            <v>GBP</v>
          </cell>
          <cell r="P135" t="str">
            <v>R2</v>
          </cell>
          <cell r="Q135">
            <v>0.85</v>
          </cell>
          <cell r="R135" t="str">
            <v>Cost of Labour</v>
          </cell>
          <cell r="S135" t="str">
            <v>Mech Engineering</v>
          </cell>
          <cell r="T135" t="str">
            <v>BEAMA</v>
          </cell>
          <cell r="U135">
            <v>38990</v>
          </cell>
          <cell r="V135" t="str">
            <v>GBP 58,148.00</v>
          </cell>
          <cell r="W135" t="str">
            <v>GBP 1.0 = 14.54</v>
          </cell>
          <cell r="X135">
            <v>38961</v>
          </cell>
        </row>
        <row r="136">
          <cell r="A136">
            <v>37</v>
          </cell>
          <cell r="B136" t="str">
            <v>Base</v>
          </cell>
          <cell r="C136">
            <v>1</v>
          </cell>
          <cell r="D136">
            <v>800</v>
          </cell>
          <cell r="E136" t="str">
            <v xml:space="preserve">Boiler Feed Pumps, Section 9 </v>
          </cell>
          <cell r="F136" t="str">
            <v>Procure/ Manufacture</v>
          </cell>
          <cell r="G136">
            <v>18</v>
          </cell>
          <cell r="H136" t="str">
            <v>Local</v>
          </cell>
          <cell r="I136" t="str">
            <v>ZAR</v>
          </cell>
          <cell r="J136" t="str">
            <v>S</v>
          </cell>
          <cell r="K136">
            <v>4538259.2985000005</v>
          </cell>
        </row>
        <row r="137">
          <cell r="A137">
            <v>143</v>
          </cell>
          <cell r="J137" t="str">
            <v>S</v>
          </cell>
          <cell r="L137">
            <v>178</v>
          </cell>
          <cell r="M137" t="str">
            <v>S</v>
          </cell>
          <cell r="N137" t="str">
            <v xml:space="preserve"> CONTRACT MANAGEMENT / MATERIAL SUPPLY - PIPEWORK (700&amp;800)</v>
          </cell>
          <cell r="O137" t="str">
            <v>ZAR</v>
          </cell>
          <cell r="P137" t="str">
            <v>S1</v>
          </cell>
          <cell r="Q137">
            <v>0.15</v>
          </cell>
          <cell r="R137" t="str">
            <v>Fixed</v>
          </cell>
          <cell r="S137" t="str">
            <v>Fixed Portion</v>
          </cell>
          <cell r="T137" t="str">
            <v>Fixed</v>
          </cell>
          <cell r="X137">
            <v>38899</v>
          </cell>
        </row>
        <row r="138">
          <cell r="A138">
            <v>144</v>
          </cell>
          <cell r="J138" t="str">
            <v>S</v>
          </cell>
          <cell r="L138">
            <v>179</v>
          </cell>
          <cell r="M138" t="str">
            <v>S</v>
          </cell>
          <cell r="N138" t="str">
            <v xml:space="preserve"> CONTRACT MANAGEMENT / MATERIAL SUPPLY - PIPEWORK (700&amp;800)</v>
          </cell>
          <cell r="O138" t="str">
            <v>ZAR</v>
          </cell>
          <cell r="P138" t="str">
            <v>S2</v>
          </cell>
          <cell r="Q138">
            <v>0.85</v>
          </cell>
          <cell r="R138" t="str">
            <v>Material / Contract Management</v>
          </cell>
          <cell r="S138" t="str">
            <v>Table E-8</v>
          </cell>
          <cell r="T138" t="str">
            <v>SEIFSA</v>
          </cell>
          <cell r="U138">
            <v>38929</v>
          </cell>
          <cell r="X138">
            <v>38899</v>
          </cell>
        </row>
        <row r="139">
          <cell r="A139">
            <v>23</v>
          </cell>
          <cell r="B139" t="str">
            <v>Base</v>
          </cell>
          <cell r="C139">
            <v>1</v>
          </cell>
          <cell r="D139">
            <v>700</v>
          </cell>
          <cell r="E139" t="str">
            <v xml:space="preserve">Condensate Extraction Pumps, Section 8 </v>
          </cell>
          <cell r="G139">
            <v>18</v>
          </cell>
          <cell r="H139" t="str">
            <v>Local</v>
          </cell>
          <cell r="I139" t="str">
            <v>ZAR</v>
          </cell>
          <cell r="J139" t="str">
            <v>T</v>
          </cell>
          <cell r="K139">
            <v>57184.133999999998</v>
          </cell>
        </row>
        <row r="140">
          <cell r="A140">
            <v>39</v>
          </cell>
          <cell r="B140" t="str">
            <v>Base</v>
          </cell>
          <cell r="C140">
            <v>1</v>
          </cell>
          <cell r="D140">
            <v>800</v>
          </cell>
          <cell r="E140" t="str">
            <v xml:space="preserve">Boiler Feed Pumps, Section 9 </v>
          </cell>
          <cell r="F140" t="str">
            <v>Procure/ Manufacture</v>
          </cell>
          <cell r="G140">
            <v>18</v>
          </cell>
          <cell r="H140" t="str">
            <v>Local</v>
          </cell>
          <cell r="I140" t="str">
            <v>ZAR</v>
          </cell>
          <cell r="J140" t="str">
            <v>T</v>
          </cell>
          <cell r="K140">
            <v>64528.575833333343</v>
          </cell>
        </row>
        <row r="141">
          <cell r="A141">
            <v>145</v>
          </cell>
          <cell r="J141" t="str">
            <v>T</v>
          </cell>
          <cell r="L141">
            <v>186</v>
          </cell>
          <cell r="M141" t="str">
            <v>T</v>
          </cell>
          <cell r="N141" t="str">
            <v xml:space="preserve"> COST OF MANUFACTURING IN SOUTH AFRICA - MECHANICAL (700&amp;800)</v>
          </cell>
          <cell r="O141" t="str">
            <v>ZAR</v>
          </cell>
          <cell r="P141" t="str">
            <v>T1</v>
          </cell>
          <cell r="Q141">
            <v>0.15</v>
          </cell>
          <cell r="R141" t="str">
            <v>Fixed</v>
          </cell>
          <cell r="S141" t="str">
            <v>Fixed Portion</v>
          </cell>
          <cell r="T141" t="str">
            <v>Fixed</v>
          </cell>
          <cell r="X141">
            <v>38899</v>
          </cell>
        </row>
        <row r="142">
          <cell r="A142">
            <v>146</v>
          </cell>
          <cell r="J142" t="str">
            <v>T</v>
          </cell>
          <cell r="L142">
            <v>187</v>
          </cell>
          <cell r="M142" t="str">
            <v>T</v>
          </cell>
          <cell r="N142" t="str">
            <v xml:space="preserve"> COST OF MANUFACTURING IN SOUTH AFRICA - MECHANICAL (700&amp;800)</v>
          </cell>
          <cell r="O142" t="str">
            <v>ZAR</v>
          </cell>
          <cell r="P142" t="str">
            <v>T2</v>
          </cell>
          <cell r="Q142">
            <v>0.45</v>
          </cell>
          <cell r="R142" t="str">
            <v>Cost of Labour</v>
          </cell>
          <cell r="S142" t="str">
            <v>Table C3 All Hourly Paid Employees</v>
          </cell>
          <cell r="T142" t="str">
            <v>SEIFSA</v>
          </cell>
          <cell r="U142">
            <v>38929</v>
          </cell>
          <cell r="X142">
            <v>38899</v>
          </cell>
        </row>
        <row r="143">
          <cell r="A143">
            <v>147</v>
          </cell>
          <cell r="J143" t="str">
            <v>T</v>
          </cell>
          <cell r="L143">
            <v>188</v>
          </cell>
          <cell r="M143" t="str">
            <v>T</v>
          </cell>
          <cell r="N143" t="str">
            <v xml:space="preserve"> COST OF MANUFACTURING IN SOUTH AFRICA - MECHANICAL (700&amp;800)</v>
          </cell>
          <cell r="O143" t="str">
            <v>ZAR</v>
          </cell>
          <cell r="P143" t="str">
            <v>T3</v>
          </cell>
          <cell r="Q143">
            <v>0.4</v>
          </cell>
          <cell r="R143" t="str">
            <v>Cost of Materials</v>
          </cell>
          <cell r="S143" t="str">
            <v>Table E-5 Round Bar</v>
          </cell>
          <cell r="T143" t="str">
            <v>SEIFSA</v>
          </cell>
          <cell r="U143">
            <v>38929</v>
          </cell>
          <cell r="X143">
            <v>38899</v>
          </cell>
        </row>
        <row r="144">
          <cell r="A144">
            <v>25</v>
          </cell>
          <cell r="B144" t="str">
            <v>Base</v>
          </cell>
          <cell r="C144">
            <v>1</v>
          </cell>
          <cell r="D144">
            <v>700</v>
          </cell>
          <cell r="E144" t="str">
            <v xml:space="preserve">Condensate Extraction Pumps, Section 8 </v>
          </cell>
          <cell r="G144">
            <v>19</v>
          </cell>
          <cell r="H144" t="str">
            <v>Foreign</v>
          </cell>
          <cell r="I144" t="str">
            <v>EUR</v>
          </cell>
          <cell r="J144" t="str">
            <v>U</v>
          </cell>
          <cell r="K144">
            <v>133051.50308481263</v>
          </cell>
        </row>
        <row r="145">
          <cell r="A145">
            <v>26</v>
          </cell>
          <cell r="B145" t="str">
            <v>Base</v>
          </cell>
          <cell r="C145">
            <v>1</v>
          </cell>
          <cell r="D145">
            <v>700</v>
          </cell>
          <cell r="E145" t="str">
            <v xml:space="preserve">Condensate Extraction Pumps, Section 8 </v>
          </cell>
          <cell r="G145">
            <v>19</v>
          </cell>
          <cell r="H145" t="str">
            <v>Foreign</v>
          </cell>
          <cell r="I145" t="str">
            <v>EUR</v>
          </cell>
          <cell r="J145" t="str">
            <v>U</v>
          </cell>
          <cell r="K145">
            <v>5158729.7855621306</v>
          </cell>
        </row>
        <row r="146">
          <cell r="A146">
            <v>40</v>
          </cell>
          <cell r="B146" t="str">
            <v>Base</v>
          </cell>
          <cell r="C146">
            <v>1</v>
          </cell>
          <cell r="D146">
            <v>800</v>
          </cell>
          <cell r="E146" t="str">
            <v xml:space="preserve">Boiler Feed Pumps, Section 9 </v>
          </cell>
          <cell r="F146" t="str">
            <v>Procure/ Manufacture</v>
          </cell>
          <cell r="G146">
            <v>19</v>
          </cell>
          <cell r="H146" t="str">
            <v>Foreign</v>
          </cell>
          <cell r="I146" t="str">
            <v>EUR</v>
          </cell>
          <cell r="J146" t="str">
            <v>U</v>
          </cell>
          <cell r="K146">
            <v>134498812.33369625</v>
          </cell>
        </row>
        <row r="147">
          <cell r="A147">
            <v>41</v>
          </cell>
          <cell r="B147" t="str">
            <v>Base</v>
          </cell>
          <cell r="C147">
            <v>1</v>
          </cell>
          <cell r="D147">
            <v>800</v>
          </cell>
          <cell r="E147" t="str">
            <v xml:space="preserve">Boiler Feed Pumps, Section 9 </v>
          </cell>
          <cell r="F147" t="str">
            <v>Procure/ Manufacture</v>
          </cell>
          <cell r="G147">
            <v>19</v>
          </cell>
          <cell r="H147" t="str">
            <v>Foreign</v>
          </cell>
          <cell r="I147" t="str">
            <v>EUR</v>
          </cell>
          <cell r="J147" t="str">
            <v>U</v>
          </cell>
          <cell r="K147">
            <v>3730246.3924260363</v>
          </cell>
        </row>
        <row r="148">
          <cell r="A148">
            <v>42</v>
          </cell>
          <cell r="B148" t="str">
            <v>Base</v>
          </cell>
          <cell r="C148">
            <v>1</v>
          </cell>
          <cell r="D148">
            <v>800</v>
          </cell>
          <cell r="E148" t="str">
            <v xml:space="preserve">Boiler Feed Pumps, Section 9 </v>
          </cell>
          <cell r="F148" t="str">
            <v>Procure/ Manufacture</v>
          </cell>
          <cell r="G148">
            <v>19</v>
          </cell>
          <cell r="H148" t="str">
            <v>Foreign</v>
          </cell>
          <cell r="I148" t="str">
            <v>EUR</v>
          </cell>
          <cell r="J148" t="str">
            <v>U</v>
          </cell>
          <cell r="K148">
            <v>468914.50218540442</v>
          </cell>
        </row>
        <row r="149">
          <cell r="A149">
            <v>148</v>
          </cell>
          <cell r="J149" t="str">
            <v>U</v>
          </cell>
          <cell r="L149">
            <v>195</v>
          </cell>
          <cell r="M149" t="str">
            <v>U</v>
          </cell>
          <cell r="N149" t="str">
            <v xml:space="preserve"> COST OF GOODS MANUFACTURED IN GERMANY (700&amp;800)</v>
          </cell>
          <cell r="O149" t="str">
            <v>Eur</v>
          </cell>
          <cell r="P149" t="str">
            <v>U1</v>
          </cell>
          <cell r="Q149">
            <v>0.15</v>
          </cell>
          <cell r="R149" t="str">
            <v>Fixed</v>
          </cell>
          <cell r="S149" t="str">
            <v>Fixed Portion</v>
          </cell>
          <cell r="T149" t="str">
            <v>Fixed</v>
          </cell>
          <cell r="X149">
            <v>38991</v>
          </cell>
        </row>
        <row r="150">
          <cell r="A150">
            <v>149</v>
          </cell>
          <cell r="J150" t="str">
            <v>U</v>
          </cell>
          <cell r="L150">
            <v>196</v>
          </cell>
          <cell r="M150" t="str">
            <v>U</v>
          </cell>
          <cell r="N150" t="str">
            <v xml:space="preserve"> COST OF GOODS MANUFACTURED IN GERMANY (700&amp;800)</v>
          </cell>
          <cell r="O150" t="str">
            <v>Eur</v>
          </cell>
          <cell r="P150" t="str">
            <v>U2</v>
          </cell>
          <cell r="Q150">
            <v>0.85</v>
          </cell>
          <cell r="R150" t="str">
            <v>6%  Per Annum</v>
          </cell>
          <cell r="S150" t="str">
            <v>German manufatured goods</v>
          </cell>
          <cell r="T150" t="str">
            <v>Inflation fixed %</v>
          </cell>
          <cell r="U150">
            <v>2006</v>
          </cell>
          <cell r="X150">
            <v>38991</v>
          </cell>
        </row>
        <row r="151">
          <cell r="A151">
            <v>48</v>
          </cell>
          <cell r="B151" t="str">
            <v>Base</v>
          </cell>
          <cell r="C151">
            <v>1</v>
          </cell>
          <cell r="D151">
            <v>900</v>
          </cell>
          <cell r="E151" t="str">
            <v>Pipes, Fittings and Vessels, Section 10</v>
          </cell>
          <cell r="F151" t="str">
            <v>Procure/ Manufacture</v>
          </cell>
          <cell r="G151" t="str">
            <v>1 &amp; 19</v>
          </cell>
          <cell r="H151" t="str">
            <v>Foreign</v>
          </cell>
          <cell r="I151" t="str">
            <v>EUR</v>
          </cell>
          <cell r="J151" t="str">
            <v>V</v>
          </cell>
          <cell r="K151">
            <v>146418193.33333334</v>
          </cell>
        </row>
        <row r="152">
          <cell r="A152">
            <v>150</v>
          </cell>
          <cell r="J152" t="str">
            <v>V</v>
          </cell>
          <cell r="L152">
            <v>203</v>
          </cell>
          <cell r="M152" t="str">
            <v>V</v>
          </cell>
          <cell r="N152" t="str">
            <v>900 Pipes, Fittings and Vessels, Section 10</v>
          </cell>
          <cell r="O152" t="str">
            <v>Eur</v>
          </cell>
          <cell r="P152" t="str">
            <v>V1</v>
          </cell>
          <cell r="Q152">
            <v>0.15</v>
          </cell>
          <cell r="R152" t="str">
            <v>Fixed</v>
          </cell>
          <cell r="S152" t="str">
            <v>Fixed Portion</v>
          </cell>
          <cell r="T152" t="str">
            <v>Fixed</v>
          </cell>
          <cell r="X152">
            <v>38991</v>
          </cell>
        </row>
        <row r="153">
          <cell r="A153">
            <v>151</v>
          </cell>
          <cell r="J153" t="str">
            <v>V</v>
          </cell>
          <cell r="L153">
            <v>204</v>
          </cell>
          <cell r="M153" t="str">
            <v>V</v>
          </cell>
          <cell r="N153" t="str">
            <v>900 Pipes, Fittings and Vessels, Section 10</v>
          </cell>
          <cell r="O153" t="str">
            <v>Eur</v>
          </cell>
          <cell r="P153" t="str">
            <v>V2</v>
          </cell>
          <cell r="Q153">
            <v>0.10100000000000001</v>
          </cell>
          <cell r="R153" t="str">
            <v>Structural Sections</v>
          </cell>
          <cell r="S153" t="str">
            <v>World Carbon Steel Product Price Index -  Structural Sections &amp; Beams</v>
          </cell>
          <cell r="T153" t="str">
            <v>Meps(www.meps.co.uk)</v>
          </cell>
          <cell r="U153">
            <v>38992</v>
          </cell>
          <cell r="W153" t="str">
            <v>see above</v>
          </cell>
          <cell r="X153">
            <v>38991</v>
          </cell>
        </row>
        <row r="154">
          <cell r="A154">
            <v>152</v>
          </cell>
          <cell r="J154" t="str">
            <v>V</v>
          </cell>
          <cell r="L154">
            <v>205</v>
          </cell>
          <cell r="M154" t="str">
            <v>V</v>
          </cell>
          <cell r="N154" t="str">
            <v>900 Pipes, Fittings and Vessels, Section 10</v>
          </cell>
          <cell r="O154" t="str">
            <v>Eur</v>
          </cell>
          <cell r="P154" t="str">
            <v>V3</v>
          </cell>
          <cell r="Q154">
            <v>0.27</v>
          </cell>
          <cell r="R154" t="str">
            <v>HR Plate</v>
          </cell>
          <cell r="S154" t="str">
            <v>World Carbon Steel Product Price Index - USD/tonne for HR Plate</v>
          </cell>
          <cell r="T154" t="str">
            <v>Meps(www.meps.co.uk)</v>
          </cell>
          <cell r="U154">
            <v>38992</v>
          </cell>
          <cell r="W154" t="str">
            <v>see above</v>
          </cell>
          <cell r="X154">
            <v>38991</v>
          </cell>
        </row>
        <row r="155">
          <cell r="A155">
            <v>153</v>
          </cell>
          <cell r="J155" t="str">
            <v>V</v>
          </cell>
          <cell r="L155">
            <v>206</v>
          </cell>
          <cell r="M155" t="str">
            <v>V</v>
          </cell>
          <cell r="N155" t="str">
            <v>900 Pipes, Fittings and Vessels, Section 10</v>
          </cell>
          <cell r="O155" t="str">
            <v>Eur</v>
          </cell>
          <cell r="P155" t="str">
            <v>V4</v>
          </cell>
          <cell r="Q155">
            <v>0.25700000000000001</v>
          </cell>
          <cell r="R155" t="str">
            <v>Prefab</v>
          </cell>
          <cell r="S155" t="str">
            <v>Reihe 273, Fachserie 17, der Erzeugerpreise gewerblicher Produkte fur Metalle und Halbzeuge"</v>
          </cell>
          <cell r="T155" t="str">
            <v>des Statistischen Bundesamte Deutschlands</v>
          </cell>
          <cell r="U155">
            <v>38992</v>
          </cell>
          <cell r="W155" t="str">
            <v>see above</v>
          </cell>
          <cell r="X155">
            <v>38991</v>
          </cell>
        </row>
        <row r="156">
          <cell r="A156">
            <v>154</v>
          </cell>
          <cell r="J156" t="str">
            <v>V</v>
          </cell>
          <cell r="L156">
            <v>207</v>
          </cell>
          <cell r="M156" t="str">
            <v>V</v>
          </cell>
          <cell r="N156" t="str">
            <v>900 Pipes, Fittings and Vessels, Section 10</v>
          </cell>
          <cell r="O156" t="str">
            <v>Eur</v>
          </cell>
          <cell r="P156" t="str">
            <v>V5</v>
          </cell>
          <cell r="Q156">
            <v>0.222</v>
          </cell>
          <cell r="R156" t="str">
            <v>Labour Manufacturing</v>
          </cell>
          <cell r="S156" t="str">
            <v>Labour Cost Index – EU25 for Manufacturing Labour, Nominal Value  – Seasonally adjusted - Labour Cost Index quoted quarterly for the labour indices for European labour</v>
          </cell>
          <cell r="T156" t="str">
            <v>EUROSTAT</v>
          </cell>
          <cell r="U156" t="str">
            <v>2nd Quarter 2006</v>
          </cell>
          <cell r="W156" t="str">
            <v>see above</v>
          </cell>
          <cell r="X156">
            <v>38899</v>
          </cell>
        </row>
        <row r="157">
          <cell r="A157">
            <v>50</v>
          </cell>
          <cell r="B157" t="str">
            <v>Base</v>
          </cell>
          <cell r="C157">
            <v>1</v>
          </cell>
          <cell r="D157">
            <v>1000</v>
          </cell>
          <cell r="E157" t="str">
            <v>Unitized Control &amp; Instrumentation, Section 3 &amp; 11</v>
          </cell>
          <cell r="F157" t="str">
            <v>Procure/ Manufacture</v>
          </cell>
          <cell r="G157" t="str">
            <v xml:space="preserve">1 &amp; 19 </v>
          </cell>
          <cell r="H157" t="str">
            <v>Foreign</v>
          </cell>
          <cell r="I157" t="str">
            <v>EUR</v>
          </cell>
          <cell r="J157" t="str">
            <v>W</v>
          </cell>
          <cell r="K157">
            <v>19936220.666666668</v>
          </cell>
        </row>
        <row r="158">
          <cell r="A158">
            <v>155</v>
          </cell>
          <cell r="J158" t="str">
            <v>W</v>
          </cell>
          <cell r="L158">
            <v>214</v>
          </cell>
          <cell r="M158" t="str">
            <v>W</v>
          </cell>
          <cell r="N158" t="str">
            <v>1000 Unitized Control &amp; Instrumentation, Section 3&amp;11</v>
          </cell>
          <cell r="O158" t="str">
            <v>Eur</v>
          </cell>
          <cell r="P158" t="str">
            <v>W1</v>
          </cell>
          <cell r="Q158">
            <v>0.15</v>
          </cell>
          <cell r="R158" t="str">
            <v>Fixed</v>
          </cell>
          <cell r="S158" t="str">
            <v>Fixed Portion</v>
          </cell>
          <cell r="T158" t="str">
            <v>Fixed</v>
          </cell>
          <cell r="X158">
            <v>38991</v>
          </cell>
        </row>
        <row r="159">
          <cell r="A159">
            <v>156</v>
          </cell>
          <cell r="J159" t="str">
            <v>W</v>
          </cell>
          <cell r="L159">
            <v>215</v>
          </cell>
          <cell r="M159" t="str">
            <v>W</v>
          </cell>
          <cell r="N159" t="str">
            <v>1000 Unitized Control &amp; Instrumentation, Section 3&amp;11</v>
          </cell>
          <cell r="O159" t="str">
            <v>Eur</v>
          </cell>
          <cell r="P159" t="str">
            <v>W2</v>
          </cell>
          <cell r="Q159">
            <v>7.9000000000000001E-2</v>
          </cell>
          <cell r="R159" t="str">
            <v>HR Plate</v>
          </cell>
          <cell r="S159" t="str">
            <v>World Carbon Steel Product Price Index - USD/tonne for HR Plate</v>
          </cell>
          <cell r="T159" t="str">
            <v>Meps(www.meps.co.uk)</v>
          </cell>
          <cell r="U159">
            <v>38992</v>
          </cell>
          <cell r="W159" t="str">
            <v>see above</v>
          </cell>
          <cell r="X159">
            <v>38991</v>
          </cell>
        </row>
        <row r="160">
          <cell r="A160">
            <v>157</v>
          </cell>
          <cell r="J160" t="str">
            <v>W</v>
          </cell>
          <cell r="L160">
            <v>216</v>
          </cell>
          <cell r="M160" t="str">
            <v>W</v>
          </cell>
          <cell r="N160" t="str">
            <v>1000 Unitized Control &amp; Instrumentation, Section 3&amp;11</v>
          </cell>
          <cell r="O160" t="str">
            <v>Eur</v>
          </cell>
          <cell r="P160" t="str">
            <v>W3</v>
          </cell>
          <cell r="Q160">
            <v>0.77100000000000002</v>
          </cell>
          <cell r="R160" t="str">
            <v>Labour Manufacturing</v>
          </cell>
          <cell r="S160" t="str">
            <v>Labour Cost Index – EU25 for Manufacturing Labour, Nominal Value  – Seasonally adjusted - Labour Cost Index quoted quarterly for the labour indices for European labour</v>
          </cell>
          <cell r="T160" t="str">
            <v>EUROSTAT</v>
          </cell>
          <cell r="U160" t="str">
            <v>2nd Quarter 2006</v>
          </cell>
          <cell r="W160" t="str">
            <v>see above</v>
          </cell>
          <cell r="X160">
            <v>38899</v>
          </cell>
        </row>
        <row r="161">
          <cell r="A161">
            <v>54</v>
          </cell>
          <cell r="B161" t="str">
            <v>Base</v>
          </cell>
          <cell r="C161">
            <v>1</v>
          </cell>
          <cell r="D161">
            <v>1100</v>
          </cell>
          <cell r="E161" t="str">
            <v>Civil &amp; Structural, Section 14</v>
          </cell>
          <cell r="F161" t="str">
            <v>Procure/ Manufacture</v>
          </cell>
          <cell r="G161">
            <v>18</v>
          </cell>
          <cell r="H161" t="str">
            <v>Local</v>
          </cell>
          <cell r="I161" t="str">
            <v>ZAR</v>
          </cell>
          <cell r="J161" t="str">
            <v>X</v>
          </cell>
          <cell r="K161">
            <v>84437887.166666672</v>
          </cell>
        </row>
        <row r="162">
          <cell r="A162">
            <v>158</v>
          </cell>
          <cell r="J162" t="str">
            <v>X</v>
          </cell>
          <cell r="L162">
            <v>223</v>
          </cell>
          <cell r="M162" t="str">
            <v>X</v>
          </cell>
          <cell r="N162" t="str">
            <v>1100 Civil &amp; Structural, Section 14, South Africa</v>
          </cell>
          <cell r="O162" t="str">
            <v>ZAR</v>
          </cell>
          <cell r="P162" t="str">
            <v>X1</v>
          </cell>
          <cell r="Q162">
            <v>0.15</v>
          </cell>
          <cell r="R162" t="str">
            <v>Fixed</v>
          </cell>
          <cell r="S162" t="str">
            <v>Fixed Portion</v>
          </cell>
          <cell r="T162" t="str">
            <v>Fixed</v>
          </cell>
          <cell r="X162">
            <v>38961</v>
          </cell>
        </row>
        <row r="163">
          <cell r="A163">
            <v>159</v>
          </cell>
          <cell r="J163" t="str">
            <v>X</v>
          </cell>
          <cell r="L163">
            <v>224</v>
          </cell>
          <cell r="M163" t="str">
            <v>X</v>
          </cell>
          <cell r="N163" t="str">
            <v>1100 Civil &amp; Structural, Section 14, South Africa</v>
          </cell>
          <cell r="O163" t="str">
            <v>ZAR</v>
          </cell>
          <cell r="P163" t="str">
            <v>X2</v>
          </cell>
          <cell r="Q163">
            <v>0.222</v>
          </cell>
          <cell r="R163" t="str">
            <v>E-A Light Sections</v>
          </cell>
          <cell r="S163" t="str">
            <v>Table E-A</v>
          </cell>
          <cell r="T163" t="str">
            <v>SEIFSA</v>
          </cell>
          <cell r="U163">
            <v>38962</v>
          </cell>
          <cell r="X163">
            <v>38961</v>
          </cell>
        </row>
        <row r="164">
          <cell r="A164">
            <v>160</v>
          </cell>
          <cell r="J164" t="str">
            <v>X</v>
          </cell>
          <cell r="L164">
            <v>225</v>
          </cell>
          <cell r="M164" t="str">
            <v>X</v>
          </cell>
          <cell r="N164" t="str">
            <v>1100 Civil &amp; Structural, Section 14, South Africa</v>
          </cell>
          <cell r="O164" t="str">
            <v>ZAR</v>
          </cell>
          <cell r="P164" t="str">
            <v>X3</v>
          </cell>
          <cell r="Q164">
            <v>0.153</v>
          </cell>
          <cell r="R164" t="str">
            <v>E-A Hot Rolled</v>
          </cell>
          <cell r="S164" t="str">
            <v>Table E-A</v>
          </cell>
          <cell r="T164" t="str">
            <v>SEIFSA</v>
          </cell>
          <cell r="U164">
            <v>38962</v>
          </cell>
          <cell r="X164">
            <v>38961</v>
          </cell>
        </row>
        <row r="165">
          <cell r="A165">
            <v>161</v>
          </cell>
          <cell r="J165" t="str">
            <v>X</v>
          </cell>
          <cell r="L165">
            <v>226</v>
          </cell>
          <cell r="M165" t="str">
            <v>X</v>
          </cell>
          <cell r="N165" t="str">
            <v>1100 Civil &amp; Structural, Section 14, South Africa</v>
          </cell>
          <cell r="O165" t="str">
            <v>ZAR</v>
          </cell>
          <cell r="P165" t="str">
            <v>X4</v>
          </cell>
          <cell r="Q165">
            <v>0.47499999999999998</v>
          </cell>
          <cell r="R165" t="str">
            <v>Labour</v>
          </cell>
          <cell r="S165" t="str">
            <v>Table C3, All hourly paid employees.</v>
          </cell>
          <cell r="T165" t="str">
            <v>SEIFSA</v>
          </cell>
          <cell r="U165">
            <v>38962</v>
          </cell>
          <cell r="X165">
            <v>38961</v>
          </cell>
        </row>
        <row r="166">
          <cell r="A166">
            <v>9</v>
          </cell>
          <cell r="B166" t="str">
            <v>Base</v>
          </cell>
          <cell r="C166">
            <v>1</v>
          </cell>
          <cell r="D166">
            <v>600</v>
          </cell>
          <cell r="E166" t="str">
            <v>Condensate &amp; Feedheating Plant, Section 8</v>
          </cell>
          <cell r="F166" t="str">
            <v>General</v>
          </cell>
          <cell r="G166">
            <v>25</v>
          </cell>
          <cell r="H166" t="str">
            <v>Local</v>
          </cell>
          <cell r="I166" t="str">
            <v>ZAR</v>
          </cell>
          <cell r="J166" t="str">
            <v>Y1</v>
          </cell>
          <cell r="K166">
            <v>12755609.500000002</v>
          </cell>
        </row>
        <row r="167">
          <cell r="A167">
            <v>162</v>
          </cell>
          <cell r="J167" t="str">
            <v>Y1</v>
          </cell>
          <cell r="L167">
            <v>233</v>
          </cell>
          <cell r="M167" t="str">
            <v>Y1</v>
          </cell>
          <cell r="N167" t="str">
            <v>Local Management Activities</v>
          </cell>
          <cell r="O167" t="str">
            <v>ZAR</v>
          </cell>
          <cell r="P167" t="str">
            <v>Y1.1</v>
          </cell>
          <cell r="Q167">
            <v>0.15</v>
          </cell>
          <cell r="R167" t="str">
            <v>Fixed</v>
          </cell>
          <cell r="S167" t="str">
            <v>Fixed Portion</v>
          </cell>
          <cell r="T167" t="str">
            <v>Fixed</v>
          </cell>
          <cell r="X167">
            <v>38961</v>
          </cell>
        </row>
        <row r="168">
          <cell r="A168">
            <v>163</v>
          </cell>
          <cell r="J168" t="str">
            <v>Y1</v>
          </cell>
          <cell r="L168">
            <v>234</v>
          </cell>
          <cell r="M168" t="str">
            <v>Y1</v>
          </cell>
          <cell r="N168" t="str">
            <v>Local Management Activities</v>
          </cell>
          <cell r="O168" t="str">
            <v>ZAR</v>
          </cell>
          <cell r="P168" t="str">
            <v>Y1.2</v>
          </cell>
          <cell r="Q168">
            <v>0.85</v>
          </cell>
          <cell r="R168" t="str">
            <v>Labour</v>
          </cell>
          <cell r="S168" t="str">
            <v>Table C3, All hourly paid employees.</v>
          </cell>
          <cell r="T168" t="str">
            <v>SEIFSA</v>
          </cell>
          <cell r="U168">
            <v>38962</v>
          </cell>
          <cell r="X168">
            <v>38961</v>
          </cell>
        </row>
        <row r="169">
          <cell r="A169">
            <v>52</v>
          </cell>
          <cell r="B169" t="str">
            <v>Base</v>
          </cell>
          <cell r="C169">
            <v>1</v>
          </cell>
          <cell r="D169">
            <v>1100</v>
          </cell>
          <cell r="E169" t="str">
            <v>Civil &amp; Structural, Section 14</v>
          </cell>
          <cell r="F169" t="str">
            <v>Design</v>
          </cell>
          <cell r="G169">
            <v>29</v>
          </cell>
          <cell r="H169" t="str">
            <v>Local</v>
          </cell>
          <cell r="I169" t="str">
            <v>ZAR</v>
          </cell>
          <cell r="J169" t="str">
            <v>Y2</v>
          </cell>
          <cell r="K169">
            <v>6126146.5</v>
          </cell>
        </row>
        <row r="170">
          <cell r="A170">
            <v>164</v>
          </cell>
          <cell r="J170" t="str">
            <v>Y2</v>
          </cell>
          <cell r="L170">
            <v>241</v>
          </cell>
          <cell r="M170" t="str">
            <v>Y2</v>
          </cell>
          <cell r="N170" t="str">
            <v>Local Design</v>
          </cell>
          <cell r="O170" t="str">
            <v>ZAR</v>
          </cell>
          <cell r="P170" t="str">
            <v>Y2.1</v>
          </cell>
          <cell r="Q170">
            <v>0.15</v>
          </cell>
          <cell r="R170" t="str">
            <v>Fixed</v>
          </cell>
          <cell r="S170" t="str">
            <v>Fixed Portion</v>
          </cell>
          <cell r="T170" t="str">
            <v>Fixed</v>
          </cell>
          <cell r="X170">
            <v>38961</v>
          </cell>
        </row>
        <row r="171">
          <cell r="A171">
            <v>165</v>
          </cell>
          <cell r="J171" t="str">
            <v>Y2</v>
          </cell>
          <cell r="L171">
            <v>242</v>
          </cell>
          <cell r="M171" t="str">
            <v>Y2</v>
          </cell>
          <cell r="N171" t="str">
            <v>Local Design</v>
          </cell>
          <cell r="O171" t="str">
            <v>ZAR</v>
          </cell>
          <cell r="P171" t="str">
            <v>Y2.2</v>
          </cell>
          <cell r="Q171">
            <v>0.85</v>
          </cell>
          <cell r="R171" t="str">
            <v>Labour</v>
          </cell>
          <cell r="S171" t="str">
            <v>Table C3, All hourly paid employees.</v>
          </cell>
          <cell r="T171" t="str">
            <v>SEIFSA</v>
          </cell>
          <cell r="U171">
            <v>38962</v>
          </cell>
          <cell r="X171">
            <v>38961</v>
          </cell>
        </row>
        <row r="172">
          <cell r="A172">
            <v>59</v>
          </cell>
          <cell r="B172" t="str">
            <v>Base</v>
          </cell>
          <cell r="C172">
            <v>1</v>
          </cell>
          <cell r="D172">
            <v>1200</v>
          </cell>
          <cell r="E172" t="str">
            <v xml:space="preserve">Air Cooled Condenser, Section 16 </v>
          </cell>
          <cell r="F172" t="str">
            <v xml:space="preserve"> a) Bundles</v>
          </cell>
          <cell r="G172">
            <v>18</v>
          </cell>
          <cell r="H172" t="str">
            <v>Local</v>
          </cell>
          <cell r="I172" t="str">
            <v>ZAR</v>
          </cell>
          <cell r="J172" t="str">
            <v>Z</v>
          </cell>
          <cell r="K172">
            <v>151215113.66666654</v>
          </cell>
        </row>
        <row r="173">
          <cell r="A173">
            <v>166</v>
          </cell>
          <cell r="J173" t="str">
            <v>Z</v>
          </cell>
          <cell r="L173">
            <v>249</v>
          </cell>
          <cell r="M173" t="str">
            <v>Z</v>
          </cell>
          <cell r="N173" t="str">
            <v>1200 ACC - Supply of Bundles</v>
          </cell>
          <cell r="O173" t="str">
            <v>ZAR</v>
          </cell>
          <cell r="P173" t="str">
            <v>Z1</v>
          </cell>
          <cell r="Q173">
            <v>0.05</v>
          </cell>
          <cell r="R173" t="str">
            <v>Fixed</v>
          </cell>
          <cell r="S173" t="str">
            <v>Fixed Portion</v>
          </cell>
          <cell r="T173" t="str">
            <v>Fixed</v>
          </cell>
          <cell r="X173">
            <v>38899</v>
          </cell>
        </row>
        <row r="174">
          <cell r="A174">
            <v>167</v>
          </cell>
          <cell r="J174" t="str">
            <v>Z</v>
          </cell>
          <cell r="L174">
            <v>250</v>
          </cell>
          <cell r="M174" t="str">
            <v>Z</v>
          </cell>
          <cell r="N174" t="str">
            <v>1200 ACC - Supply of Bundles</v>
          </cell>
          <cell r="O174" t="str">
            <v>ZAR</v>
          </cell>
          <cell r="P174" t="str">
            <v>Z2</v>
          </cell>
          <cell r="Q174">
            <v>0.15</v>
          </cell>
          <cell r="R174" t="str">
            <v>Labour</v>
          </cell>
          <cell r="S174" t="str">
            <v>C-3: All hourly paid Employees</v>
          </cell>
          <cell r="T174" t="str">
            <v>SEIFSA</v>
          </cell>
          <cell r="U174">
            <v>38899</v>
          </cell>
          <cell r="V174" t="str">
            <v>Not Applicable</v>
          </cell>
          <cell r="X174">
            <v>38899</v>
          </cell>
        </row>
        <row r="175">
          <cell r="A175">
            <v>168</v>
          </cell>
          <cell r="J175" t="str">
            <v>Z</v>
          </cell>
          <cell r="L175">
            <v>251</v>
          </cell>
          <cell r="M175" t="str">
            <v>Z</v>
          </cell>
          <cell r="N175" t="str">
            <v>1200 ACC - Supply of Bundles</v>
          </cell>
          <cell r="O175" t="str">
            <v>ZAR</v>
          </cell>
          <cell r="P175" t="str">
            <v>Z3</v>
          </cell>
          <cell r="Q175">
            <v>0.45</v>
          </cell>
          <cell r="R175" t="str">
            <v>Material</v>
          </cell>
          <cell r="S175" t="str">
            <v>E-A: Cold rolled</v>
          </cell>
          <cell r="T175" t="str">
            <v>SEIFSA</v>
          </cell>
          <cell r="U175">
            <v>38899</v>
          </cell>
          <cell r="V175" t="str">
            <v>Not Applicable</v>
          </cell>
          <cell r="X175">
            <v>38899</v>
          </cell>
        </row>
        <row r="176">
          <cell r="A176">
            <v>169</v>
          </cell>
          <cell r="J176" t="str">
            <v>Z</v>
          </cell>
          <cell r="L176">
            <v>252</v>
          </cell>
          <cell r="M176" t="str">
            <v>Z</v>
          </cell>
          <cell r="N176" t="str">
            <v>1200 ACC - Supply of Bundles</v>
          </cell>
          <cell r="O176" t="str">
            <v>ZAR</v>
          </cell>
          <cell r="P176" t="str">
            <v>Z4</v>
          </cell>
          <cell r="Q176">
            <v>0.35</v>
          </cell>
          <cell r="R176" t="str">
            <v>Zinc</v>
          </cell>
          <cell r="S176" t="str">
            <v>F: Zinc</v>
          </cell>
          <cell r="T176" t="str">
            <v>SEIFSA</v>
          </cell>
          <cell r="U176">
            <v>38899</v>
          </cell>
          <cell r="V176" t="str">
            <v>Not Applicable</v>
          </cell>
          <cell r="X176">
            <v>38899</v>
          </cell>
        </row>
      </sheetData>
      <sheetData sheetId="4" refreshError="1"/>
      <sheetData sheetId="5" refreshError="1"/>
      <sheetData sheetId="6" refreshError="1">
        <row r="4">
          <cell r="A4" t="str">
            <v>Ref</v>
          </cell>
          <cell r="B4" t="str">
            <v>Formula No</v>
          </cell>
          <cell r="C4" t="str">
            <v>Description</v>
          </cell>
          <cell r="D4" t="str">
            <v>Country and Currency of Origin if not South Africa</v>
          </cell>
          <cell r="E4" t="str">
            <v>Item no</v>
          </cell>
          <cell r="F4" t="str">
            <v>Coefficient/Weight</v>
          </cell>
          <cell r="G4" t="str">
            <v>Scope of Index (eg Labour)</v>
          </cell>
          <cell r="H4" t="str">
            <v>Title/Definition : Linked to the index, e.g., Table C3, All hourly paid employees.</v>
          </cell>
          <cell r="I4" t="str">
            <v>Source of Index (e.g. SEIFSA)</v>
          </cell>
          <cell r="J4" t="str">
            <v>Base date for CPA if not Base Date as defined (See vi above)</v>
          </cell>
          <cell r="K4" t="str">
            <v>Base value in foreign currency for commodity (including LME) price linked payments.</v>
          </cell>
          <cell r="L4" t="str">
            <v>Exchange rate for converting base value (eg US$ LME price to the foreign currency this formula applies to)</v>
          </cell>
          <cell r="M4" t="str">
            <v>Base month for CPA</v>
          </cell>
          <cell r="N4" t="str">
            <v>Base Index</v>
          </cell>
        </row>
        <row r="5">
          <cell r="A5">
            <v>1</v>
          </cell>
          <cell r="B5" t="str">
            <v>A</v>
          </cell>
          <cell r="C5" t="str">
            <v>Common Plant and Services, Section 1 &amp; 2,</v>
          </cell>
          <cell r="D5" t="str">
            <v>Eur</v>
          </cell>
          <cell r="E5" t="str">
            <v>A1</v>
          </cell>
          <cell r="F5">
            <v>0.15</v>
          </cell>
          <cell r="G5" t="str">
            <v>Fixed</v>
          </cell>
          <cell r="H5" t="str">
            <v>Fixed Portion</v>
          </cell>
          <cell r="I5" t="str">
            <v>Fixed</v>
          </cell>
          <cell r="M5">
            <v>38991</v>
          </cell>
        </row>
        <row r="6">
          <cell r="A6">
            <v>2</v>
          </cell>
          <cell r="B6" t="str">
            <v>A</v>
          </cell>
          <cell r="C6" t="str">
            <v>Common Plant and Services, Section 1 &amp; 2,</v>
          </cell>
          <cell r="D6" t="str">
            <v>Eur</v>
          </cell>
          <cell r="E6" t="str">
            <v>A2</v>
          </cell>
          <cell r="F6">
            <v>3.9E-2</v>
          </cell>
          <cell r="G6" t="str">
            <v>Structural Sections</v>
          </cell>
          <cell r="H6" t="str">
            <v>World Carbon Steel Product Price Index -  Structural Sections &amp; Beams</v>
          </cell>
          <cell r="I6" t="str">
            <v>Meps(www.meps.co.uk)</v>
          </cell>
          <cell r="J6">
            <v>38992</v>
          </cell>
          <cell r="L6" t="str">
            <v>1.2693 USD/EUR</v>
          </cell>
          <cell r="M6">
            <v>38991</v>
          </cell>
        </row>
        <row r="7">
          <cell r="A7">
            <v>3</v>
          </cell>
          <cell r="B7" t="str">
            <v>A</v>
          </cell>
          <cell r="C7" t="str">
            <v>Common Plant and Services, Section 1 &amp; 2,</v>
          </cell>
          <cell r="D7" t="str">
            <v>Eur</v>
          </cell>
          <cell r="E7" t="str">
            <v>A3</v>
          </cell>
          <cell r="F7">
            <v>9.8000000000000004E-2</v>
          </cell>
          <cell r="G7" t="str">
            <v>HR Plate</v>
          </cell>
          <cell r="H7" t="str">
            <v>World Carbon Steel Product Price Index - USD/tonne for HR Plate</v>
          </cell>
          <cell r="I7" t="str">
            <v>Meps(www.meps.co.uk)</v>
          </cell>
          <cell r="J7">
            <v>38992</v>
          </cell>
          <cell r="L7" t="str">
            <v>1.2693 USD/EUR</v>
          </cell>
          <cell r="M7">
            <v>38991</v>
          </cell>
        </row>
        <row r="8">
          <cell r="A8">
            <v>4</v>
          </cell>
          <cell r="B8" t="str">
            <v>A</v>
          </cell>
          <cell r="C8" t="str">
            <v>Common Plant and Services, Section 1 &amp; 2,</v>
          </cell>
          <cell r="D8" t="str">
            <v>Eur</v>
          </cell>
          <cell r="E8" t="str">
            <v>A4</v>
          </cell>
          <cell r="F8">
            <v>0.254</v>
          </cell>
          <cell r="G8" t="str">
            <v>Prefabricated Materials</v>
          </cell>
          <cell r="H8" t="str">
            <v>Reihe 273, Fachserie 17, der Erzeugerpreise gewerblicher Produkte fur Metalle und Halbzeuge"</v>
          </cell>
          <cell r="I8" t="str">
            <v>des Statistischen Bundesamte Deutschlands</v>
          </cell>
          <cell r="J8">
            <v>38992</v>
          </cell>
          <cell r="L8" t="str">
            <v>Base Cost Index(No Currency)</v>
          </cell>
          <cell r="M8">
            <v>38991</v>
          </cell>
        </row>
        <row r="9">
          <cell r="A9">
            <v>5</v>
          </cell>
          <cell r="B9" t="str">
            <v>A</v>
          </cell>
          <cell r="C9" t="str">
            <v>Common Plant and Services, Section 1 &amp; 2,</v>
          </cell>
          <cell r="D9" t="str">
            <v>Eur</v>
          </cell>
          <cell r="E9" t="str">
            <v>A5</v>
          </cell>
          <cell r="F9">
            <v>0.45900000000000002</v>
          </cell>
          <cell r="G9" t="str">
            <v>Labour Manufacturing</v>
          </cell>
          <cell r="H9" t="str">
            <v>Labour Cost Index – EU25 for Manufacturing Labour, Nominal Value  – Seasonally adjusted - Labour Cost Index quoted quarterly for the labour indices for European labour</v>
          </cell>
          <cell r="I9" t="str">
            <v>EUROSTAT</v>
          </cell>
          <cell r="J9" t="str">
            <v>2nd Quarter 2006</v>
          </cell>
          <cell r="L9" t="str">
            <v>Base Cost Index(No Currency)</v>
          </cell>
          <cell r="M9">
            <v>38899</v>
          </cell>
        </row>
        <row r="10">
          <cell r="A10">
            <v>259</v>
          </cell>
          <cell r="B10" t="str">
            <v>AA</v>
          </cell>
          <cell r="C10" t="str">
            <v>1200 ACC - Supply of Structural Steel, DUCTS, PIPING &amp; OTHER MECHANICAL EQUIPMENT, GEARBOXES, &amp; MOTORS</v>
          </cell>
          <cell r="D10" t="str">
            <v>ZAR</v>
          </cell>
          <cell r="E10" t="str">
            <v>AA1</v>
          </cell>
          <cell r="F10">
            <v>0.05</v>
          </cell>
          <cell r="G10" t="str">
            <v>Fixed</v>
          </cell>
          <cell r="H10" t="str">
            <v>Fixed Portion</v>
          </cell>
          <cell r="I10" t="str">
            <v>Fixed</v>
          </cell>
          <cell r="M10">
            <v>38899</v>
          </cell>
        </row>
        <row r="11">
          <cell r="A11">
            <v>260</v>
          </cell>
          <cell r="B11" t="str">
            <v>AA</v>
          </cell>
          <cell r="C11" t="str">
            <v>1200 ACC - Supply of Structural Steel, DUCTS, PIPING &amp; OTHER MECHANICAL EQUIPMENT, GEARBOXES, &amp; MOTORS</v>
          </cell>
          <cell r="D11" t="str">
            <v>ZAR</v>
          </cell>
          <cell r="E11" t="str">
            <v>AA2</v>
          </cell>
          <cell r="F11">
            <v>0.35</v>
          </cell>
          <cell r="G11" t="str">
            <v>Labour</v>
          </cell>
          <cell r="H11" t="str">
            <v>C-3: All hourly paid Employees</v>
          </cell>
          <cell r="I11" t="str">
            <v>SEIFSA</v>
          </cell>
          <cell r="J11">
            <v>38899</v>
          </cell>
          <cell r="K11" t="str">
            <v>Not Applicable</v>
          </cell>
          <cell r="M11">
            <v>38899</v>
          </cell>
        </row>
        <row r="12">
          <cell r="A12">
            <v>261</v>
          </cell>
          <cell r="B12" t="str">
            <v>AA</v>
          </cell>
          <cell r="C12" t="str">
            <v>1200 ACC - Supply of Structural Steel, DUCTS, PIPING &amp; OTHER MECHANICAL EQUIPMENT, GEARBOXES, &amp; MOTORS</v>
          </cell>
          <cell r="D12" t="str">
            <v>ZAR</v>
          </cell>
          <cell r="E12" t="str">
            <v>AA3</v>
          </cell>
          <cell r="F12">
            <v>0.5</v>
          </cell>
          <cell r="G12" t="str">
            <v>Material</v>
          </cell>
          <cell r="H12" t="str">
            <v>E-1: Production prices all types</v>
          </cell>
          <cell r="I12" t="str">
            <v>SEIFSA</v>
          </cell>
          <cell r="J12">
            <v>38899</v>
          </cell>
          <cell r="K12" t="str">
            <v>Not Applicable</v>
          </cell>
          <cell r="M12">
            <v>38899</v>
          </cell>
        </row>
        <row r="13">
          <cell r="A13">
            <v>262</v>
          </cell>
          <cell r="B13" t="str">
            <v>AA</v>
          </cell>
          <cell r="C13" t="str">
            <v>1200 ACC - Supply of Structural Steel, DUCTS, PIPING &amp; OTHER MECHANICAL EQUIPMENT, GEARBOXES, &amp; MOTORS</v>
          </cell>
          <cell r="D13" t="str">
            <v>ZAR</v>
          </cell>
          <cell r="E13" t="str">
            <v>AA4</v>
          </cell>
          <cell r="F13">
            <v>0.1</v>
          </cell>
          <cell r="G13" t="str">
            <v>Production Price index</v>
          </cell>
          <cell r="H13" t="str">
            <v>G: Mechanical Engineering Materials</v>
          </cell>
          <cell r="I13" t="str">
            <v>SEIFSA</v>
          </cell>
          <cell r="J13">
            <v>38899</v>
          </cell>
          <cell r="K13" t="str">
            <v>Not Applicable</v>
          </cell>
          <cell r="M13">
            <v>38899</v>
          </cell>
        </row>
        <row r="14">
          <cell r="A14">
            <v>269</v>
          </cell>
          <cell r="B14" t="str">
            <v>AB</v>
          </cell>
          <cell r="C14" t="str">
            <v>1200 ACC - Erection, All Steel &amp; Mechanical Equipment</v>
          </cell>
          <cell r="D14" t="str">
            <v>ZAR</v>
          </cell>
          <cell r="E14" t="str">
            <v>AB1</v>
          </cell>
          <cell r="F14">
            <v>0.05</v>
          </cell>
          <cell r="G14" t="str">
            <v>Fixed</v>
          </cell>
          <cell r="H14" t="str">
            <v>Fixed Portion</v>
          </cell>
          <cell r="I14" t="str">
            <v>Fixed</v>
          </cell>
          <cell r="M14">
            <v>38899</v>
          </cell>
        </row>
        <row r="15">
          <cell r="A15">
            <v>270</v>
          </cell>
          <cell r="B15" t="str">
            <v>AB</v>
          </cell>
          <cell r="C15" t="str">
            <v>1200 ACC - Erection, All Steel &amp; Mechanical Equipment</v>
          </cell>
          <cell r="D15" t="str">
            <v>ZAR</v>
          </cell>
          <cell r="E15" t="str">
            <v>AB2</v>
          </cell>
          <cell r="F15">
            <v>0.55000000000000004</v>
          </cell>
          <cell r="G15" t="str">
            <v>Labour</v>
          </cell>
          <cell r="H15" t="str">
            <v>C-3: All hourly paid Employees</v>
          </cell>
          <cell r="I15" t="str">
            <v>SEIFSA</v>
          </cell>
          <cell r="J15">
            <v>38899</v>
          </cell>
          <cell r="K15" t="str">
            <v>Not Applicable</v>
          </cell>
          <cell r="M15">
            <v>38899</v>
          </cell>
        </row>
        <row r="16">
          <cell r="A16">
            <v>271</v>
          </cell>
          <cell r="B16" t="str">
            <v>AB</v>
          </cell>
          <cell r="C16" t="str">
            <v>1200 ACC - Erection, All Steel &amp; Mechanical Equipment</v>
          </cell>
          <cell r="D16" t="str">
            <v>ZAR</v>
          </cell>
          <cell r="E16" t="str">
            <v>AB3</v>
          </cell>
          <cell r="F16">
            <v>0.4</v>
          </cell>
          <cell r="G16" t="str">
            <v>Production Price index</v>
          </cell>
          <cell r="H16" t="str">
            <v>G: Mechanical Engineering Materials</v>
          </cell>
          <cell r="I16" t="str">
            <v>SEIFSA</v>
          </cell>
          <cell r="J16">
            <v>38899</v>
          </cell>
          <cell r="K16" t="str">
            <v>Not Applicable</v>
          </cell>
          <cell r="M16">
            <v>38899</v>
          </cell>
        </row>
        <row r="17">
          <cell r="A17">
            <v>278</v>
          </cell>
          <cell r="B17" t="str">
            <v>AC</v>
          </cell>
          <cell r="C17" t="str">
            <v>1200 ACC - Transport</v>
          </cell>
          <cell r="D17" t="str">
            <v>ZAR</v>
          </cell>
          <cell r="E17" t="str">
            <v>AC1</v>
          </cell>
          <cell r="F17">
            <v>0</v>
          </cell>
          <cell r="G17" t="str">
            <v>Fixed</v>
          </cell>
          <cell r="H17" t="str">
            <v>Fixed Portion</v>
          </cell>
          <cell r="I17" t="str">
            <v>Fixed</v>
          </cell>
          <cell r="M17">
            <v>38899</v>
          </cell>
        </row>
        <row r="18">
          <cell r="A18">
            <v>279</v>
          </cell>
          <cell r="B18" t="str">
            <v>AC</v>
          </cell>
          <cell r="C18" t="str">
            <v>1200 ACC - Transport</v>
          </cell>
          <cell r="D18" t="str">
            <v>ZAR</v>
          </cell>
          <cell r="E18" t="str">
            <v>AC2</v>
          </cell>
          <cell r="F18">
            <v>1</v>
          </cell>
          <cell r="G18" t="str">
            <v>Transport</v>
          </cell>
          <cell r="H18" t="str">
            <v>L-2:</v>
          </cell>
          <cell r="I18" t="str">
            <v>SEIFSA</v>
          </cell>
          <cell r="J18">
            <v>38899</v>
          </cell>
          <cell r="K18" t="str">
            <v>Not Applicable</v>
          </cell>
          <cell r="M18">
            <v>38899</v>
          </cell>
        </row>
        <row r="19">
          <cell r="A19">
            <v>286</v>
          </cell>
          <cell r="B19" t="str">
            <v>AE</v>
          </cell>
          <cell r="C19" t="str">
            <v>Local Erection, All Steel &amp; Mechanical Equipment</v>
          </cell>
          <cell r="D19" t="str">
            <v>ZAR</v>
          </cell>
          <cell r="E19" t="str">
            <v>AE1</v>
          </cell>
          <cell r="F19">
            <v>0.05</v>
          </cell>
          <cell r="G19" t="str">
            <v>Fixed</v>
          </cell>
          <cell r="H19" t="str">
            <v>Fixed Portion</v>
          </cell>
          <cell r="I19" t="str">
            <v>Fixed</v>
          </cell>
          <cell r="M19">
            <v>38961</v>
          </cell>
        </row>
        <row r="20">
          <cell r="A20">
            <v>287</v>
          </cell>
          <cell r="B20" t="str">
            <v>AE</v>
          </cell>
          <cell r="C20" t="str">
            <v>Local Erection, All Steel &amp; Mechanical Equipment</v>
          </cell>
          <cell r="D20" t="str">
            <v>ZAR</v>
          </cell>
          <cell r="E20" t="str">
            <v>AE2</v>
          </cell>
          <cell r="F20">
            <v>0.55000000000000004</v>
          </cell>
          <cell r="G20" t="str">
            <v>Labour</v>
          </cell>
          <cell r="H20" t="str">
            <v>C-3: All hourly paid Employees</v>
          </cell>
          <cell r="I20" t="str">
            <v>SEIFSA</v>
          </cell>
          <cell r="J20">
            <v>38961</v>
          </cell>
          <cell r="K20" t="str">
            <v>Not Applicable</v>
          </cell>
          <cell r="M20">
            <v>38961</v>
          </cell>
        </row>
        <row r="21">
          <cell r="A21">
            <v>288</v>
          </cell>
          <cell r="B21" t="str">
            <v>AE</v>
          </cell>
          <cell r="C21" t="str">
            <v>Local Erection, All Steel &amp; Mechanical Equipment</v>
          </cell>
          <cell r="D21" t="str">
            <v>ZAR</v>
          </cell>
          <cell r="E21" t="str">
            <v>AE3</v>
          </cell>
          <cell r="F21">
            <v>0.4</v>
          </cell>
          <cell r="G21" t="str">
            <v>Production Price index</v>
          </cell>
          <cell r="H21" t="str">
            <v>G: Mechanical Engineering Materials</v>
          </cell>
          <cell r="I21" t="str">
            <v>SEIFSA</v>
          </cell>
          <cell r="J21">
            <v>38961</v>
          </cell>
          <cell r="K21" t="str">
            <v>Not Applicable</v>
          </cell>
          <cell r="M21">
            <v>38961</v>
          </cell>
        </row>
        <row r="22">
          <cell r="A22">
            <v>12</v>
          </cell>
          <cell r="B22" t="str">
            <v>B1</v>
          </cell>
          <cell r="C22" t="str">
            <v xml:space="preserve">200 &amp; 300 Main Steam Turbine &amp; Generator, Section 3,4 &amp; 6, Europe </v>
          </cell>
          <cell r="D22" t="str">
            <v>Eur</v>
          </cell>
          <cell r="E22" t="str">
            <v>B11</v>
          </cell>
          <cell r="F22">
            <v>0.15</v>
          </cell>
          <cell r="G22" t="str">
            <v>Fixed</v>
          </cell>
          <cell r="H22" t="str">
            <v>Fixed Portion</v>
          </cell>
          <cell r="I22" t="str">
            <v>Fixed</v>
          </cell>
          <cell r="M22">
            <v>38991</v>
          </cell>
        </row>
        <row r="23">
          <cell r="A23">
            <v>13</v>
          </cell>
          <cell r="B23" t="str">
            <v>B1</v>
          </cell>
          <cell r="C23" t="str">
            <v xml:space="preserve">200 &amp; 300 Main Steam Turbine &amp; Generator, Section 3,4 &amp; 6, Europe </v>
          </cell>
          <cell r="D23" t="str">
            <v>Eur</v>
          </cell>
          <cell r="E23" t="str">
            <v>B12</v>
          </cell>
          <cell r="F23">
            <v>0.11</v>
          </cell>
          <cell r="G23" t="str">
            <v>Castings</v>
          </cell>
          <cell r="H23" t="str">
            <v xml:space="preserve">Index 316 fur Gussteile, Fachserie 17, </v>
          </cell>
          <cell r="I23" t="str">
            <v>des Statistischen Bundesamte Deutschlands</v>
          </cell>
          <cell r="J23">
            <v>38992</v>
          </cell>
          <cell r="M23">
            <v>38991</v>
          </cell>
        </row>
        <row r="24">
          <cell r="A24">
            <v>14</v>
          </cell>
          <cell r="B24" t="str">
            <v>B1</v>
          </cell>
          <cell r="C24" t="str">
            <v xml:space="preserve">200 &amp; 300 Main Steam Turbine &amp; Generator, Section 3,4 &amp; 6, Europe </v>
          </cell>
          <cell r="D24" t="str">
            <v>Eur</v>
          </cell>
          <cell r="E24" t="str">
            <v>B13</v>
          </cell>
          <cell r="F24">
            <v>0.14000000000000001</v>
          </cell>
          <cell r="G24" t="str">
            <v>Forgings</v>
          </cell>
          <cell r="H24" t="str">
            <v>Internal  ALSTOM Index</v>
          </cell>
          <cell r="I24" t="str">
            <v>ALSTOM</v>
          </cell>
          <cell r="J24">
            <v>38992</v>
          </cell>
          <cell r="M24">
            <v>38991</v>
          </cell>
        </row>
        <row r="25">
          <cell r="A25">
            <v>15</v>
          </cell>
          <cell r="B25" t="str">
            <v>B1</v>
          </cell>
          <cell r="C25" t="str">
            <v xml:space="preserve">200 &amp; 300 Main Steam Turbine &amp; Generator, Section 3,4 &amp; 6, Europe </v>
          </cell>
          <cell r="D25" t="str">
            <v>Eur</v>
          </cell>
          <cell r="E25" t="str">
            <v>B14</v>
          </cell>
          <cell r="F25">
            <v>0.1</v>
          </cell>
          <cell r="G25" t="str">
            <v>Prefabricated Materials</v>
          </cell>
          <cell r="H25" t="str">
            <v>Reihe 273, Fachserie 17, der Erzeugerpreise gewerblicher Produkte fur Metalle und Halbzeuge"</v>
          </cell>
          <cell r="I25" t="str">
            <v>des Statistischen Bundesamte Deutschlands</v>
          </cell>
          <cell r="J25">
            <v>38992</v>
          </cell>
          <cell r="M25">
            <v>38991</v>
          </cell>
        </row>
        <row r="26">
          <cell r="A26">
            <v>16</v>
          </cell>
          <cell r="B26" t="str">
            <v>B1</v>
          </cell>
          <cell r="C26" t="str">
            <v xml:space="preserve">200 &amp; 300 Main Steam Turbine &amp; Generator, Section 3,4 &amp; 6, Europe </v>
          </cell>
          <cell r="D26" t="str">
            <v>Eur</v>
          </cell>
          <cell r="E26" t="str">
            <v>B15</v>
          </cell>
          <cell r="F26">
            <v>0.5</v>
          </cell>
          <cell r="G26" t="str">
            <v>Labour Manufacturing</v>
          </cell>
          <cell r="H26" t="str">
            <v>Tarifindex fur das Lohnkostenniveau eines Zeitlohnarbeiters über 21 Jahre, Lohngruppe 7, Tarifgebiet Nor-Württemberg, Nord-Baden</v>
          </cell>
          <cell r="I26" t="str">
            <v>Südwestmetall Verband der Metall- und Elektroindustrie Baden-Würtemberg e.V., Germany
http://www.destatis.de/themen/d/thm_loehne.php</v>
          </cell>
          <cell r="J26">
            <v>38992</v>
          </cell>
          <cell r="M26">
            <v>38991</v>
          </cell>
        </row>
        <row r="27">
          <cell r="A27">
            <v>23</v>
          </cell>
          <cell r="B27" t="str">
            <v>B16</v>
          </cell>
          <cell r="C27" t="str">
            <v xml:space="preserve">200 &amp; 300 Main Steam Turbine &amp; Generator, Section 3,4 &amp; 6, Europe - </v>
          </cell>
          <cell r="D27" t="str">
            <v>Eur</v>
          </cell>
          <cell r="E27" t="str">
            <v>B161</v>
          </cell>
          <cell r="F27">
            <v>0.15</v>
          </cell>
          <cell r="G27" t="str">
            <v>Fixed</v>
          </cell>
          <cell r="H27" t="str">
            <v>Fixed Portion</v>
          </cell>
          <cell r="I27" t="str">
            <v>Fixed</v>
          </cell>
          <cell r="M27">
            <v>38991</v>
          </cell>
        </row>
        <row r="28">
          <cell r="A28">
            <v>24</v>
          </cell>
          <cell r="B28" t="str">
            <v>B16</v>
          </cell>
          <cell r="C28" t="str">
            <v xml:space="preserve">200 &amp; 300 Main Steam Turbine &amp; Generator, Section 3,4 &amp; 6, Europe - </v>
          </cell>
          <cell r="D28" t="str">
            <v>Eur</v>
          </cell>
          <cell r="E28" t="str">
            <v>B162</v>
          </cell>
          <cell r="F28">
            <v>0.85</v>
          </cell>
          <cell r="G28" t="str">
            <v xml:space="preserve">Labour </v>
          </cell>
          <cell r="H28" t="str">
            <v>Tarifindex fur das Lohnkostenniveau eines Zeitlohnarbeiters über 21 Jahre, Lohngruppe 7, Tarifgebiet Nor-Württemberg, Nord-Baden</v>
          </cell>
          <cell r="I28" t="str">
            <v>Südwestmetall Verband der Metall- und Elektroindustrie Baden-Würtemberg e.V., Germany
http://www.destatis.de/themen/d/thm_loehne.php</v>
          </cell>
          <cell r="J28">
            <v>38992</v>
          </cell>
          <cell r="M28">
            <v>38991</v>
          </cell>
        </row>
        <row r="29">
          <cell r="A29">
            <v>31</v>
          </cell>
          <cell r="B29" t="str">
            <v>C1</v>
          </cell>
          <cell r="C29" t="str">
            <v>400 Unitized Electrical Plant, Section 5&amp;6</v>
          </cell>
          <cell r="D29" t="str">
            <v>Eur</v>
          </cell>
          <cell r="E29" t="str">
            <v>C11</v>
          </cell>
          <cell r="F29">
            <v>0.1</v>
          </cell>
          <cell r="G29" t="str">
            <v>Fixed</v>
          </cell>
          <cell r="H29" t="str">
            <v>Fixed Portion</v>
          </cell>
          <cell r="I29" t="str">
            <v>Fixed</v>
          </cell>
          <cell r="M29">
            <v>38991</v>
          </cell>
        </row>
        <row r="30">
          <cell r="A30">
            <v>32</v>
          </cell>
          <cell r="B30" t="str">
            <v>C1</v>
          </cell>
          <cell r="C30" t="str">
            <v>400 Unitized Electrical Plant, Section 5&amp;6</v>
          </cell>
          <cell r="D30" t="str">
            <v>Eur</v>
          </cell>
          <cell r="E30" t="str">
            <v>C12</v>
          </cell>
          <cell r="F30">
            <v>0.15</v>
          </cell>
          <cell r="G30" t="str">
            <v>Aluminium</v>
          </cell>
          <cell r="H30" t="str">
            <v>Price Index for Aluminium</v>
          </cell>
          <cell r="I30" t="str">
            <v>LME</v>
          </cell>
          <cell r="J30">
            <v>38992</v>
          </cell>
          <cell r="M30">
            <v>38991</v>
          </cell>
        </row>
        <row r="31">
          <cell r="A31">
            <v>33</v>
          </cell>
          <cell r="B31" t="str">
            <v>C1</v>
          </cell>
          <cell r="C31" t="str">
            <v>400 Unitized Electrical Plant, Section 5&amp;6</v>
          </cell>
          <cell r="D31" t="str">
            <v>Eur</v>
          </cell>
          <cell r="E31" t="str">
            <v>C13</v>
          </cell>
          <cell r="F31">
            <v>0.05</v>
          </cell>
          <cell r="G31" t="str">
            <v>Copper</v>
          </cell>
          <cell r="H31" t="str">
            <v>Price Index for Copper</v>
          </cell>
          <cell r="I31" t="str">
            <v>LME</v>
          </cell>
          <cell r="J31">
            <v>38992</v>
          </cell>
          <cell r="M31">
            <v>38991</v>
          </cell>
        </row>
        <row r="32">
          <cell r="A32">
            <v>34</v>
          </cell>
          <cell r="B32" t="str">
            <v>C1</v>
          </cell>
          <cell r="C32" t="str">
            <v>400 Unitized Electrical Plant, Section 5&amp;6</v>
          </cell>
          <cell r="D32" t="str">
            <v>Eur</v>
          </cell>
          <cell r="E32" t="str">
            <v>C14</v>
          </cell>
          <cell r="F32">
            <v>0.05</v>
          </cell>
          <cell r="G32" t="str">
            <v>HR Plate Steel</v>
          </cell>
          <cell r="H32" t="str">
            <v>World Carbon Steel Product Price Index - USD/tonne for HR Plate</v>
          </cell>
          <cell r="I32" t="str">
            <v>Meps(www.meps.co.uk)</v>
          </cell>
          <cell r="J32">
            <v>38992</v>
          </cell>
          <cell r="M32">
            <v>38991</v>
          </cell>
        </row>
        <row r="33">
          <cell r="A33">
            <v>35</v>
          </cell>
          <cell r="B33" t="str">
            <v>C1</v>
          </cell>
          <cell r="C33" t="str">
            <v>400 Unitized Electrical Plant, Section 5&amp;6</v>
          </cell>
          <cell r="D33" t="str">
            <v>Eur</v>
          </cell>
          <cell r="E33" t="str">
            <v>C15</v>
          </cell>
          <cell r="F33">
            <v>0.65</v>
          </cell>
          <cell r="G33" t="str">
            <v>Labour Manufacturing</v>
          </cell>
          <cell r="H33" t="str">
            <v>Labour Cost Index – EU25 for Manufacturing Labour, Nominal Value  – Seasonally adjusted - Labour Cost Index quoted quarterly for the labour indices for European labour</v>
          </cell>
          <cell r="I33" t="str">
            <v>EUROSTAT</v>
          </cell>
          <cell r="J33" t="str">
            <v>2nd Quarter 2006</v>
          </cell>
          <cell r="M33">
            <v>38899</v>
          </cell>
        </row>
        <row r="34">
          <cell r="A34">
            <v>42</v>
          </cell>
          <cell r="B34" t="str">
            <v>D1</v>
          </cell>
          <cell r="C34" t="str">
            <v>500 Station Common Electrical, Section 7</v>
          </cell>
          <cell r="D34" t="str">
            <v>Eur</v>
          </cell>
          <cell r="E34" t="str">
            <v>D11</v>
          </cell>
          <cell r="F34">
            <v>0.15</v>
          </cell>
          <cell r="G34" t="str">
            <v>Fixed</v>
          </cell>
          <cell r="H34" t="str">
            <v>Fixed Portion</v>
          </cell>
          <cell r="I34" t="str">
            <v>Fixed</v>
          </cell>
          <cell r="M34">
            <v>38991</v>
          </cell>
        </row>
        <row r="35">
          <cell r="A35">
            <v>43</v>
          </cell>
          <cell r="B35" t="str">
            <v>D1</v>
          </cell>
          <cell r="C35" t="str">
            <v>500 Station Common Electrical, Section 7</v>
          </cell>
          <cell r="D35" t="str">
            <v>Eur</v>
          </cell>
          <cell r="E35" t="str">
            <v>D12</v>
          </cell>
          <cell r="F35">
            <v>3.1E-2</v>
          </cell>
          <cell r="G35" t="str">
            <v>HR Plate</v>
          </cell>
          <cell r="H35" t="str">
            <v>World Carbon Steel Product Price Index - USD/tonne for HR Plate</v>
          </cell>
          <cell r="I35" t="str">
            <v>Meps(www.meps.co.uk)</v>
          </cell>
          <cell r="J35">
            <v>38992</v>
          </cell>
          <cell r="L35" t="str">
            <v>See Above</v>
          </cell>
          <cell r="M35">
            <v>38991</v>
          </cell>
        </row>
        <row r="36">
          <cell r="A36">
            <v>44</v>
          </cell>
          <cell r="B36" t="str">
            <v>D1</v>
          </cell>
          <cell r="C36" t="str">
            <v>500 Station Common Electrical, Section 7</v>
          </cell>
          <cell r="D36" t="str">
            <v>Eur</v>
          </cell>
          <cell r="E36" t="str">
            <v>D13</v>
          </cell>
          <cell r="F36">
            <v>7.9000000000000001E-2</v>
          </cell>
          <cell r="G36" t="str">
            <v>Nickel</v>
          </cell>
          <cell r="H36" t="str">
            <v>Price Index for Nickel</v>
          </cell>
          <cell r="I36" t="str">
            <v>LME</v>
          </cell>
          <cell r="J36">
            <v>38992</v>
          </cell>
          <cell r="L36" t="str">
            <v>1.2693 USD/EUR</v>
          </cell>
          <cell r="M36">
            <v>38991</v>
          </cell>
        </row>
        <row r="37">
          <cell r="A37">
            <v>45</v>
          </cell>
          <cell r="B37" t="str">
            <v>D1</v>
          </cell>
          <cell r="C37" t="str">
            <v>500 Station Common Electrical, Section 7</v>
          </cell>
          <cell r="D37" t="str">
            <v>Eur</v>
          </cell>
          <cell r="E37" t="str">
            <v>D14</v>
          </cell>
          <cell r="F37">
            <v>9.4E-2</v>
          </cell>
          <cell r="G37" t="str">
            <v>Copper</v>
          </cell>
          <cell r="H37" t="str">
            <v>Price Index for Copper</v>
          </cell>
          <cell r="I37" t="str">
            <v>LME</v>
          </cell>
          <cell r="J37">
            <v>38992</v>
          </cell>
          <cell r="L37" t="str">
            <v>1.2693 USD/EUR</v>
          </cell>
          <cell r="M37">
            <v>38991</v>
          </cell>
        </row>
        <row r="38">
          <cell r="A38">
            <v>46</v>
          </cell>
          <cell r="B38" t="str">
            <v>D1</v>
          </cell>
          <cell r="C38" t="str">
            <v>500 Station Common Electrical, Section 7</v>
          </cell>
          <cell r="D38" t="str">
            <v>Eur</v>
          </cell>
          <cell r="E38" t="str">
            <v>D15</v>
          </cell>
          <cell r="F38">
            <v>0.191</v>
          </cell>
          <cell r="G38" t="str">
            <v>Prefabricated Materials</v>
          </cell>
          <cell r="H38" t="str">
            <v>Reihe 273, Fachserie 17, der Erzeugerpreise gewerblicher Produkte fur Metalle und Halbzeuge"</v>
          </cell>
          <cell r="I38" t="str">
            <v>des Statistischen Bundesamte Deutschlands</v>
          </cell>
          <cell r="J38">
            <v>38992</v>
          </cell>
          <cell r="L38" t="str">
            <v>See Above</v>
          </cell>
          <cell r="M38">
            <v>38991</v>
          </cell>
        </row>
        <row r="39">
          <cell r="A39">
            <v>47</v>
          </cell>
          <cell r="B39" t="str">
            <v>D1</v>
          </cell>
          <cell r="C39" t="str">
            <v>500 Station Common Electrical, Section 7</v>
          </cell>
          <cell r="D39" t="str">
            <v>Eur</v>
          </cell>
          <cell r="E39" t="str">
            <v>D16</v>
          </cell>
          <cell r="F39">
            <v>0.45500000000000002</v>
          </cell>
          <cell r="G39" t="str">
            <v>Labour Manufacturing</v>
          </cell>
          <cell r="H39" t="str">
            <v>Labour Cost Index – EU25 for Manufacturing Labour, Nominal Value  – Seasonally adjusted - Labour Cost Index quoted quarterly for the labour indices for European labour</v>
          </cell>
          <cell r="I39" t="str">
            <v>EUROSTAT</v>
          </cell>
          <cell r="J39" t="str">
            <v>2nd Quarter 2006</v>
          </cell>
          <cell r="L39" t="str">
            <v>See Above</v>
          </cell>
          <cell r="M39">
            <v>38899</v>
          </cell>
        </row>
        <row r="40">
          <cell r="A40">
            <v>53</v>
          </cell>
          <cell r="B40" t="str">
            <v>D2</v>
          </cell>
          <cell r="C40" t="str">
            <v>500 Station Common Electrical, Section 7</v>
          </cell>
          <cell r="D40" t="str">
            <v>ZAR</v>
          </cell>
          <cell r="E40" t="str">
            <v>D21</v>
          </cell>
          <cell r="F40">
            <v>0.15</v>
          </cell>
          <cell r="G40" t="str">
            <v>Fixed</v>
          </cell>
          <cell r="H40" t="str">
            <v>Fixed Portion</v>
          </cell>
          <cell r="I40" t="str">
            <v>Fixed</v>
          </cell>
          <cell r="M40">
            <v>38961</v>
          </cell>
        </row>
        <row r="41">
          <cell r="A41">
            <v>54</v>
          </cell>
          <cell r="B41" t="str">
            <v>D2</v>
          </cell>
          <cell r="C41" t="str">
            <v>500 Station Common Electrical, Section 7</v>
          </cell>
          <cell r="D41" t="str">
            <v>ZAR</v>
          </cell>
          <cell r="E41" t="str">
            <v>D22</v>
          </cell>
          <cell r="F41">
            <v>4.2999999999999997E-2</v>
          </cell>
          <cell r="G41" t="str">
            <v>E-A Light Sections</v>
          </cell>
          <cell r="H41" t="str">
            <v>E-A Light Sections</v>
          </cell>
          <cell r="I41" t="str">
            <v>SEIFSA</v>
          </cell>
          <cell r="J41">
            <v>38961</v>
          </cell>
          <cell r="M41">
            <v>38961</v>
          </cell>
        </row>
        <row r="42">
          <cell r="A42">
            <v>55</v>
          </cell>
          <cell r="B42" t="str">
            <v>D2</v>
          </cell>
          <cell r="C42" t="str">
            <v>500 Station Common Electrical, Section 7</v>
          </cell>
          <cell r="D42" t="str">
            <v>ZAR</v>
          </cell>
          <cell r="E42" t="str">
            <v>D23</v>
          </cell>
          <cell r="F42">
            <v>0.19700000000000001</v>
          </cell>
          <cell r="G42" t="str">
            <v>F - Copper</v>
          </cell>
          <cell r="H42" t="str">
            <v>Table F</v>
          </cell>
          <cell r="I42" t="str">
            <v>SEIFSA</v>
          </cell>
          <cell r="J42">
            <v>38961</v>
          </cell>
          <cell r="M42">
            <v>38961</v>
          </cell>
        </row>
        <row r="43">
          <cell r="A43">
            <v>56</v>
          </cell>
          <cell r="B43" t="str">
            <v>D2</v>
          </cell>
          <cell r="C43" t="str">
            <v>500 Station Common Electrical, Section 7</v>
          </cell>
          <cell r="D43" t="str">
            <v>ZAR</v>
          </cell>
          <cell r="E43" t="str">
            <v>D24</v>
          </cell>
          <cell r="F43">
            <v>0.14499999999999999</v>
          </cell>
          <cell r="G43" t="str">
            <v>O - Metal Products</v>
          </cell>
          <cell r="H43" t="str">
            <v>O - Metal Products</v>
          </cell>
          <cell r="I43" t="str">
            <v>SEIFSA</v>
          </cell>
          <cell r="J43">
            <v>38961</v>
          </cell>
          <cell r="M43">
            <v>38961</v>
          </cell>
        </row>
        <row r="44">
          <cell r="A44">
            <v>57</v>
          </cell>
          <cell r="B44" t="str">
            <v>D2</v>
          </cell>
          <cell r="C44" t="str">
            <v>500 Station Common Electrical, Section 7</v>
          </cell>
          <cell r="D44" t="str">
            <v>ZAR</v>
          </cell>
          <cell r="E44" t="str">
            <v>D25</v>
          </cell>
          <cell r="F44">
            <v>0.46500000000000002</v>
          </cell>
          <cell r="G44" t="str">
            <v>Labour</v>
          </cell>
          <cell r="H44" t="str">
            <v>Labour Local</v>
          </cell>
          <cell r="I44" t="str">
            <v>SEIFSA</v>
          </cell>
          <cell r="J44">
            <v>38961</v>
          </cell>
          <cell r="M44">
            <v>38961</v>
          </cell>
        </row>
        <row r="45">
          <cell r="A45">
            <v>64</v>
          </cell>
          <cell r="B45" t="str">
            <v>E</v>
          </cell>
          <cell r="C45" t="str">
            <v>General Management Work</v>
          </cell>
          <cell r="D45" t="str">
            <v>Eur</v>
          </cell>
          <cell r="E45" t="str">
            <v>E1</v>
          </cell>
          <cell r="F45">
            <v>0.15</v>
          </cell>
          <cell r="G45" t="str">
            <v>Fixed</v>
          </cell>
          <cell r="H45" t="str">
            <v>Fixed Portion</v>
          </cell>
          <cell r="I45" t="str">
            <v>Fixed</v>
          </cell>
          <cell r="M45">
            <v>38899</v>
          </cell>
        </row>
        <row r="46">
          <cell r="A46">
            <v>65</v>
          </cell>
          <cell r="B46" t="str">
            <v>E</v>
          </cell>
          <cell r="C46" t="str">
            <v>General Management Work</v>
          </cell>
          <cell r="D46" t="str">
            <v>Eur</v>
          </cell>
          <cell r="E46" t="str">
            <v>E2</v>
          </cell>
          <cell r="F46">
            <v>0.85</v>
          </cell>
          <cell r="G46" t="str">
            <v>Labour Manufacturing</v>
          </cell>
          <cell r="H46" t="str">
            <v>Labour Cost Index – EU25 for Manufacturing Labour, Nominal Value  – Seasonally adjusted - Labour Cost Index quoted quarterly for the labour indices for European labour</v>
          </cell>
          <cell r="I46" t="str">
            <v>EUROSTAT</v>
          </cell>
          <cell r="J46" t="str">
            <v>2nd Quarter 2006</v>
          </cell>
          <cell r="L46" t="str">
            <v>See Above</v>
          </cell>
          <cell r="M46">
            <v>38899</v>
          </cell>
        </row>
        <row r="47">
          <cell r="A47">
            <v>72</v>
          </cell>
          <cell r="B47" t="str">
            <v>F</v>
          </cell>
          <cell r="C47" t="str">
            <v>Transport, EURO</v>
          </cell>
          <cell r="D47" t="str">
            <v>Eur</v>
          </cell>
          <cell r="E47" t="str">
            <v>F1</v>
          </cell>
          <cell r="F47">
            <v>0.15</v>
          </cell>
          <cell r="G47" t="str">
            <v>Fixed</v>
          </cell>
          <cell r="H47" t="str">
            <v>Fixed Portion</v>
          </cell>
          <cell r="I47" t="str">
            <v>Fixed</v>
          </cell>
          <cell r="M47">
            <v>38961</v>
          </cell>
        </row>
        <row r="48">
          <cell r="A48">
            <v>73</v>
          </cell>
          <cell r="B48" t="str">
            <v>F</v>
          </cell>
          <cell r="C48" t="str">
            <v>Transport, EURO</v>
          </cell>
          <cell r="D48" t="str">
            <v>Eur</v>
          </cell>
          <cell r="E48" t="str">
            <v>F2</v>
          </cell>
          <cell r="F48">
            <v>0.85</v>
          </cell>
          <cell r="G48" t="str">
            <v>Transport</v>
          </cell>
          <cell r="H48" t="str">
            <v>CPI for EU25 - Harmonized consumer price index, 2005=100</v>
          </cell>
          <cell r="I48" t="str">
            <v>EUROSTAT</v>
          </cell>
          <cell r="J48">
            <v>38962</v>
          </cell>
          <cell r="L48" t="str">
            <v>Base Cost Index(No Currency)</v>
          </cell>
          <cell r="M48">
            <v>38961</v>
          </cell>
        </row>
        <row r="49">
          <cell r="A49">
            <v>80</v>
          </cell>
          <cell r="B49" t="str">
            <v>G</v>
          </cell>
          <cell r="C49" t="str">
            <v>600 Condensate and Feedheating Plant, Section 8, Procure &amp; Manufacture</v>
          </cell>
          <cell r="D49" t="str">
            <v>Eur</v>
          </cell>
          <cell r="E49" t="str">
            <v>G1</v>
          </cell>
          <cell r="F49">
            <v>0.15</v>
          </cell>
          <cell r="G49" t="str">
            <v>Fixed</v>
          </cell>
          <cell r="H49" t="str">
            <v>Fixed Portion</v>
          </cell>
          <cell r="I49" t="str">
            <v>Fixed</v>
          </cell>
          <cell r="M49">
            <v>38991</v>
          </cell>
        </row>
        <row r="50">
          <cell r="A50">
            <v>81</v>
          </cell>
          <cell r="B50" t="str">
            <v>G</v>
          </cell>
          <cell r="C50" t="str">
            <v>600 Condensate and Feedheating Plant, Section 8, Procure &amp; Manufacture</v>
          </cell>
          <cell r="D50" t="str">
            <v>Eur</v>
          </cell>
          <cell r="E50" t="str">
            <v>G2</v>
          </cell>
          <cell r="F50">
            <v>0.09</v>
          </cell>
          <cell r="G50" t="str">
            <v>Structural Sections</v>
          </cell>
          <cell r="H50" t="str">
            <v>World Carbon Steel Product Price Index -  Structural Sections &amp; Beams</v>
          </cell>
          <cell r="I50" t="str">
            <v>Meps(www.meps.co.uk)</v>
          </cell>
          <cell r="J50">
            <v>38992</v>
          </cell>
          <cell r="L50" t="str">
            <v>see above</v>
          </cell>
          <cell r="M50">
            <v>38991</v>
          </cell>
        </row>
        <row r="51">
          <cell r="A51">
            <v>82</v>
          </cell>
          <cell r="B51" t="str">
            <v>G</v>
          </cell>
          <cell r="C51" t="str">
            <v>600 Condensate and Feedheating Plant, Section 8, Procure &amp; Manufacture</v>
          </cell>
          <cell r="D51" t="str">
            <v>Eur</v>
          </cell>
          <cell r="E51" t="str">
            <v>G3</v>
          </cell>
          <cell r="F51">
            <v>0.27300000000000002</v>
          </cell>
          <cell r="G51" t="str">
            <v>HR Plate</v>
          </cell>
          <cell r="H51" t="str">
            <v>World Carbon Steel Product Price Index - USD/tonne for HR Plate</v>
          </cell>
          <cell r="I51" t="str">
            <v>Meps(www.meps.co.uk)</v>
          </cell>
          <cell r="J51">
            <v>38992</v>
          </cell>
          <cell r="L51" t="str">
            <v>see above</v>
          </cell>
          <cell r="M51">
            <v>38991</v>
          </cell>
        </row>
        <row r="52">
          <cell r="A52">
            <v>83</v>
          </cell>
          <cell r="B52" t="str">
            <v>G</v>
          </cell>
          <cell r="C52" t="str">
            <v>600 Condensate and Feedheating Plant, Section 8, Procure &amp; Manufacture</v>
          </cell>
          <cell r="D52" t="str">
            <v>Eur</v>
          </cell>
          <cell r="E52" t="str">
            <v>G4</v>
          </cell>
          <cell r="F52">
            <v>4.5999999999999999E-2</v>
          </cell>
          <cell r="G52" t="str">
            <v>Nickel</v>
          </cell>
          <cell r="H52" t="str">
            <v>Price Index for Nickel</v>
          </cell>
          <cell r="I52" t="str">
            <v>LME</v>
          </cell>
          <cell r="J52">
            <v>38992</v>
          </cell>
          <cell r="L52" t="str">
            <v>see above</v>
          </cell>
          <cell r="M52">
            <v>38991</v>
          </cell>
        </row>
        <row r="53">
          <cell r="A53">
            <v>84</v>
          </cell>
          <cell r="B53" t="str">
            <v>G</v>
          </cell>
          <cell r="C53" t="str">
            <v>600 Condensate and Feedheating Plant, Section 8, Procure &amp; Manufacture</v>
          </cell>
          <cell r="D53" t="str">
            <v>Eur</v>
          </cell>
          <cell r="E53" t="str">
            <v>G5</v>
          </cell>
          <cell r="F53">
            <v>0.09</v>
          </cell>
          <cell r="G53" t="str">
            <v>Prefabricated Materials</v>
          </cell>
          <cell r="H53" t="str">
            <v>Reihe 273, Fachserie 17, der Erzeugerpreise gewerblicher Produkte fur Metalle und Halbzeuge"</v>
          </cell>
          <cell r="I53" t="str">
            <v>des Statistischen Bundesamte Deutschlands</v>
          </cell>
          <cell r="J53">
            <v>38992</v>
          </cell>
          <cell r="L53" t="str">
            <v>see above</v>
          </cell>
          <cell r="M53">
            <v>38991</v>
          </cell>
        </row>
        <row r="54">
          <cell r="A54">
            <v>85</v>
          </cell>
          <cell r="B54" t="str">
            <v>G</v>
          </cell>
          <cell r="C54" t="str">
            <v>600 Condensate and Feedheating Plant, Section 8, Procure &amp; Manufacture</v>
          </cell>
          <cell r="D54" t="str">
            <v>Eur</v>
          </cell>
          <cell r="E54" t="str">
            <v>G6</v>
          </cell>
          <cell r="F54">
            <v>0.35099999999999998</v>
          </cell>
          <cell r="G54" t="str">
            <v>Labour Manufacturing</v>
          </cell>
          <cell r="H54" t="str">
            <v>Labour Cost Index – EU25 for Manufacturing Labour, Nominal Value  – Seasonally adjusted - Labour Cost Index quoted quarterly for the labour indices for European labour</v>
          </cell>
          <cell r="I54" t="str">
            <v>EUROSTAT</v>
          </cell>
          <cell r="J54" t="str">
            <v>2nd Quarter 2006</v>
          </cell>
          <cell r="L54" t="str">
            <v>see above</v>
          </cell>
          <cell r="M54">
            <v>38899</v>
          </cell>
        </row>
        <row r="55">
          <cell r="A55">
            <v>91</v>
          </cell>
          <cell r="B55" t="str">
            <v>H</v>
          </cell>
          <cell r="C55" t="str">
            <v>600 Transport</v>
          </cell>
          <cell r="D55" t="str">
            <v>ZAR</v>
          </cell>
          <cell r="E55" t="str">
            <v>H1</v>
          </cell>
          <cell r="F55">
            <v>0</v>
          </cell>
          <cell r="G55" t="str">
            <v>Fixed</v>
          </cell>
          <cell r="H55" t="str">
            <v>Fixed Portion</v>
          </cell>
          <cell r="I55" t="str">
            <v>Fixed</v>
          </cell>
          <cell r="M55">
            <v>38961</v>
          </cell>
        </row>
        <row r="56">
          <cell r="A56">
            <v>92</v>
          </cell>
          <cell r="B56" t="str">
            <v>H</v>
          </cell>
          <cell r="C56" t="str">
            <v>600 Transport</v>
          </cell>
          <cell r="D56" t="str">
            <v>ZAR</v>
          </cell>
          <cell r="E56" t="str">
            <v>H2</v>
          </cell>
          <cell r="F56">
            <v>1</v>
          </cell>
          <cell r="G56" t="str">
            <v>Transport</v>
          </cell>
          <cell r="H56" t="str">
            <v>L-2:</v>
          </cell>
          <cell r="I56" t="str">
            <v>SEIFSA</v>
          </cell>
          <cell r="J56">
            <v>38961</v>
          </cell>
          <cell r="K56" t="str">
            <v>Not Applicable</v>
          </cell>
          <cell r="M56">
            <v>38961</v>
          </cell>
        </row>
        <row r="57">
          <cell r="A57">
            <v>99</v>
          </cell>
          <cell r="B57" t="str">
            <v>I</v>
          </cell>
          <cell r="C57" t="str">
            <v>600 Condensate and Feedheating Plant, Section 8, Erection</v>
          </cell>
          <cell r="D57" t="str">
            <v>ZAR</v>
          </cell>
          <cell r="E57" t="str">
            <v>I1</v>
          </cell>
          <cell r="F57">
            <v>0.15</v>
          </cell>
          <cell r="G57" t="str">
            <v>Fixed</v>
          </cell>
          <cell r="H57" t="str">
            <v>Fixed Portion</v>
          </cell>
          <cell r="I57" t="str">
            <v>Fixed</v>
          </cell>
          <cell r="M57">
            <v>38899</v>
          </cell>
        </row>
        <row r="58">
          <cell r="A58">
            <v>100</v>
          </cell>
          <cell r="B58" t="str">
            <v>I</v>
          </cell>
          <cell r="C58" t="str">
            <v>600 Condensate and Feedheating Plant, Section 8, Erection</v>
          </cell>
          <cell r="D58" t="str">
            <v>ZAR</v>
          </cell>
          <cell r="E58" t="str">
            <v>I2</v>
          </cell>
          <cell r="F58">
            <v>0.05</v>
          </cell>
          <cell r="G58" t="str">
            <v>Paint</v>
          </cell>
          <cell r="H58" t="str">
            <v>Table T</v>
          </cell>
          <cell r="I58" t="str">
            <v>SEIFSA</v>
          </cell>
          <cell r="J58">
            <v>38899</v>
          </cell>
          <cell r="M58">
            <v>38899</v>
          </cell>
        </row>
        <row r="59">
          <cell r="A59">
            <v>101</v>
          </cell>
          <cell r="B59" t="str">
            <v>I</v>
          </cell>
          <cell r="C59" t="str">
            <v>600 Condensate and Feedheating Plant, Section 8, Erection</v>
          </cell>
          <cell r="D59" t="str">
            <v>ZAR</v>
          </cell>
          <cell r="E59" t="str">
            <v>I3</v>
          </cell>
          <cell r="F59">
            <v>0.1</v>
          </cell>
          <cell r="G59" t="str">
            <v>Plant &amp; Machinery</v>
          </cell>
          <cell r="H59" t="str">
            <v>Table P</v>
          </cell>
          <cell r="I59" t="str">
            <v>SEIFSA</v>
          </cell>
          <cell r="J59">
            <v>38899</v>
          </cell>
          <cell r="M59">
            <v>38899</v>
          </cell>
        </row>
        <row r="60">
          <cell r="A60">
            <v>102</v>
          </cell>
          <cell r="B60" t="str">
            <v>I</v>
          </cell>
          <cell r="C60" t="str">
            <v>600 Condensate and Feedheating Plant, Section 8, Erection</v>
          </cell>
          <cell r="D60" t="str">
            <v>ZAR</v>
          </cell>
          <cell r="E60" t="str">
            <v>I4</v>
          </cell>
          <cell r="F60">
            <v>0.05</v>
          </cell>
          <cell r="G60" t="str">
            <v>Fuel</v>
          </cell>
          <cell r="H60" t="str">
            <v>Table L2</v>
          </cell>
          <cell r="I60" t="str">
            <v>SEIFSA</v>
          </cell>
          <cell r="J60">
            <v>38899</v>
          </cell>
          <cell r="M60">
            <v>38899</v>
          </cell>
        </row>
        <row r="61">
          <cell r="A61">
            <v>103</v>
          </cell>
          <cell r="B61" t="str">
            <v>I</v>
          </cell>
          <cell r="C61" t="str">
            <v>600 Condensate and Feedheating Plant, Section 8, Erection</v>
          </cell>
          <cell r="D61" t="str">
            <v>ZAR</v>
          </cell>
          <cell r="E61" t="str">
            <v>I5</v>
          </cell>
          <cell r="F61">
            <v>0.65</v>
          </cell>
          <cell r="G61" t="str">
            <v>Labour</v>
          </cell>
          <cell r="H61" t="str">
            <v>Table C3, All hourly paid employees.</v>
          </cell>
          <cell r="I61" t="str">
            <v>SEIFSA</v>
          </cell>
          <cell r="J61">
            <v>38899</v>
          </cell>
          <cell r="M61">
            <v>38899</v>
          </cell>
        </row>
        <row r="62">
          <cell r="A62">
            <v>110</v>
          </cell>
          <cell r="B62" t="str">
            <v>J</v>
          </cell>
          <cell r="C62" t="str">
            <v>600 Transport USD</v>
          </cell>
          <cell r="D62" t="str">
            <v>USD</v>
          </cell>
          <cell r="E62" t="str">
            <v>J1</v>
          </cell>
          <cell r="F62">
            <v>0</v>
          </cell>
          <cell r="G62" t="str">
            <v>Fixed</v>
          </cell>
          <cell r="H62" t="str">
            <v>Fixed Portion</v>
          </cell>
          <cell r="I62" t="str">
            <v>Fixed</v>
          </cell>
          <cell r="M62">
            <v>38991</v>
          </cell>
        </row>
        <row r="63">
          <cell r="A63">
            <v>111</v>
          </cell>
          <cell r="B63" t="str">
            <v>J</v>
          </cell>
          <cell r="C63" t="str">
            <v>600 Transport USD</v>
          </cell>
          <cell r="D63" t="str">
            <v>USD</v>
          </cell>
          <cell r="E63" t="str">
            <v>J2</v>
          </cell>
          <cell r="F63">
            <v>1</v>
          </cell>
          <cell r="G63" t="str">
            <v>General</v>
          </cell>
          <cell r="H63" t="str">
            <v>Consumer Price Index - All items, United States</v>
          </cell>
          <cell r="I63" t="str">
            <v>OECD.org</v>
          </cell>
          <cell r="J63">
            <v>38992</v>
          </cell>
          <cell r="M63">
            <v>38991</v>
          </cell>
        </row>
        <row r="64">
          <cell r="A64">
            <v>118</v>
          </cell>
          <cell r="B64" t="str">
            <v>L</v>
          </cell>
          <cell r="C64" t="str">
            <v>COST OF MANUFACTURE IN SOUTH AFRICA - MECHANICAL (700&amp;800)</v>
          </cell>
          <cell r="D64" t="str">
            <v>ZAR</v>
          </cell>
          <cell r="E64" t="str">
            <v>L1</v>
          </cell>
          <cell r="F64">
            <v>0.15</v>
          </cell>
          <cell r="G64" t="str">
            <v>Fixed</v>
          </cell>
          <cell r="H64" t="str">
            <v>Fixed Portion</v>
          </cell>
          <cell r="I64" t="str">
            <v>Fixed</v>
          </cell>
          <cell r="M64">
            <v>38899</v>
          </cell>
        </row>
        <row r="65">
          <cell r="A65">
            <v>119</v>
          </cell>
          <cell r="B65" t="str">
            <v>L</v>
          </cell>
          <cell r="C65" t="str">
            <v>COST OF MANUFACTURE IN SOUTH AFRICA - MECHANICAL (700&amp;800)</v>
          </cell>
          <cell r="D65" t="str">
            <v>ZAR</v>
          </cell>
          <cell r="E65" t="str">
            <v>L2</v>
          </cell>
          <cell r="F65">
            <v>0.4</v>
          </cell>
          <cell r="G65" t="str">
            <v>Cost of Labour</v>
          </cell>
          <cell r="H65" t="str">
            <v>Table C3 all hourly paid employees</v>
          </cell>
          <cell r="I65" t="str">
            <v>SEIFSA</v>
          </cell>
          <cell r="J65">
            <v>38929</v>
          </cell>
          <cell r="M65">
            <v>38899</v>
          </cell>
        </row>
        <row r="66">
          <cell r="A66">
            <v>120</v>
          </cell>
          <cell r="B66" t="str">
            <v>L</v>
          </cell>
          <cell r="C66" t="str">
            <v>COST OF MANUFACTURE IN SOUTH AFRICA - MECHANICAL (700&amp;800)</v>
          </cell>
          <cell r="D66" t="str">
            <v>ZAR</v>
          </cell>
          <cell r="E66" t="str">
            <v>L3</v>
          </cell>
          <cell r="F66">
            <v>0.45</v>
          </cell>
          <cell r="G66" t="str">
            <v>Cost of Material</v>
          </cell>
          <cell r="H66" t="str">
            <v>Table G SADS Index Mech Eng Materials</v>
          </cell>
          <cell r="I66" t="str">
            <v>SEIFSA</v>
          </cell>
          <cell r="J66">
            <v>38929</v>
          </cell>
          <cell r="M66">
            <v>38899</v>
          </cell>
        </row>
        <row r="67">
          <cell r="A67">
            <v>127</v>
          </cell>
          <cell r="B67" t="str">
            <v>M</v>
          </cell>
          <cell r="C67" t="str">
            <v>COST OF MANUFACTURE IN SOUTH AFRICA - ELECTRICAL (700&amp;800)</v>
          </cell>
          <cell r="D67" t="str">
            <v>ZAR</v>
          </cell>
          <cell r="E67" t="str">
            <v>M1</v>
          </cell>
          <cell r="F67">
            <v>0.15</v>
          </cell>
          <cell r="G67" t="str">
            <v>Fixed</v>
          </cell>
          <cell r="H67" t="str">
            <v>Fixed Portion</v>
          </cell>
          <cell r="I67" t="str">
            <v>Fixed</v>
          </cell>
          <cell r="M67">
            <v>38899</v>
          </cell>
        </row>
        <row r="68">
          <cell r="A68">
            <v>128</v>
          </cell>
          <cell r="B68" t="str">
            <v>M</v>
          </cell>
          <cell r="C68" t="str">
            <v>COST OF MANUFACTURE IN SOUTH AFRICA - ELECTRICAL (700&amp;800)</v>
          </cell>
          <cell r="D68" t="str">
            <v>ZAR</v>
          </cell>
          <cell r="E68" t="str">
            <v>M2</v>
          </cell>
          <cell r="F68">
            <v>0.34</v>
          </cell>
          <cell r="G68" t="str">
            <v>Cost of Labour</v>
          </cell>
          <cell r="H68" t="str">
            <v>Table C3 All Hourly paid employees</v>
          </cell>
          <cell r="I68" t="str">
            <v>SEIFSA</v>
          </cell>
          <cell r="J68">
            <v>38929</v>
          </cell>
          <cell r="M68">
            <v>38899</v>
          </cell>
        </row>
        <row r="69">
          <cell r="A69">
            <v>129</v>
          </cell>
          <cell r="B69" t="str">
            <v>M</v>
          </cell>
          <cell r="C69" t="str">
            <v>COST OF MANUFACTURE IN SOUTH AFRICA - ELECTRICAL (700&amp;800)</v>
          </cell>
          <cell r="D69" t="str">
            <v>ZAR</v>
          </cell>
          <cell r="E69" t="str">
            <v>M3</v>
          </cell>
          <cell r="F69">
            <v>0.36</v>
          </cell>
          <cell r="G69" t="str">
            <v>Cost of Electrical Eng Materials</v>
          </cell>
          <cell r="H69" t="str">
            <v>CSS Index Table G</v>
          </cell>
          <cell r="I69" t="str">
            <v>SEIFSA</v>
          </cell>
          <cell r="J69">
            <v>38929</v>
          </cell>
          <cell r="M69">
            <v>38899</v>
          </cell>
        </row>
        <row r="70">
          <cell r="A70">
            <v>130</v>
          </cell>
          <cell r="B70" t="str">
            <v>M</v>
          </cell>
          <cell r="C70" t="str">
            <v>COST OF MANUFACTURE IN SOUTH AFRICA - ELECTRICAL (700&amp;800)</v>
          </cell>
          <cell r="D70" t="str">
            <v>ZAR</v>
          </cell>
          <cell r="E70" t="str">
            <v>M4</v>
          </cell>
          <cell r="F70">
            <v>0.15</v>
          </cell>
          <cell r="G70" t="str">
            <v>Metal Price Copper Republic</v>
          </cell>
          <cell r="H70" t="str">
            <v>Metal Price Table 'F'                             SEIFSA</v>
          </cell>
          <cell r="I70" t="str">
            <v>SEIFSA</v>
          </cell>
          <cell r="J70">
            <v>38929</v>
          </cell>
          <cell r="M70">
            <v>38899</v>
          </cell>
        </row>
        <row r="71">
          <cell r="A71">
            <v>137</v>
          </cell>
          <cell r="B71" t="str">
            <v>N</v>
          </cell>
          <cell r="C71" t="str">
            <v xml:space="preserve"> COST OF TRANSPORT IN SOUTH AFRICA (700&amp;800)</v>
          </cell>
          <cell r="D71" t="str">
            <v>ZAR</v>
          </cell>
          <cell r="E71" t="str">
            <v>N1</v>
          </cell>
          <cell r="F71">
            <v>0.15</v>
          </cell>
          <cell r="G71" t="str">
            <v>Fixed</v>
          </cell>
          <cell r="H71" t="str">
            <v>Fixed Portion</v>
          </cell>
          <cell r="I71" t="str">
            <v>Fixed</v>
          </cell>
          <cell r="M71">
            <v>38899</v>
          </cell>
        </row>
        <row r="72">
          <cell r="A72">
            <v>138</v>
          </cell>
          <cell r="B72" t="str">
            <v>N</v>
          </cell>
          <cell r="C72" t="str">
            <v xml:space="preserve"> COST OF TRANSPORT IN SOUTH AFRICA (700&amp;800)</v>
          </cell>
          <cell r="D72" t="str">
            <v>ZAR</v>
          </cell>
          <cell r="E72" t="str">
            <v>N2</v>
          </cell>
          <cell r="F72">
            <v>0.85</v>
          </cell>
          <cell r="G72" t="str">
            <v>Local Transport</v>
          </cell>
          <cell r="H72" t="str">
            <v xml:space="preserve">Table L-2 Index Of Road Freight Costs </v>
          </cell>
          <cell r="I72" t="str">
            <v>SEIFSA</v>
          </cell>
          <cell r="J72">
            <v>38929</v>
          </cell>
          <cell r="M72">
            <v>38899</v>
          </cell>
        </row>
        <row r="73">
          <cell r="A73">
            <v>139</v>
          </cell>
          <cell r="B73" t="str">
            <v>N</v>
          </cell>
          <cell r="C73" t="str">
            <v xml:space="preserve"> COST OF TRANSPORT IN SOUTH AFRICA (700&amp;800)</v>
          </cell>
          <cell r="D73" t="str">
            <v>ZAR</v>
          </cell>
          <cell r="E73" t="str">
            <v>N3</v>
          </cell>
          <cell r="F73">
            <v>0</v>
          </cell>
          <cell r="G73" t="str">
            <v>Fixed</v>
          </cell>
          <cell r="H73" t="str">
            <v>SA Transport</v>
          </cell>
          <cell r="I73" t="str">
            <v>Fixed Inflation</v>
          </cell>
          <cell r="M73">
            <v>38899</v>
          </cell>
        </row>
        <row r="74">
          <cell r="A74">
            <v>145</v>
          </cell>
          <cell r="B74" t="str">
            <v>O</v>
          </cell>
          <cell r="C74" t="str">
            <v xml:space="preserve"> COST OF INSTALLATION AND COMMISSIONING (700&amp;800)</v>
          </cell>
          <cell r="D74" t="str">
            <v>ZAR</v>
          </cell>
          <cell r="E74" t="str">
            <v>O1</v>
          </cell>
          <cell r="F74">
            <v>0.15</v>
          </cell>
          <cell r="G74" t="str">
            <v>Fixed</v>
          </cell>
          <cell r="H74" t="str">
            <v>Fixed Portion</v>
          </cell>
          <cell r="I74" t="str">
            <v>Fixed</v>
          </cell>
          <cell r="M74">
            <v>38899</v>
          </cell>
        </row>
        <row r="75">
          <cell r="A75">
            <v>146</v>
          </cell>
          <cell r="B75" t="str">
            <v>O</v>
          </cell>
          <cell r="C75" t="str">
            <v xml:space="preserve"> COST OF INSTALLATION AND COMMISSIONING (700&amp;800)</v>
          </cell>
          <cell r="D75" t="str">
            <v>ZAR</v>
          </cell>
          <cell r="E75" t="str">
            <v>O2</v>
          </cell>
          <cell r="F75">
            <v>0.85</v>
          </cell>
          <cell r="G75" t="str">
            <v>Cost of Labour</v>
          </cell>
          <cell r="H75" t="str">
            <v>Table C3 (a) All Hourly Paid</v>
          </cell>
          <cell r="I75" t="str">
            <v>SEIFSA</v>
          </cell>
          <cell r="J75">
            <v>38929</v>
          </cell>
          <cell r="M75">
            <v>38899</v>
          </cell>
        </row>
        <row r="76">
          <cell r="A76">
            <v>153</v>
          </cell>
          <cell r="B76" t="str">
            <v>P</v>
          </cell>
          <cell r="C76" t="str">
            <v xml:space="preserve"> LOCAL ENGINEERING (700&amp;800)</v>
          </cell>
          <cell r="D76" t="str">
            <v>ZAR</v>
          </cell>
          <cell r="E76" t="str">
            <v>P1</v>
          </cell>
          <cell r="F76">
            <v>0.15</v>
          </cell>
          <cell r="G76" t="str">
            <v>Fixed</v>
          </cell>
          <cell r="H76" t="str">
            <v>Fixed Portion</v>
          </cell>
          <cell r="I76" t="str">
            <v>Fixed</v>
          </cell>
          <cell r="M76">
            <v>38899</v>
          </cell>
        </row>
        <row r="77">
          <cell r="A77">
            <v>154</v>
          </cell>
          <cell r="B77" t="str">
            <v>P</v>
          </cell>
          <cell r="C77" t="str">
            <v xml:space="preserve"> LOCAL ENGINEERING (700&amp;800)</v>
          </cell>
          <cell r="D77" t="str">
            <v>ZAR</v>
          </cell>
          <cell r="E77" t="str">
            <v>P2</v>
          </cell>
          <cell r="F77">
            <v>0.85</v>
          </cell>
          <cell r="G77" t="str">
            <v>Cost of Labour</v>
          </cell>
          <cell r="H77" t="str">
            <v>Table C3 All Hourly Paid</v>
          </cell>
          <cell r="I77" t="str">
            <v>SEIFSA</v>
          </cell>
          <cell r="J77">
            <v>38929</v>
          </cell>
          <cell r="M77">
            <v>38899</v>
          </cell>
        </row>
        <row r="78">
          <cell r="A78">
            <v>161</v>
          </cell>
          <cell r="B78" t="str">
            <v>Q</v>
          </cell>
          <cell r="C78" t="str">
            <v xml:space="preserve"> COST OF MANUFACTURE IN UK - MECHANICAL (700&amp;800)</v>
          </cell>
          <cell r="D78" t="str">
            <v>GBP</v>
          </cell>
          <cell r="E78" t="str">
            <v>Q1</v>
          </cell>
          <cell r="F78">
            <v>0.15</v>
          </cell>
          <cell r="G78" t="str">
            <v>Fixed</v>
          </cell>
          <cell r="H78" t="str">
            <v>Fixed Portion</v>
          </cell>
          <cell r="I78" t="str">
            <v>Fixed</v>
          </cell>
          <cell r="M78">
            <v>38961</v>
          </cell>
        </row>
        <row r="79">
          <cell r="A79">
            <v>162</v>
          </cell>
          <cell r="B79" t="str">
            <v>Q</v>
          </cell>
          <cell r="C79" t="str">
            <v xml:space="preserve"> COST OF MANUFACTURE IN UK - MECHANICAL (700&amp;800)</v>
          </cell>
          <cell r="D79" t="str">
            <v>GBP</v>
          </cell>
          <cell r="E79" t="str">
            <v>Q2</v>
          </cell>
          <cell r="F79">
            <v>0.4</v>
          </cell>
          <cell r="G79" t="str">
            <v>Cost of Labour</v>
          </cell>
          <cell r="H79" t="str">
            <v>Mech Engineering</v>
          </cell>
          <cell r="I79" t="str">
            <v>BEAMA</v>
          </cell>
          <cell r="J79">
            <v>38990</v>
          </cell>
          <cell r="K79" t="str">
            <v>GBP  822,413.00</v>
          </cell>
          <cell r="L79" t="str">
            <v>GBP 1.0 = ZAR 14.54</v>
          </cell>
          <cell r="M79">
            <v>38961</v>
          </cell>
        </row>
        <row r="80">
          <cell r="A80">
            <v>163</v>
          </cell>
          <cell r="B80" t="str">
            <v>Q</v>
          </cell>
          <cell r="C80" t="str">
            <v xml:space="preserve"> COST OF MANUFACTURE IN UK - MECHANICAL (700&amp;800)</v>
          </cell>
          <cell r="D80" t="str">
            <v>GBP</v>
          </cell>
          <cell r="E80" t="str">
            <v>Q3</v>
          </cell>
          <cell r="F80">
            <v>0.45</v>
          </cell>
          <cell r="G80" t="str">
            <v>Cost of Materials</v>
          </cell>
          <cell r="H80" t="str">
            <v>Mech Engineering</v>
          </cell>
          <cell r="I80" t="str">
            <v>BEAMA</v>
          </cell>
          <cell r="M80">
            <v>38961</v>
          </cell>
        </row>
        <row r="81">
          <cell r="A81">
            <v>170</v>
          </cell>
          <cell r="B81" t="str">
            <v>R</v>
          </cell>
          <cell r="C81" t="str">
            <v xml:space="preserve"> ENGINEERING (700&amp;800)</v>
          </cell>
          <cell r="D81" t="str">
            <v>GBP</v>
          </cell>
          <cell r="E81" t="str">
            <v>R1</v>
          </cell>
          <cell r="F81">
            <v>0.15</v>
          </cell>
          <cell r="G81" t="str">
            <v>Fixed</v>
          </cell>
          <cell r="H81" t="str">
            <v>Fixed Portion</v>
          </cell>
          <cell r="I81" t="str">
            <v>Fixed</v>
          </cell>
          <cell r="M81">
            <v>38961</v>
          </cell>
        </row>
        <row r="82">
          <cell r="A82">
            <v>171</v>
          </cell>
          <cell r="B82" t="str">
            <v>R</v>
          </cell>
          <cell r="C82" t="str">
            <v xml:space="preserve"> ENGINEERING (700&amp;800)</v>
          </cell>
          <cell r="D82" t="str">
            <v>GBP</v>
          </cell>
          <cell r="E82" t="str">
            <v>R2</v>
          </cell>
          <cell r="F82">
            <v>0.85</v>
          </cell>
          <cell r="G82" t="str">
            <v>Cost of Labour</v>
          </cell>
          <cell r="H82" t="str">
            <v>Mech Engineering</v>
          </cell>
          <cell r="I82" t="str">
            <v>BEAMA</v>
          </cell>
          <cell r="J82">
            <v>38990</v>
          </cell>
          <cell r="K82" t="str">
            <v>GBP 58,148.00</v>
          </cell>
          <cell r="L82" t="str">
            <v>GBP 1.0 = 14.54</v>
          </cell>
          <cell r="M82">
            <v>38961</v>
          </cell>
        </row>
        <row r="83">
          <cell r="A83">
            <v>178</v>
          </cell>
          <cell r="B83" t="str">
            <v>S</v>
          </cell>
          <cell r="C83" t="str">
            <v xml:space="preserve"> CONTRACT MANAGEMENT / MATERIAL SUPPLY - PIPEWORK (700&amp;800)</v>
          </cell>
          <cell r="D83" t="str">
            <v>ZAR</v>
          </cell>
          <cell r="E83" t="str">
            <v>S1</v>
          </cell>
          <cell r="F83">
            <v>0.15</v>
          </cell>
          <cell r="G83" t="str">
            <v>Fixed</v>
          </cell>
          <cell r="H83" t="str">
            <v>Fixed Portion</v>
          </cell>
          <cell r="I83" t="str">
            <v>Fixed</v>
          </cell>
          <cell r="M83">
            <v>38899</v>
          </cell>
        </row>
        <row r="84">
          <cell r="A84">
            <v>179</v>
          </cell>
          <cell r="B84" t="str">
            <v>S</v>
          </cell>
          <cell r="C84" t="str">
            <v xml:space="preserve"> CONTRACT MANAGEMENT / MATERIAL SUPPLY - PIPEWORK (700&amp;800)</v>
          </cell>
          <cell r="D84" t="str">
            <v>ZAR</v>
          </cell>
          <cell r="E84" t="str">
            <v>S2</v>
          </cell>
          <cell r="F84">
            <v>0.85</v>
          </cell>
          <cell r="G84" t="str">
            <v>Material / Contract Management</v>
          </cell>
          <cell r="H84" t="str">
            <v>Table E-8</v>
          </cell>
          <cell r="I84" t="str">
            <v>SEIFSA</v>
          </cell>
          <cell r="J84">
            <v>38929</v>
          </cell>
          <cell r="M84">
            <v>38899</v>
          </cell>
        </row>
        <row r="85">
          <cell r="A85">
            <v>186</v>
          </cell>
          <cell r="B85" t="str">
            <v>T</v>
          </cell>
          <cell r="C85" t="str">
            <v xml:space="preserve"> COST OF MANUFACTURING IN SOUTH AFRICA - MECHANICAL (700&amp;800)</v>
          </cell>
          <cell r="D85" t="str">
            <v>ZAR</v>
          </cell>
          <cell r="E85" t="str">
            <v>T1</v>
          </cell>
          <cell r="F85">
            <v>0.15</v>
          </cell>
          <cell r="G85" t="str">
            <v>Fixed</v>
          </cell>
          <cell r="H85" t="str">
            <v>Fixed Portion</v>
          </cell>
          <cell r="I85" t="str">
            <v>Fixed</v>
          </cell>
          <cell r="M85">
            <v>38899</v>
          </cell>
        </row>
        <row r="86">
          <cell r="A86">
            <v>187</v>
          </cell>
          <cell r="B86" t="str">
            <v>T</v>
          </cell>
          <cell r="C86" t="str">
            <v xml:space="preserve"> COST OF MANUFACTURING IN SOUTH AFRICA - MECHANICAL (700&amp;800)</v>
          </cell>
          <cell r="D86" t="str">
            <v>ZAR</v>
          </cell>
          <cell r="E86" t="str">
            <v>T2</v>
          </cell>
          <cell r="F86">
            <v>0.45</v>
          </cell>
          <cell r="G86" t="str">
            <v>Cost of Labour</v>
          </cell>
          <cell r="H86" t="str">
            <v>Table C3 All Hourly Paid Employees</v>
          </cell>
          <cell r="I86" t="str">
            <v>SEIFSA</v>
          </cell>
          <cell r="J86">
            <v>38929</v>
          </cell>
          <cell r="M86">
            <v>38899</v>
          </cell>
        </row>
        <row r="87">
          <cell r="A87">
            <v>188</v>
          </cell>
          <cell r="B87" t="str">
            <v>T</v>
          </cell>
          <cell r="C87" t="str">
            <v xml:space="preserve"> COST OF MANUFACTURING IN SOUTH AFRICA - MECHANICAL (700&amp;800)</v>
          </cell>
          <cell r="D87" t="str">
            <v>ZAR</v>
          </cell>
          <cell r="E87" t="str">
            <v>T3</v>
          </cell>
          <cell r="F87">
            <v>0.4</v>
          </cell>
          <cell r="G87" t="str">
            <v>Cost of Materials</v>
          </cell>
          <cell r="H87" t="str">
            <v>Table E-5 Round Bar</v>
          </cell>
          <cell r="I87" t="str">
            <v>SEIFSA</v>
          </cell>
          <cell r="J87">
            <v>38929</v>
          </cell>
          <cell r="M87">
            <v>38899</v>
          </cell>
        </row>
        <row r="88">
          <cell r="A88">
            <v>195</v>
          </cell>
          <cell r="B88" t="str">
            <v>U</v>
          </cell>
          <cell r="C88" t="str">
            <v xml:space="preserve"> COST OF GOODS MANUFACTURED IN GERMANY (700&amp;800)</v>
          </cell>
          <cell r="D88" t="str">
            <v>Eur</v>
          </cell>
          <cell r="E88" t="str">
            <v>U1</v>
          </cell>
          <cell r="F88">
            <v>0.15</v>
          </cell>
          <cell r="G88" t="str">
            <v>Fixed</v>
          </cell>
          <cell r="H88" t="str">
            <v>Fixed Portion</v>
          </cell>
          <cell r="I88" t="str">
            <v>Fixed</v>
          </cell>
          <cell r="M88">
            <v>38991</v>
          </cell>
        </row>
        <row r="89">
          <cell r="A89">
            <v>196</v>
          </cell>
          <cell r="B89" t="str">
            <v>U</v>
          </cell>
          <cell r="C89" t="str">
            <v xml:space="preserve"> COST OF GOODS MANUFACTURED IN GERMANY (700&amp;800)</v>
          </cell>
          <cell r="D89" t="str">
            <v>Eur</v>
          </cell>
          <cell r="E89" t="str">
            <v>U2</v>
          </cell>
          <cell r="F89">
            <v>0.85</v>
          </cell>
          <cell r="G89" t="str">
            <v>6%  Per Annum</v>
          </cell>
          <cell r="H89" t="str">
            <v>German manufatured goods</v>
          </cell>
          <cell r="I89" t="str">
            <v>Inflation fixed %</v>
          </cell>
          <cell r="J89">
            <v>2006</v>
          </cell>
          <cell r="M89">
            <v>38991</v>
          </cell>
        </row>
        <row r="90">
          <cell r="A90">
            <v>203</v>
          </cell>
          <cell r="B90" t="str">
            <v>V</v>
          </cell>
          <cell r="C90" t="str">
            <v>900 Pipes, Fittings and Vessels, Section 10</v>
          </cell>
          <cell r="D90" t="str">
            <v>Eur</v>
          </cell>
          <cell r="E90" t="str">
            <v>V1</v>
          </cell>
          <cell r="F90">
            <v>0.15</v>
          </cell>
          <cell r="G90" t="str">
            <v>Fixed</v>
          </cell>
          <cell r="H90" t="str">
            <v>Fixed Portion</v>
          </cell>
          <cell r="I90" t="str">
            <v>Fixed</v>
          </cell>
          <cell r="M90">
            <v>38991</v>
          </cell>
        </row>
        <row r="91">
          <cell r="A91">
            <v>204</v>
          </cell>
          <cell r="B91" t="str">
            <v>V</v>
          </cell>
          <cell r="C91" t="str">
            <v>900 Pipes, Fittings and Vessels, Section 10</v>
          </cell>
          <cell r="D91" t="str">
            <v>Eur</v>
          </cell>
          <cell r="E91" t="str">
            <v>V2</v>
          </cell>
          <cell r="F91">
            <v>0.10100000000000001</v>
          </cell>
          <cell r="G91" t="str">
            <v>Structural Sections</v>
          </cell>
          <cell r="H91" t="str">
            <v>World Carbon Steel Product Price Index -  Structural Sections &amp; Beams</v>
          </cell>
          <cell r="I91" t="str">
            <v>Meps(www.meps.co.uk)</v>
          </cell>
          <cell r="J91">
            <v>38992</v>
          </cell>
          <cell r="L91" t="str">
            <v>see above</v>
          </cell>
          <cell r="M91">
            <v>38991</v>
          </cell>
        </row>
        <row r="92">
          <cell r="A92">
            <v>205</v>
          </cell>
          <cell r="B92" t="str">
            <v>V</v>
          </cell>
          <cell r="C92" t="str">
            <v>900 Pipes, Fittings and Vessels, Section 10</v>
          </cell>
          <cell r="D92" t="str">
            <v>Eur</v>
          </cell>
          <cell r="E92" t="str">
            <v>V3</v>
          </cell>
          <cell r="F92">
            <v>0.27</v>
          </cell>
          <cell r="G92" t="str">
            <v>HR Plate</v>
          </cell>
          <cell r="H92" t="str">
            <v>World Carbon Steel Product Price Index - USD/tonne for HR Plate</v>
          </cell>
          <cell r="I92" t="str">
            <v>Meps(www.meps.co.uk)</v>
          </cell>
          <cell r="J92">
            <v>38992</v>
          </cell>
          <cell r="L92" t="str">
            <v>see above</v>
          </cell>
          <cell r="M92">
            <v>38991</v>
          </cell>
        </row>
        <row r="93">
          <cell r="A93">
            <v>206</v>
          </cell>
          <cell r="B93" t="str">
            <v>V</v>
          </cell>
          <cell r="C93" t="str">
            <v>900 Pipes, Fittings and Vessels, Section 10</v>
          </cell>
          <cell r="D93" t="str">
            <v>Eur</v>
          </cell>
          <cell r="E93" t="str">
            <v>V4</v>
          </cell>
          <cell r="F93">
            <v>0.25700000000000001</v>
          </cell>
          <cell r="G93" t="str">
            <v>Prefab</v>
          </cell>
          <cell r="H93" t="str">
            <v>Reihe 273, Fachserie 17, der Erzeugerpreise gewerblicher Produkte fur Metalle und Halbzeuge"</v>
          </cell>
          <cell r="I93" t="str">
            <v>des Statistischen Bundesamte Deutschlands</v>
          </cell>
          <cell r="J93">
            <v>38992</v>
          </cell>
          <cell r="L93" t="str">
            <v>see above</v>
          </cell>
          <cell r="M93">
            <v>38991</v>
          </cell>
        </row>
        <row r="94">
          <cell r="A94">
            <v>207</v>
          </cell>
          <cell r="B94" t="str">
            <v>V</v>
          </cell>
          <cell r="C94" t="str">
            <v>900 Pipes, Fittings and Vessels, Section 10</v>
          </cell>
          <cell r="D94" t="str">
            <v>Eur</v>
          </cell>
          <cell r="E94" t="str">
            <v>V5</v>
          </cell>
          <cell r="F94">
            <v>0.222</v>
          </cell>
          <cell r="G94" t="str">
            <v>Labour Manufacturing</v>
          </cell>
          <cell r="H94" t="str">
            <v>Labour Cost Index – EU25 for Manufacturing Labour, Nominal Value  – Seasonally adjusted - Labour Cost Index quoted quarterly for the labour indices for European labour</v>
          </cell>
          <cell r="I94" t="str">
            <v>EUROSTAT</v>
          </cell>
          <cell r="J94" t="str">
            <v>2nd Quarter 2006</v>
          </cell>
          <cell r="L94" t="str">
            <v>see above</v>
          </cell>
          <cell r="M94">
            <v>38899</v>
          </cell>
        </row>
        <row r="95">
          <cell r="A95">
            <v>214</v>
          </cell>
          <cell r="B95" t="str">
            <v>W</v>
          </cell>
          <cell r="C95" t="str">
            <v>1000 Unitized Control &amp; Instrumentation, Section 3&amp;11</v>
          </cell>
          <cell r="D95" t="str">
            <v>Eur</v>
          </cell>
          <cell r="E95" t="str">
            <v>W1</v>
          </cell>
          <cell r="F95">
            <v>0.15</v>
          </cell>
          <cell r="G95" t="str">
            <v>Fixed</v>
          </cell>
          <cell r="H95" t="str">
            <v>Fixed Portion</v>
          </cell>
          <cell r="I95" t="str">
            <v>Fixed</v>
          </cell>
          <cell r="M95">
            <v>38991</v>
          </cell>
        </row>
        <row r="96">
          <cell r="A96">
            <v>215</v>
          </cell>
          <cell r="B96" t="str">
            <v>W</v>
          </cell>
          <cell r="C96" t="str">
            <v>1000 Unitized Control &amp; Instrumentation, Section 3&amp;11</v>
          </cell>
          <cell r="D96" t="str">
            <v>Eur</v>
          </cell>
          <cell r="E96" t="str">
            <v>W2</v>
          </cell>
          <cell r="F96">
            <v>7.9000000000000001E-2</v>
          </cell>
          <cell r="G96" t="str">
            <v>HR Plate</v>
          </cell>
          <cell r="H96" t="str">
            <v>World Carbon Steel Product Price Index - USD/tonne for HR Plate</v>
          </cell>
          <cell r="I96" t="str">
            <v>Meps(www.meps.co.uk)</v>
          </cell>
          <cell r="J96">
            <v>38992</v>
          </cell>
          <cell r="L96" t="str">
            <v>see above</v>
          </cell>
          <cell r="M96">
            <v>38991</v>
          </cell>
        </row>
        <row r="97">
          <cell r="A97">
            <v>216</v>
          </cell>
          <cell r="B97" t="str">
            <v>W</v>
          </cell>
          <cell r="C97" t="str">
            <v>1000 Unitized Control &amp; Instrumentation, Section 3&amp;11</v>
          </cell>
          <cell r="D97" t="str">
            <v>Eur</v>
          </cell>
          <cell r="E97" t="str">
            <v>W3</v>
          </cell>
          <cell r="F97">
            <v>0.77100000000000002</v>
          </cell>
          <cell r="G97" t="str">
            <v>Labour Manufacturing</v>
          </cell>
          <cell r="H97" t="str">
            <v>Labour Cost Index – EU25 for Manufacturing Labour, Nominal Value  – Seasonally adjusted - Labour Cost Index quoted quarterly for the labour indices for European labour</v>
          </cell>
          <cell r="I97" t="str">
            <v>EUROSTAT</v>
          </cell>
          <cell r="J97" t="str">
            <v>2nd Quarter 2006</v>
          </cell>
          <cell r="L97" t="str">
            <v>see above</v>
          </cell>
          <cell r="M97">
            <v>38899</v>
          </cell>
        </row>
        <row r="98">
          <cell r="A98">
            <v>223</v>
          </cell>
          <cell r="B98" t="str">
            <v>X</v>
          </cell>
          <cell r="C98" t="str">
            <v>1100 Civil &amp; Structural, Section 14, South Africa</v>
          </cell>
          <cell r="D98" t="str">
            <v>ZAR</v>
          </cell>
          <cell r="E98" t="str">
            <v>X1</v>
          </cell>
          <cell r="F98">
            <v>0.15</v>
          </cell>
          <cell r="G98" t="str">
            <v>Fixed</v>
          </cell>
          <cell r="H98" t="str">
            <v>Fixed Portion</v>
          </cell>
          <cell r="I98" t="str">
            <v>Fixed</v>
          </cell>
          <cell r="M98">
            <v>38961</v>
          </cell>
        </row>
        <row r="99">
          <cell r="A99">
            <v>224</v>
          </cell>
          <cell r="B99" t="str">
            <v>X</v>
          </cell>
          <cell r="C99" t="str">
            <v>1100 Civil &amp; Structural, Section 14, South Africa</v>
          </cell>
          <cell r="D99" t="str">
            <v>ZAR</v>
          </cell>
          <cell r="E99" t="str">
            <v>X2</v>
          </cell>
          <cell r="F99">
            <v>0.222</v>
          </cell>
          <cell r="G99" t="str">
            <v>E-A Light Sections</v>
          </cell>
          <cell r="H99" t="str">
            <v>Table E-A</v>
          </cell>
          <cell r="I99" t="str">
            <v>SEIFSA</v>
          </cell>
          <cell r="J99">
            <v>38962</v>
          </cell>
          <cell r="M99">
            <v>38961</v>
          </cell>
        </row>
        <row r="100">
          <cell r="A100">
            <v>225</v>
          </cell>
          <cell r="B100" t="str">
            <v>X</v>
          </cell>
          <cell r="C100" t="str">
            <v>1100 Civil &amp; Structural, Section 14, South Africa</v>
          </cell>
          <cell r="D100" t="str">
            <v>ZAR</v>
          </cell>
          <cell r="E100" t="str">
            <v>X3</v>
          </cell>
          <cell r="F100">
            <v>0.153</v>
          </cell>
          <cell r="G100" t="str">
            <v>E-A Hot Rolled</v>
          </cell>
          <cell r="H100" t="str">
            <v>Table E-A</v>
          </cell>
          <cell r="I100" t="str">
            <v>SEIFSA</v>
          </cell>
          <cell r="J100">
            <v>38962</v>
          </cell>
          <cell r="M100">
            <v>38961</v>
          </cell>
        </row>
        <row r="101">
          <cell r="A101">
            <v>226</v>
          </cell>
          <cell r="B101" t="str">
            <v>X</v>
          </cell>
          <cell r="C101" t="str">
            <v>1100 Civil &amp; Structural, Section 14, South Africa</v>
          </cell>
          <cell r="D101" t="str">
            <v>ZAR</v>
          </cell>
          <cell r="E101" t="str">
            <v>X4</v>
          </cell>
          <cell r="F101">
            <v>0.47499999999999998</v>
          </cell>
          <cell r="G101" t="str">
            <v>Labour</v>
          </cell>
          <cell r="H101" t="str">
            <v>Table C3, All hourly paid employees.</v>
          </cell>
          <cell r="I101" t="str">
            <v>SEIFSA</v>
          </cell>
          <cell r="J101">
            <v>38962</v>
          </cell>
          <cell r="M101">
            <v>38961</v>
          </cell>
        </row>
        <row r="102">
          <cell r="A102">
            <v>233</v>
          </cell>
          <cell r="B102" t="str">
            <v>Y1</v>
          </cell>
          <cell r="C102" t="str">
            <v>Local Management Activities</v>
          </cell>
          <cell r="D102" t="str">
            <v>ZAR</v>
          </cell>
          <cell r="E102" t="str">
            <v>Y1.1</v>
          </cell>
          <cell r="F102">
            <v>0.15</v>
          </cell>
          <cell r="G102" t="str">
            <v>Fixed</v>
          </cell>
          <cell r="H102" t="str">
            <v>Fixed Portion</v>
          </cell>
          <cell r="I102" t="str">
            <v>Fixed</v>
          </cell>
          <cell r="M102">
            <v>38961</v>
          </cell>
        </row>
        <row r="103">
          <cell r="A103">
            <v>234</v>
          </cell>
          <cell r="B103" t="str">
            <v>Y1</v>
          </cell>
          <cell r="C103" t="str">
            <v>Local Management Activities</v>
          </cell>
          <cell r="D103" t="str">
            <v>ZAR</v>
          </cell>
          <cell r="E103" t="str">
            <v>Y1.2</v>
          </cell>
          <cell r="F103">
            <v>0.85</v>
          </cell>
          <cell r="G103" t="str">
            <v>Labour</v>
          </cell>
          <cell r="H103" t="str">
            <v>Table C3, All hourly paid employees.</v>
          </cell>
          <cell r="I103" t="str">
            <v>SEIFSA</v>
          </cell>
          <cell r="J103">
            <v>38962</v>
          </cell>
          <cell r="M103">
            <v>38961</v>
          </cell>
        </row>
        <row r="104">
          <cell r="A104">
            <v>241</v>
          </cell>
          <cell r="B104" t="str">
            <v>Y2</v>
          </cell>
          <cell r="C104" t="str">
            <v>Local Design</v>
          </cell>
          <cell r="D104" t="str">
            <v>ZAR</v>
          </cell>
          <cell r="E104" t="str">
            <v>Y2.1</v>
          </cell>
          <cell r="F104">
            <v>0.15</v>
          </cell>
          <cell r="G104" t="str">
            <v>Fixed</v>
          </cell>
          <cell r="H104" t="str">
            <v>Fixed Portion</v>
          </cell>
          <cell r="I104" t="str">
            <v>Fixed</v>
          </cell>
          <cell r="M104">
            <v>38961</v>
          </cell>
        </row>
        <row r="105">
          <cell r="A105">
            <v>242</v>
          </cell>
          <cell r="B105" t="str">
            <v>Y2</v>
          </cell>
          <cell r="C105" t="str">
            <v>Local Design</v>
          </cell>
          <cell r="D105" t="str">
            <v>ZAR</v>
          </cell>
          <cell r="E105" t="str">
            <v>Y2.2</v>
          </cell>
          <cell r="F105">
            <v>0.85</v>
          </cell>
          <cell r="G105" t="str">
            <v>Labour</v>
          </cell>
          <cell r="H105" t="str">
            <v>Table C3, All hourly paid employees.</v>
          </cell>
          <cell r="I105" t="str">
            <v>SEIFSA</v>
          </cell>
          <cell r="J105">
            <v>38962</v>
          </cell>
          <cell r="M105">
            <v>38961</v>
          </cell>
        </row>
        <row r="106">
          <cell r="A106">
            <v>249</v>
          </cell>
          <cell r="B106" t="str">
            <v>Z</v>
          </cell>
          <cell r="C106" t="str">
            <v>1200 ACC - Supply of Bundles</v>
          </cell>
          <cell r="D106" t="str">
            <v>ZAR</v>
          </cell>
          <cell r="E106" t="str">
            <v>Z1</v>
          </cell>
          <cell r="F106">
            <v>0.05</v>
          </cell>
          <cell r="G106" t="str">
            <v>Fixed</v>
          </cell>
          <cell r="H106" t="str">
            <v>Fixed Portion</v>
          </cell>
          <cell r="I106" t="str">
            <v>Fixed</v>
          </cell>
          <cell r="M106">
            <v>38899</v>
          </cell>
        </row>
        <row r="107">
          <cell r="A107">
            <v>250</v>
          </cell>
          <cell r="B107" t="str">
            <v>Z</v>
          </cell>
          <cell r="C107" t="str">
            <v>1200 ACC - Supply of Bundles</v>
          </cell>
          <cell r="D107" t="str">
            <v>ZAR</v>
          </cell>
          <cell r="E107" t="str">
            <v>Z2</v>
          </cell>
          <cell r="F107">
            <v>0.15</v>
          </cell>
          <cell r="G107" t="str">
            <v>Labour</v>
          </cell>
          <cell r="H107" t="str">
            <v>C-3: All hourly paid Employees</v>
          </cell>
          <cell r="I107" t="str">
            <v>SEIFSA</v>
          </cell>
          <cell r="J107">
            <v>38899</v>
          </cell>
          <cell r="K107" t="str">
            <v>Not Applicable</v>
          </cell>
          <cell r="M107">
            <v>38899</v>
          </cell>
        </row>
        <row r="108">
          <cell r="A108">
            <v>251</v>
          </cell>
          <cell r="B108" t="str">
            <v>Z</v>
          </cell>
          <cell r="C108" t="str">
            <v>1200 ACC - Supply of Bundles</v>
          </cell>
          <cell r="D108" t="str">
            <v>ZAR</v>
          </cell>
          <cell r="E108" t="str">
            <v>Z3</v>
          </cell>
          <cell r="F108">
            <v>0.45</v>
          </cell>
          <cell r="G108" t="str">
            <v>Material</v>
          </cell>
          <cell r="H108" t="str">
            <v>E-A: Cold rolled</v>
          </cell>
          <cell r="I108" t="str">
            <v>SEIFSA</v>
          </cell>
          <cell r="J108">
            <v>38899</v>
          </cell>
          <cell r="K108" t="str">
            <v>Not Applicable</v>
          </cell>
          <cell r="M108">
            <v>38899</v>
          </cell>
        </row>
        <row r="109">
          <cell r="A109">
            <v>252</v>
          </cell>
          <cell r="B109" t="str">
            <v>Z</v>
          </cell>
          <cell r="C109" t="str">
            <v>1200 ACC - Supply of Bundles</v>
          </cell>
          <cell r="D109" t="str">
            <v>ZAR</v>
          </cell>
          <cell r="E109" t="str">
            <v>Z4</v>
          </cell>
          <cell r="F109">
            <v>0.35</v>
          </cell>
          <cell r="G109" t="str">
            <v>Zinc</v>
          </cell>
          <cell r="H109" t="str">
            <v>F: Zinc</v>
          </cell>
          <cell r="I109" t="str">
            <v>SEIFSA</v>
          </cell>
          <cell r="J109">
            <v>38899</v>
          </cell>
          <cell r="K109" t="str">
            <v>Not Applicable</v>
          </cell>
          <cell r="M109">
            <v>38899</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row r="7">
          <cell r="A7" t="str">
            <v>Ref</v>
          </cell>
        </row>
      </sheetData>
      <sheetData sheetId="74"/>
      <sheetData sheetId="75"/>
      <sheetData sheetId="76">
        <row r="4">
          <cell r="A4" t="str">
            <v>Ref</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694AA2 ATTACHMENT 4.2"/>
      <sheetName val="Direct Items"/>
      <sheetName val="Instr. Direct"/>
    </sheetNames>
    <sheetDataSet>
      <sheetData sheetId="0"/>
      <sheetData sheetId="1"/>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OVED"/>
      <sheetName val="Sheet1"/>
    </sheetNames>
    <sheetDataSet>
      <sheetData sheetId="0"/>
      <sheetData sheetId="1" refreshError="1">
        <row r="2">
          <cell r="A2" t="str">
            <v>Yes</v>
          </cell>
          <cell r="B2" t="str">
            <v>1-3</v>
          </cell>
          <cell r="C2" t="str">
            <v>ZAR</v>
          </cell>
        </row>
        <row r="3">
          <cell r="A3" t="str">
            <v>No</v>
          </cell>
          <cell r="B3" t="str">
            <v>&gt;3&lt;6</v>
          </cell>
          <cell r="C3" t="str">
            <v>$</v>
          </cell>
        </row>
        <row r="4">
          <cell r="B4" t="str">
            <v>&gt;6</v>
          </cell>
          <cell r="C4" t="str">
            <v>EURO</v>
          </cell>
        </row>
        <row r="5">
          <cell r="C5" t="str">
            <v>GBP</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Pricing Schedules"/>
      <sheetName val="BOQ.Pricing Schedules (2)"/>
      <sheetName val="BOQ.Pricing Schedules (3)"/>
    </sheetNames>
    <sheetDataSet>
      <sheetData sheetId="0"/>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K cost database"/>
      <sheetName val="Look up tables and constants"/>
      <sheetName val="Customer price calculation"/>
    </sheetNames>
    <sheetDataSet>
      <sheetData sheetId="0" refreshError="1"/>
      <sheetData sheetId="1" refreshError="1"/>
      <sheetData sheetId="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sorber and Duct Cost only"/>
      <sheetName val="LINING PROTECTION"/>
      <sheetName val="Sheet1"/>
      <sheetName val="Escalation formula SS Materials"/>
      <sheetName val="Revision history"/>
      <sheetName val="Executive summary"/>
      <sheetName val="Detailed cost sheet"/>
      <sheetName val="Lining"/>
      <sheetName val="Summary cost sheet"/>
      <sheetName val="CCS _ ECS consolidation"/>
      <sheetName val="CCS South Europe Standard"/>
      <sheetName val="CCS South Europe Standard (2)"/>
      <sheetName val="productivity"/>
      <sheetName val="Commercial costs "/>
      <sheetName val="Bonds"/>
      <sheetName val="Cont and provisions"/>
      <sheetName val="Commodity Forecast"/>
      <sheetName val="dlgVelgUtskrift"/>
      <sheetName val="vbProgr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s"/>
      <sheetName val="Re"/>
      <sheetName val="1999 PLAN"/>
      <sheetName val="Turbine Tender 3 Unit base (2)"/>
      <sheetName val="CPA Formulae"/>
      <sheetName val="Detail"/>
      <sheetName val="FLOW_3.XLS"/>
      <sheetName val="Qm"/>
      <sheetName val="C"/>
      <sheetName val="1999_PLAN"/>
      <sheetName val="Turbine_Tender_3_Unit_base_(2)"/>
      <sheetName val="CPA_Formulae"/>
      <sheetName val="FLOW_3_XLS"/>
      <sheetName val="Econ_monthly_"/>
      <sheetName val="Rates"/>
      <sheetName val="Cu drop list"/>
      <sheetName val="1999_PLAN1"/>
      <sheetName val="Turbine_Tender_3_Unit_base_(2)1"/>
      <sheetName val="CPA_Formulae1"/>
      <sheetName val="FLOW_3_XLS1"/>
      <sheetName val="Cu_drop_list"/>
      <sheetName val="Executive summary"/>
      <sheetName val="Customer price calculation"/>
      <sheetName val="Look up tables and constants"/>
      <sheetName val="TK cost database"/>
      <sheetName val="BOQ.Pricing Schedules"/>
      <sheetName val="99 DEV"/>
      <sheetName val="AT COMPLETION"/>
      <sheetName val="1999_PLAN2"/>
      <sheetName val="Turbine_Tender_3_Unit_base_(2)2"/>
      <sheetName val="CPA_Formulae2"/>
      <sheetName val="FLOW_3_XLS2"/>
      <sheetName val="Cu_drop_list1"/>
      <sheetName val="1999_PLAN3"/>
      <sheetName val="Turbine_Tender_3_Unit_base_(2)3"/>
      <sheetName val="CPA_Formulae3"/>
      <sheetName val="FLOW_3_XLS3"/>
      <sheetName val="Cu_drop_list2"/>
      <sheetName val="1999_PLAN4"/>
      <sheetName val="Turbine_Tender_3_Unit_base_(2)4"/>
      <sheetName val="CPA_Formulae4"/>
      <sheetName val="FLOW_3_XLS4"/>
      <sheetName val="1999_PLAN5"/>
      <sheetName val="Turbine_Tender_3_Unit_base_(2)5"/>
      <sheetName val="CPA_Formulae5"/>
      <sheetName val="FLOW_3_XLS5"/>
      <sheetName val="Cu_drop_list3"/>
      <sheetName val="1999_PLAN6"/>
      <sheetName val="Turbine_Tender_3_Unit_base_(2)6"/>
      <sheetName val="CPA_Formulae6"/>
      <sheetName val="FLOW_3_XLS6"/>
      <sheetName val="Cu_drop_list4"/>
      <sheetName val="1999_PLAN7"/>
      <sheetName val="Turbine_Tender_3_Unit_base_(2)7"/>
      <sheetName val="CPA_Formulae7"/>
      <sheetName val="FLOW_3_XLS7"/>
      <sheetName val="Cu_drop_list5"/>
      <sheetName val="1999_PLAN8"/>
      <sheetName val="Turbine_Tender_3_Unit_base_(2)8"/>
      <sheetName val="CPA_Formulae8"/>
      <sheetName val="FLOW_3_XLS8"/>
      <sheetName val="Cu_drop_list6"/>
      <sheetName val="1999_PLAN9"/>
      <sheetName val="Turbine_Tender_3_Unit_base_(2)9"/>
      <sheetName val="CPA_Formulae9"/>
      <sheetName val="FLOW_3_XLS9"/>
      <sheetName val="Cu_drop_list7"/>
      <sheetName val="1999_PLAN10"/>
      <sheetName val="Turbine_Tender_3_Unit_base_(210"/>
      <sheetName val="CPA_Formulae10"/>
      <sheetName val="FLOW_3_XLS10"/>
      <sheetName val="Cu_drop_list8"/>
      <sheetName val="Executive_summary"/>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PMA"/>
      <sheetName val="21 PMA"/>
      <sheetName val="22 PMA"/>
      <sheetName val="01 VAN"/>
      <sheetName val="02 VAN"/>
      <sheetName val="03 VAN"/>
      <sheetName val="04 VAN"/>
      <sheetName val="05 VAN"/>
      <sheetName val="05 FLAT"/>
      <sheetName val="05 TIP"/>
      <sheetName val="05 TANK"/>
      <sheetName val="05 FRID"/>
      <sheetName val="06 VAN"/>
      <sheetName val="06 FLAT"/>
      <sheetName val="06 TIP"/>
      <sheetName val="06 TANK"/>
      <sheetName val="06 FRID"/>
      <sheetName val="07 VAN"/>
      <sheetName val="07 FLAT"/>
      <sheetName val="08 VAN"/>
      <sheetName val="08 FLAT"/>
      <sheetName val="08 TIP"/>
      <sheetName val="08 TANK"/>
      <sheetName val="09 VAN"/>
      <sheetName val="09 FLAT"/>
      <sheetName val="09 TIP"/>
      <sheetName val="09 TANK"/>
      <sheetName val="09 FRID"/>
      <sheetName val="09 LOW"/>
      <sheetName val="10 VAN"/>
      <sheetName val="10 FLAT"/>
      <sheetName val="10 TANK"/>
      <sheetName val="10 FRID"/>
      <sheetName val="11 VAN"/>
      <sheetName val="11 FLAT"/>
      <sheetName val="11 TIP"/>
      <sheetName val="11 TANK"/>
      <sheetName val="11 FRID"/>
      <sheetName val="11 LOW"/>
      <sheetName val="12 VAN"/>
      <sheetName val="12 FLAT"/>
      <sheetName val="13 VAN"/>
      <sheetName val="13 FLAT"/>
      <sheetName val="13 TANK"/>
      <sheetName val="14 VAN"/>
      <sheetName val="14 FLAT"/>
      <sheetName val="15 VAN"/>
      <sheetName val="15 FLAT"/>
      <sheetName val="16 VAN"/>
      <sheetName val="16 FLAT"/>
      <sheetName val="17 VAN"/>
      <sheetName val="17 FLAT"/>
      <sheetName val="17 TIP"/>
      <sheetName val="17 TANK"/>
      <sheetName val="18 VAN"/>
      <sheetName val="18 FLAT"/>
      <sheetName val="18 TANK"/>
      <sheetName val="18 FRID"/>
      <sheetName val="19 VAN"/>
      <sheetName val="19 FLAT"/>
      <sheetName val="19 FRID"/>
      <sheetName val="99 D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A1" t="str">
            <v>99 DEV</v>
          </cell>
          <cell r="B1" t="str">
            <v>R F A    V E H I C L E     C O S T     S C H E D U L E</v>
          </cell>
          <cell r="M1" t="str">
            <v>Edition 24</v>
          </cell>
          <cell r="O1">
            <v>37165</v>
          </cell>
        </row>
        <row r="3">
          <cell r="A3" t="str">
            <v xml:space="preserve">  Concept - 99 DEV</v>
          </cell>
          <cell r="H3" t="str">
            <v xml:space="preserve">  ASSUMPTIONS : Concept - 99 DEV</v>
          </cell>
        </row>
        <row r="4">
          <cell r="A4" t="str">
            <v xml:space="preserve">  Seven Axle Interlink DEV</v>
          </cell>
          <cell r="H4" t="str">
            <v xml:space="preserve">  Seven Axle Interlink DEV  Develop</v>
          </cell>
        </row>
        <row r="5">
          <cell r="A5" t="str">
            <v xml:space="preserve">  Develop</v>
          </cell>
          <cell r="H5" t="str">
            <v xml:space="preserve">  DEVELOP</v>
          </cell>
          <cell r="M5">
            <v>37165</v>
          </cell>
        </row>
        <row r="6">
          <cell r="A6" t="str">
            <v xml:space="preserve">  DEVELOP</v>
          </cell>
        </row>
        <row r="7">
          <cell r="H7" t="str">
            <v>P R I M E    M O V E R    O R    R I G I D</v>
          </cell>
        </row>
        <row r="8">
          <cell r="A8" t="str">
            <v>ANNUAL FIXED (STANDING) COSTS</v>
          </cell>
          <cell r="C8" t="str">
            <v>R</v>
          </cell>
          <cell r="D8" t="str">
            <v>cpk</v>
          </cell>
          <cell r="E8" t="str">
            <v>%</v>
          </cell>
          <cell r="F8" t="str">
            <v>%</v>
          </cell>
          <cell r="H8" t="str">
            <v xml:space="preserve"> Cost Price (excl VAT)</v>
          </cell>
          <cell r="L8" t="str">
            <v>R</v>
          </cell>
          <cell r="M8">
            <v>646000</v>
          </cell>
        </row>
        <row r="9">
          <cell r="H9" t="str">
            <v xml:space="preserve"> Residual Value</v>
          </cell>
          <cell r="L9" t="str">
            <v>%</v>
          </cell>
          <cell r="M9">
            <v>0.25</v>
          </cell>
        </row>
        <row r="10">
          <cell r="A10" t="str">
            <v xml:space="preserve">  Cost of Capital (Finance)</v>
          </cell>
          <cell r="C10">
            <v>63410</v>
          </cell>
          <cell r="D10">
            <v>45.292857142857144</v>
          </cell>
          <cell r="E10">
            <v>0.1566634465958251</v>
          </cell>
          <cell r="F10">
            <v>8.1588170808907914E-2</v>
          </cell>
          <cell r="H10" t="str">
            <v xml:space="preserve"> Finance - Cost of Capital (Interest)</v>
          </cell>
          <cell r="L10" t="str">
            <v>%</v>
          </cell>
          <cell r="M10">
            <v>0.155</v>
          </cell>
        </row>
        <row r="11">
          <cell r="A11" t="str">
            <v xml:space="preserve">  Depreciation</v>
          </cell>
          <cell r="C11">
            <v>105479</v>
          </cell>
          <cell r="D11">
            <v>75.342142857142861</v>
          </cell>
          <cell r="E11">
            <v>0.2606009096906014</v>
          </cell>
          <cell r="F11">
            <v>0.13571737373841347</v>
          </cell>
          <cell r="H11" t="str">
            <v xml:space="preserve">               - or  Monthly Repayment </v>
          </cell>
          <cell r="L11" t="str">
            <v>R</v>
          </cell>
          <cell r="M11">
            <v>0</v>
          </cell>
          <cell r="O11" t="str">
            <v xml:space="preserve">  Seven Axle Interlink DEV</v>
          </cell>
        </row>
        <row r="12">
          <cell r="A12" t="str">
            <v xml:space="preserve">  Insurance</v>
          </cell>
          <cell r="C12">
            <v>57060</v>
          </cell>
          <cell r="D12">
            <v>40.75714285714286</v>
          </cell>
          <cell r="E12">
            <v>0.14097486615293772</v>
          </cell>
          <cell r="F12">
            <v>7.3417773637538028E-2</v>
          </cell>
          <cell r="H12" t="str">
            <v xml:space="preserve"> Depreciation - Distance  km</v>
          </cell>
          <cell r="I12">
            <v>0</v>
          </cell>
          <cell r="J12" t="str">
            <v>or</v>
          </cell>
          <cell r="K12" t="str">
            <v>Time</v>
          </cell>
          <cell r="L12" t="str">
            <v>yrs</v>
          </cell>
          <cell r="M12">
            <v>5</v>
          </cell>
          <cell r="O12" t="str">
            <v xml:space="preserve">  DEVELOP</v>
          </cell>
        </row>
        <row r="13">
          <cell r="A13" t="str">
            <v xml:space="preserve">  On Vehicle Staff</v>
          </cell>
          <cell r="C13">
            <v>135000</v>
          </cell>
          <cell r="D13">
            <v>96.428571428571431</v>
          </cell>
          <cell r="E13">
            <v>0.33353674957319651</v>
          </cell>
          <cell r="F13">
            <v>0.17370135718660415</v>
          </cell>
          <cell r="H13" t="str">
            <v xml:space="preserve"> Insurance (% of Cost Price)</v>
          </cell>
          <cell r="L13" t="str">
            <v>%</v>
          </cell>
          <cell r="M13">
            <v>7.4999999999999997E-2</v>
          </cell>
        </row>
        <row r="14">
          <cell r="A14" t="str">
            <v xml:space="preserve">  Overheads - Administration</v>
          </cell>
          <cell r="C14">
            <v>13098</v>
          </cell>
          <cell r="D14">
            <v>9.355714285714285</v>
          </cell>
          <cell r="E14">
            <v>3.2360476636368353E-2</v>
          </cell>
          <cell r="F14">
            <v>1.6852891677260305E-2</v>
          </cell>
          <cell r="H14" t="str">
            <v xml:space="preserve"> Tare </v>
          </cell>
          <cell r="I14">
            <v>9200</v>
          </cell>
          <cell r="J14" t="str">
            <v>kg</v>
          </cell>
          <cell r="K14" t="str">
            <v>Licence</v>
          </cell>
          <cell r="L14" t="str">
            <v>R</v>
          </cell>
          <cell r="M14">
            <v>5112</v>
          </cell>
        </row>
        <row r="15">
          <cell r="A15" t="str">
            <v xml:space="preserve">  Overheads - Operational</v>
          </cell>
          <cell r="C15">
            <v>8732</v>
          </cell>
          <cell r="D15">
            <v>6.2371428571428575</v>
          </cell>
          <cell r="E15">
            <v>2.1573651090912235E-2</v>
          </cell>
          <cell r="F15">
            <v>1.1235261118173537E-2</v>
          </cell>
          <cell r="H15" t="str">
            <v xml:space="preserve"> Number of Steering Axle(s)</v>
          </cell>
          <cell r="L15" t="str">
            <v>no</v>
          </cell>
          <cell r="M15">
            <v>1</v>
          </cell>
        </row>
        <row r="16">
          <cell r="A16" t="str">
            <v xml:space="preserve">  Licence</v>
          </cell>
          <cell r="C16">
            <v>9974</v>
          </cell>
          <cell r="D16">
            <v>7.1242857142857146</v>
          </cell>
          <cell r="E16">
            <v>2.4642189186985644E-2</v>
          </cell>
          <cell r="F16">
            <v>1.2833313604290296E-2</v>
          </cell>
          <cell r="H16" t="str">
            <v xml:space="preserve"> Number of Tyres (excl spare)</v>
          </cell>
          <cell r="L16" t="str">
            <v>no</v>
          </cell>
          <cell r="M16">
            <v>10</v>
          </cell>
        </row>
        <row r="17">
          <cell r="A17" t="str">
            <v xml:space="preserve">  Other</v>
          </cell>
          <cell r="C17">
            <v>12000</v>
          </cell>
          <cell r="D17">
            <v>8.5714285714285712</v>
          </cell>
          <cell r="E17">
            <v>2.964771107317302E-2</v>
          </cell>
          <cell r="F17">
            <v>1.5440120638809257E-2</v>
          </cell>
          <cell r="H17" t="str">
            <v xml:space="preserve"> Tyre Size</v>
          </cell>
          <cell r="L17" t="str">
            <v xml:space="preserve"> -</v>
          </cell>
          <cell r="M17" t="str">
            <v xml:space="preserve">Tyre Size </v>
          </cell>
          <cell r="R17" t="str">
            <v xml:space="preserve">  Seven Axle Interlink DEV</v>
          </cell>
          <cell r="U17" t="str">
            <v>ASSUMPTIONS</v>
          </cell>
        </row>
        <row r="18">
          <cell r="H18" t="str">
            <v xml:space="preserve"> Tyre Price - New Tyre (excl VAT)</v>
          </cell>
          <cell r="L18" t="str">
            <v>R</v>
          </cell>
          <cell r="M18">
            <v>2400.0000000003001</v>
          </cell>
          <cell r="R18" t="str">
            <v xml:space="preserve">  DEVELOP</v>
          </cell>
        </row>
        <row r="19">
          <cell r="A19" t="str">
            <v xml:space="preserve"> TOTAL ANNUAL FIXED COSTS</v>
          </cell>
          <cell r="C19">
            <v>404753</v>
          </cell>
          <cell r="D19">
            <v>289.1092857142857</v>
          </cell>
          <cell r="E19">
            <v>1</v>
          </cell>
          <cell r="F19">
            <v>0.52078626240999693</v>
          </cell>
          <cell r="H19" t="str">
            <v xml:space="preserve">                  - Retread  (excl VAT)</v>
          </cell>
          <cell r="L19" t="str">
            <v>R</v>
          </cell>
          <cell r="M19">
            <v>806.4</v>
          </cell>
          <cell r="R19" t="str">
            <v xml:space="preserve">  Payload (Ton)</v>
          </cell>
          <cell r="S19">
            <v>34.700000000000003</v>
          </cell>
        </row>
        <row r="20">
          <cell r="H20" t="str">
            <v xml:space="preserve"> New Tyre Life            - Front &amp; Rear</v>
          </cell>
          <cell r="K20">
            <v>80000</v>
          </cell>
          <cell r="L20" t="str">
            <v>km</v>
          </cell>
          <cell r="M20">
            <v>100000</v>
          </cell>
        </row>
        <row r="21">
          <cell r="A21" t="str">
            <v xml:space="preserve">  VARIABLE (RUNNING) COSTS</v>
          </cell>
          <cell r="C21" t="str">
            <v>R</v>
          </cell>
          <cell r="D21" t="str">
            <v>cpk</v>
          </cell>
          <cell r="E21" t="str">
            <v>%</v>
          </cell>
          <cell r="F21" t="str">
            <v>%</v>
          </cell>
          <cell r="H21" t="str">
            <v xml:space="preserve"> Retread Tyre Life       - Front &amp; Rear</v>
          </cell>
          <cell r="K21">
            <v>80000</v>
          </cell>
          <cell r="L21" t="str">
            <v>km</v>
          </cell>
          <cell r="M21">
            <v>100000</v>
          </cell>
          <cell r="R21" t="str">
            <v xml:space="preserve">   Edition 24</v>
          </cell>
          <cell r="S21">
            <v>37165</v>
          </cell>
          <cell r="U21" t="str">
            <v>P/Mover</v>
          </cell>
          <cell r="V21" t="str">
            <v>Semi/Trlr</v>
          </cell>
          <cell r="W21" t="str">
            <v>P/Mover</v>
          </cell>
          <cell r="X21" t="str">
            <v>Semi/Trlr</v>
          </cell>
        </row>
        <row r="22">
          <cell r="H22" t="str">
            <v xml:space="preserve"> Number of Retreads  - Front &amp; Rear</v>
          </cell>
          <cell r="K22">
            <v>0</v>
          </cell>
          <cell r="L22" t="str">
            <v>no</v>
          </cell>
          <cell r="M22">
            <v>2</v>
          </cell>
          <cell r="R22" t="str">
            <v>PURCHASE PRICE</v>
          </cell>
          <cell r="T22" t="str">
            <v>(R)</v>
          </cell>
          <cell r="U22" t="str">
            <v xml:space="preserve">   -</v>
          </cell>
          <cell r="V22" t="str">
            <v xml:space="preserve">   -</v>
          </cell>
          <cell r="W22">
            <v>646000</v>
          </cell>
          <cell r="X22">
            <v>172190</v>
          </cell>
        </row>
        <row r="23">
          <cell r="A23" t="str">
            <v xml:space="preserve">  Fuel</v>
          </cell>
          <cell r="C23">
            <v>223146</v>
          </cell>
          <cell r="D23">
            <v>159.38999999999999</v>
          </cell>
          <cell r="E23">
            <v>0.59914134511858186</v>
          </cell>
          <cell r="F23">
            <v>0.28711676333897757</v>
          </cell>
          <cell r="H23" t="str">
            <v>T R A I L E R S    O R    S E M I    T R A I L E R S</v>
          </cell>
          <cell r="R23" t="str">
            <v>LESS RESIDUAL VALUE</v>
          </cell>
          <cell r="T23" t="str">
            <v>(R)</v>
          </cell>
          <cell r="U23">
            <v>0.25</v>
          </cell>
          <cell r="V23">
            <v>0</v>
          </cell>
          <cell r="W23">
            <v>161500</v>
          </cell>
          <cell r="X23">
            <v>0</v>
          </cell>
        </row>
        <row r="24">
          <cell r="A24" t="str">
            <v xml:space="preserve">  Lubricants</v>
          </cell>
          <cell r="C24">
            <v>5579</v>
          </cell>
          <cell r="D24">
            <v>3.9849999999999999</v>
          </cell>
          <cell r="E24">
            <v>1.4979473369079295E-2</v>
          </cell>
          <cell r="F24">
            <v>7.1783694203264043E-3</v>
          </cell>
          <cell r="H24" t="str">
            <v xml:space="preserve"> Cost Price (excl VAT) (1st + 2nd Trailer)</v>
          </cell>
          <cell r="L24" t="str">
            <v>R</v>
          </cell>
          <cell r="M24">
            <v>172190</v>
          </cell>
          <cell r="R24" t="str">
            <v>LESS TYRES</v>
          </cell>
          <cell r="T24" t="str">
            <v>(R)</v>
          </cell>
          <cell r="U24">
            <v>2400.0000000003001</v>
          </cell>
          <cell r="V24">
            <v>2400.0000000003001</v>
          </cell>
          <cell r="W24">
            <v>24000.000000003001</v>
          </cell>
          <cell r="X24">
            <v>38400.000000004802</v>
          </cell>
        </row>
        <row r="25">
          <cell r="A25" t="str">
            <v xml:space="preserve">  Maintenance</v>
          </cell>
          <cell r="C25">
            <v>79763</v>
          </cell>
          <cell r="D25">
            <v>56.973571428571425</v>
          </cell>
          <cell r="E25">
            <v>0.21416163010178738</v>
          </cell>
          <cell r="F25">
            <v>0.10262919520944523</v>
          </cell>
          <cell r="H25" t="str">
            <v xml:space="preserve"> Residual Value</v>
          </cell>
          <cell r="L25" t="str">
            <v>%</v>
          </cell>
          <cell r="M25">
            <v>0</v>
          </cell>
          <cell r="R25" t="str">
            <v>AMOUNT FOR DEPRECIATION</v>
          </cell>
          <cell r="T25" t="str">
            <v>(R)</v>
          </cell>
          <cell r="U25" t="str">
            <v xml:space="preserve">   -</v>
          </cell>
          <cell r="V25" t="str">
            <v xml:space="preserve">   -</v>
          </cell>
          <cell r="W25">
            <v>460499.99999999697</v>
          </cell>
          <cell r="X25">
            <v>133789.9999999952</v>
          </cell>
        </row>
        <row r="26">
          <cell r="A26" t="str">
            <v xml:space="preserve">  Tyres</v>
          </cell>
          <cell r="C26">
            <v>49955</v>
          </cell>
          <cell r="D26">
            <v>35.682142857142857</v>
          </cell>
          <cell r="E26">
            <v>0.13412790682064102</v>
          </cell>
          <cell r="F26">
            <v>6.4275935542643034E-2</v>
          </cell>
          <cell r="H26" t="str">
            <v xml:space="preserve"> Finance - Cost of Capital (Interest)</v>
          </cell>
          <cell r="L26" t="str">
            <v>%</v>
          </cell>
          <cell r="M26">
            <v>0.155</v>
          </cell>
          <cell r="R26" t="str">
            <v>DEPRECIATION</v>
          </cell>
          <cell r="T26" t="str">
            <v>(R)</v>
          </cell>
          <cell r="U26">
            <v>0.2</v>
          </cell>
          <cell r="V26">
            <v>0.1</v>
          </cell>
          <cell r="W26">
            <v>105478.99999999892</v>
          </cell>
          <cell r="X26" t="str">
            <v xml:space="preserve">   -</v>
          </cell>
        </row>
        <row r="27">
          <cell r="A27" t="str">
            <v xml:space="preserve">  Other</v>
          </cell>
          <cell r="C27">
            <v>14000</v>
          </cell>
          <cell r="D27">
            <v>10</v>
          </cell>
          <cell r="E27">
            <v>3.7589644589910404E-2</v>
          </cell>
          <cell r="F27">
            <v>1.80134740786108E-2</v>
          </cell>
          <cell r="H27" t="str">
            <v xml:space="preserve">               - or  Monthly Repayment </v>
          </cell>
          <cell r="L27" t="str">
            <v>R</v>
          </cell>
          <cell r="M27">
            <v>0</v>
          </cell>
          <cell r="R27" t="str">
            <v>INTEREST ON CAPITAL/HP CHARGES</v>
          </cell>
          <cell r="T27" t="str">
            <v>(R)</v>
          </cell>
          <cell r="U27">
            <v>0.155</v>
          </cell>
          <cell r="V27">
            <v>0.155</v>
          </cell>
          <cell r="W27">
            <v>63409.724999999999</v>
          </cell>
          <cell r="X27" t="str">
            <v xml:space="preserve">   -</v>
          </cell>
        </row>
        <row r="28">
          <cell r="H28" t="str">
            <v xml:space="preserve"> Depreciation - Time</v>
          </cell>
          <cell r="L28" t="str">
            <v>yrs</v>
          </cell>
          <cell r="M28">
            <v>10</v>
          </cell>
          <cell r="R28" t="str">
            <v xml:space="preserve">TOTAL NO OF TYRES </v>
          </cell>
          <cell r="T28" t="str">
            <v>no</v>
          </cell>
          <cell r="U28">
            <v>10</v>
          </cell>
          <cell r="V28">
            <v>16</v>
          </cell>
          <cell r="W28" t="str">
            <v xml:space="preserve">   -</v>
          </cell>
          <cell r="X28" t="str">
            <v xml:space="preserve">   -</v>
          </cell>
        </row>
        <row r="29">
          <cell r="A29" t="str">
            <v xml:space="preserve"> TOTAL VARIABLE COSTS</v>
          </cell>
          <cell r="C29">
            <v>372443</v>
          </cell>
          <cell r="D29">
            <v>266.03071428571428</v>
          </cell>
          <cell r="E29">
            <v>1</v>
          </cell>
          <cell r="F29">
            <v>0.47921373759000302</v>
          </cell>
          <cell r="H29" t="str">
            <v xml:space="preserve"> Insurance (% of Cost Price)</v>
          </cell>
          <cell r="L29" t="str">
            <v>%</v>
          </cell>
          <cell r="M29">
            <v>0.05</v>
          </cell>
          <cell r="R29" t="str">
            <v>Used for p/mover depreciation</v>
          </cell>
          <cell r="T29" t="str">
            <v>Yrs</v>
          </cell>
          <cell r="U29">
            <v>5</v>
          </cell>
          <cell r="V29" t="str">
            <v xml:space="preserve">   -</v>
          </cell>
          <cell r="W29" t="str">
            <v xml:space="preserve">   -</v>
          </cell>
          <cell r="X29" t="str">
            <v xml:space="preserve">   -</v>
          </cell>
        </row>
        <row r="30">
          <cell r="H30" t="str">
            <v xml:space="preserve"> Tare - First Trailer</v>
          </cell>
          <cell r="I30">
            <v>6500</v>
          </cell>
          <cell r="J30" t="str">
            <v>kg</v>
          </cell>
          <cell r="K30" t="str">
            <v>Licence</v>
          </cell>
          <cell r="L30" t="str">
            <v>R</v>
          </cell>
          <cell r="M30">
            <v>2678</v>
          </cell>
          <cell r="R30" t="str">
            <v>Used for p/mover depreciation</v>
          </cell>
          <cell r="T30" t="str">
            <v>R/yr</v>
          </cell>
          <cell r="U30">
            <v>0</v>
          </cell>
          <cell r="V30">
            <v>0</v>
          </cell>
          <cell r="W30" t="str">
            <v xml:space="preserve">   -</v>
          </cell>
          <cell r="X30" t="str">
            <v xml:space="preserve">   -</v>
          </cell>
        </row>
        <row r="31">
          <cell r="A31" t="str">
            <v xml:space="preserve"> TOTAL ANNUAL COSTS</v>
          </cell>
          <cell r="C31">
            <v>777196</v>
          </cell>
          <cell r="D31">
            <v>555.14</v>
          </cell>
          <cell r="E31" t="str">
            <v>---</v>
          </cell>
          <cell r="F31">
            <v>1</v>
          </cell>
          <cell r="H31" t="str">
            <v xml:space="preserve"> Tare - Second Trailer</v>
          </cell>
          <cell r="I31">
            <v>5600</v>
          </cell>
          <cell r="J31" t="str">
            <v>kg</v>
          </cell>
          <cell r="K31" t="str">
            <v>Licence</v>
          </cell>
          <cell r="L31" t="str">
            <v>R</v>
          </cell>
          <cell r="M31">
            <v>2184</v>
          </cell>
        </row>
        <row r="32">
          <cell r="H32" t="str">
            <v xml:space="preserve"> Number of  Axle(s)</v>
          </cell>
          <cell r="L32" t="str">
            <v>no</v>
          </cell>
          <cell r="M32">
            <v>4</v>
          </cell>
        </row>
        <row r="33">
          <cell r="A33" t="str">
            <v>COST</v>
          </cell>
          <cell r="B33" t="str">
            <v>F r o m    T o t a l      A n n u a l</v>
          </cell>
          <cell r="H33" t="str">
            <v xml:space="preserve"> Number of Tyres (excl spares)</v>
          </cell>
          <cell r="L33" t="str">
            <v>no</v>
          </cell>
          <cell r="M33">
            <v>16</v>
          </cell>
        </row>
        <row r="34">
          <cell r="A34" t="str">
            <v>SUMMARY</v>
          </cell>
          <cell r="B34" t="str">
            <v>Fixed Cost</v>
          </cell>
          <cell r="C34" t="str">
            <v>Variable Cost</v>
          </cell>
          <cell r="E34" t="str">
            <v>Total  Cost</v>
          </cell>
          <cell r="H34" t="str">
            <v xml:space="preserve"> Tyre Size</v>
          </cell>
          <cell r="L34" t="str">
            <v xml:space="preserve"> -</v>
          </cell>
          <cell r="M34" t="str">
            <v xml:space="preserve">Tyre Size </v>
          </cell>
        </row>
        <row r="35">
          <cell r="A35" t="str">
            <v xml:space="preserve"> Cost per Day              R</v>
          </cell>
          <cell r="B35">
            <v>1798.9022222222222</v>
          </cell>
          <cell r="C35">
            <v>1655.3022222222223</v>
          </cell>
          <cell r="E35">
            <v>3454.2044444444446</v>
          </cell>
          <cell r="H35" t="str">
            <v xml:space="preserve"> Tyre Price - New Tyre (excl VAT)</v>
          </cell>
          <cell r="L35" t="str">
            <v>R</v>
          </cell>
          <cell r="M35">
            <v>2400.0000000003001</v>
          </cell>
        </row>
        <row r="36">
          <cell r="H36" t="str">
            <v xml:space="preserve">                  - Retread  (excl VAT)</v>
          </cell>
          <cell r="L36" t="str">
            <v>R</v>
          </cell>
          <cell r="M36">
            <v>756</v>
          </cell>
        </row>
        <row r="37">
          <cell r="A37" t="str">
            <v xml:space="preserve"> Cost per Hour             R</v>
          </cell>
          <cell r="B37">
            <v>149.90851851851852</v>
          </cell>
          <cell r="C37">
            <v>137.94185185185185</v>
          </cell>
          <cell r="E37">
            <v>287.8503703703704</v>
          </cell>
          <cell r="H37" t="str">
            <v xml:space="preserve"> New tyre life</v>
          </cell>
          <cell r="L37" t="str">
            <v>km</v>
          </cell>
          <cell r="M37">
            <v>120000</v>
          </cell>
        </row>
        <row r="38">
          <cell r="H38" t="str">
            <v xml:space="preserve"> Retread tyre life</v>
          </cell>
          <cell r="L38" t="str">
            <v>km</v>
          </cell>
          <cell r="M38">
            <v>120000</v>
          </cell>
        </row>
        <row r="39">
          <cell r="A39" t="str">
            <v xml:space="preserve"> Cent / Ton . km</v>
          </cell>
          <cell r="B39">
            <v>16.022460968426383</v>
          </cell>
          <cell r="C39">
            <v>14.743444595750068</v>
          </cell>
          <cell r="E39">
            <v>30.765905564176453</v>
          </cell>
          <cell r="H39" t="str">
            <v xml:space="preserve"> Number of Retreads</v>
          </cell>
          <cell r="L39" t="str">
            <v>no</v>
          </cell>
          <cell r="M39">
            <v>2</v>
          </cell>
        </row>
        <row r="40">
          <cell r="A40" t="str">
            <v xml:space="preserve"> At 80.0% Payload Utilisation</v>
          </cell>
          <cell r="H40" t="str">
            <v>O N    V E H I C L E    S T A F F</v>
          </cell>
        </row>
        <row r="41">
          <cell r="A41" t="str">
            <v xml:space="preserve"> and 65.0% Annual Laden km</v>
          </cell>
          <cell r="H41" t="str">
            <v xml:space="preserve"> Drivers       - No &amp; Monthly Cost</v>
          </cell>
          <cell r="J41" t="str">
            <v>no</v>
          </cell>
          <cell r="K41">
            <v>1</v>
          </cell>
          <cell r="L41" t="str">
            <v>R</v>
          </cell>
          <cell r="M41">
            <v>8405</v>
          </cell>
        </row>
        <row r="42">
          <cell r="A42" t="str">
            <v>INDICES and INCREASES</v>
          </cell>
          <cell r="C42" t="str">
            <v>INDICES</v>
          </cell>
          <cell r="E42" t="str">
            <v>INCREASES</v>
          </cell>
          <cell r="H42" t="str">
            <v xml:space="preserve"> Assistants  - No &amp; Monthly Cost</v>
          </cell>
          <cell r="J42" t="str">
            <v>no</v>
          </cell>
          <cell r="K42">
            <v>1</v>
          </cell>
          <cell r="L42" t="str">
            <v>R</v>
          </cell>
          <cell r="M42">
            <v>2845</v>
          </cell>
        </row>
        <row r="43">
          <cell r="C43" t="str">
            <v>RFA 20 Base</v>
          </cell>
          <cell r="E43" t="str">
            <v>From Edition</v>
          </cell>
          <cell r="H43" t="str">
            <v>A N N U A L    F I X E D    O V E R H E A D S</v>
          </cell>
        </row>
        <row r="44">
          <cell r="C44" t="str">
            <v>Mar 99 = 1000</v>
          </cell>
          <cell r="E44" t="str">
            <v>RFA 23</v>
          </cell>
          <cell r="H44" t="str">
            <v xml:space="preserve"> Administration</v>
          </cell>
          <cell r="L44" t="str">
            <v>R</v>
          </cell>
          <cell r="M44">
            <v>13097.699999999999</v>
          </cell>
        </row>
        <row r="45">
          <cell r="A45" t="str">
            <v xml:space="preserve"> Total Annual Fixed Cost</v>
          </cell>
          <cell r="C45">
            <v>1323.5465841289843</v>
          </cell>
          <cell r="E45">
            <v>4.364532360113893E-2</v>
          </cell>
          <cell r="H45" t="str">
            <v xml:space="preserve"> Operational</v>
          </cell>
          <cell r="L45" t="str">
            <v>R</v>
          </cell>
          <cell r="M45">
            <v>8731.8000000000011</v>
          </cell>
        </row>
        <row r="46">
          <cell r="A46" t="str">
            <v xml:space="preserve"> Finance + Depreciation</v>
          </cell>
          <cell r="C46">
            <v>1282.0512820512822</v>
          </cell>
          <cell r="E46">
            <v>5.9679063857821735E-2</v>
          </cell>
          <cell r="H46" t="str">
            <v xml:space="preserve"> Other Fixed Standing Costs</v>
          </cell>
          <cell r="L46" t="str">
            <v>R</v>
          </cell>
          <cell r="M46">
            <v>12000</v>
          </cell>
        </row>
        <row r="47">
          <cell r="A47" t="str">
            <v xml:space="preserve"> On Vehicle Staff</v>
          </cell>
          <cell r="C47">
            <v>1200</v>
          </cell>
          <cell r="E47">
            <v>8.0000000000000071E-2</v>
          </cell>
          <cell r="H47" t="str">
            <v>V A R I A B L E    C O S T S</v>
          </cell>
        </row>
        <row r="48">
          <cell r="A48" t="str">
            <v xml:space="preserve"> Total Variable Cost</v>
          </cell>
          <cell r="C48">
            <v>1449.008493072874</v>
          </cell>
          <cell r="E48">
            <v>0.12186762767451986</v>
          </cell>
          <cell r="H48" t="str">
            <v xml:space="preserve"> Fuel Consumption</v>
          </cell>
          <cell r="K48" t="str">
            <v xml:space="preserve">Litre / 100 km  </v>
          </cell>
          <cell r="M48">
            <v>63</v>
          </cell>
        </row>
        <row r="49">
          <cell r="A49" t="str">
            <v xml:space="preserve"> Fuel Cost </v>
          </cell>
          <cell r="C49">
            <v>1297.4358974358975</v>
          </cell>
          <cell r="E49">
            <v>8.6956521739130377E-2</v>
          </cell>
          <cell r="H49" t="str">
            <v xml:space="preserve"> Fuel Price</v>
          </cell>
          <cell r="K49" t="str">
            <v xml:space="preserve">Cent / Litre  </v>
          </cell>
          <cell r="M49">
            <v>253</v>
          </cell>
        </row>
        <row r="50">
          <cell r="A50" t="str">
            <v xml:space="preserve"> Maintenance Cost</v>
          </cell>
          <cell r="C50">
            <v>1240.713663514186</v>
          </cell>
          <cell r="E50">
            <v>0.16272594752186587</v>
          </cell>
          <cell r="H50" t="str">
            <v xml:space="preserve"> Lubricants (as % of fuel cost)</v>
          </cell>
          <cell r="L50" t="str">
            <v>%</v>
          </cell>
          <cell r="M50">
            <v>2.5000000000000001E-2</v>
          </cell>
        </row>
        <row r="51">
          <cell r="A51" t="str">
            <v>ACTUAL VALUES USED for</v>
          </cell>
          <cell r="C51" t="str">
            <v>VALUES from</v>
          </cell>
          <cell r="E51" t="str">
            <v>VALUES From</v>
          </cell>
          <cell r="H51" t="str">
            <v xml:space="preserve"> Maintenance</v>
          </cell>
          <cell r="L51" t="str">
            <v>cpk</v>
          </cell>
          <cell r="M51">
            <v>56.973912839999997</v>
          </cell>
        </row>
        <row r="52">
          <cell r="A52" t="str">
            <v>INDICES and INCREASES</v>
          </cell>
          <cell r="C52" t="str">
            <v>RFA 20 Base</v>
          </cell>
          <cell r="E52" t="str">
            <v>RFA 23</v>
          </cell>
          <cell r="H52" t="str">
            <v xml:space="preserve"> Other Variable Running Costs</v>
          </cell>
          <cell r="L52" t="str">
            <v>cpk</v>
          </cell>
          <cell r="M52">
            <v>10</v>
          </cell>
        </row>
        <row r="53">
          <cell r="A53" t="str">
            <v xml:space="preserve"> Total Annual Fixed Cost</v>
          </cell>
          <cell r="B53" t="str">
            <v xml:space="preserve"> R   </v>
          </cell>
          <cell r="C53">
            <v>305809.40999999997</v>
          </cell>
          <cell r="E53">
            <v>387826.2</v>
          </cell>
          <cell r="H53" t="str">
            <v>U T I L I S A T I O N</v>
          </cell>
        </row>
        <row r="54">
          <cell r="A54" t="str">
            <v xml:space="preserve"> Finance + Depreciation</v>
          </cell>
          <cell r="B54" t="str">
            <v xml:space="preserve">R   </v>
          </cell>
          <cell r="C54">
            <v>131733.41999999998</v>
          </cell>
          <cell r="E54">
            <v>159377.5</v>
          </cell>
          <cell r="H54" t="str">
            <v xml:space="preserve"> Annual Kilometres</v>
          </cell>
          <cell r="L54" t="str">
            <v>km</v>
          </cell>
          <cell r="M54">
            <v>140000</v>
          </cell>
        </row>
        <row r="55">
          <cell r="A55" t="str">
            <v xml:space="preserve"> On Vehicle Staff</v>
          </cell>
          <cell r="B55" t="str">
            <v xml:space="preserve">R   </v>
          </cell>
          <cell r="C55">
            <v>112500</v>
          </cell>
          <cell r="E55">
            <v>125000</v>
          </cell>
          <cell r="H55" t="str">
            <v xml:space="preserve"> Payload Utilisation &amp; Annual Laden km</v>
          </cell>
          <cell r="J55" t="str">
            <v>%</v>
          </cell>
          <cell r="K55">
            <v>0.8</v>
          </cell>
          <cell r="L55" t="str">
            <v>%</v>
          </cell>
          <cell r="M55">
            <v>0.65</v>
          </cell>
        </row>
        <row r="56">
          <cell r="A56" t="str">
            <v xml:space="preserve"> Total Variable Cost</v>
          </cell>
          <cell r="B56" t="str">
            <v xml:space="preserve">cpk  </v>
          </cell>
          <cell r="C56">
            <v>183.595</v>
          </cell>
          <cell r="E56">
            <v>237.13200000000003</v>
          </cell>
          <cell r="H56" t="str">
            <v xml:space="preserve"> Days Worked per Annum </v>
          </cell>
          <cell r="L56" t="str">
            <v>days</v>
          </cell>
          <cell r="M56">
            <v>225</v>
          </cell>
          <cell r="P56" t="str">
            <v>99 DEV</v>
          </cell>
        </row>
        <row r="57">
          <cell r="A57" t="str">
            <v xml:space="preserve"> Fuel Cost</v>
          </cell>
          <cell r="B57" t="str">
            <v xml:space="preserve">cpk  </v>
          </cell>
          <cell r="C57">
            <v>122.85</v>
          </cell>
          <cell r="E57">
            <v>146.6388</v>
          </cell>
          <cell r="H57" t="str">
            <v xml:space="preserve"> Chargeable Hours per Work Day</v>
          </cell>
          <cell r="L57" t="str">
            <v>hrs</v>
          </cell>
          <cell r="M57">
            <v>12</v>
          </cell>
        </row>
        <row r="58">
          <cell r="A58" t="str">
            <v xml:space="preserve"> Maintenance Cost</v>
          </cell>
          <cell r="B58" t="str">
            <v xml:space="preserve">cpk  </v>
          </cell>
          <cell r="C58">
            <v>45.92</v>
          </cell>
          <cell r="E58">
            <v>49</v>
          </cell>
          <cell r="H58" t="str">
            <v>99 DEV-Interlink 2+2 DEV</v>
          </cell>
          <cell r="I58" t="str">
            <v xml:space="preserve">Average Payload   34.7  Ton </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S SLIDE"/>
      <sheetName val="PLANTOT"/>
      <sheetName val="COMPLETION GRAPH"/>
      <sheetName val="INA"/>
      <sheetName val="AT COMPLETION"/>
      <sheetName val="CONSBUS"/>
      <sheetName val="RESPLAN"/>
      <sheetName val="SUM"/>
      <sheetName val="VOTE"/>
      <sheetName val="IDC"/>
      <sheetName val="Qm"/>
      <sheetName val="IM Project n"/>
      <sheetName val="Turbine Tender 3 Unit base (2)"/>
      <sheetName val="CPA Formulae"/>
      <sheetName val="Detail"/>
      <sheetName val="Statistics"/>
      <sheetName val="SUMREP"/>
      <sheetName val="1"/>
      <sheetName val="2"/>
      <sheetName val="3"/>
      <sheetName val="4"/>
      <sheetName val="5"/>
      <sheetName val="6"/>
      <sheetName val="7"/>
      <sheetName val="8"/>
      <sheetName val="9"/>
      <sheetName val="Votf0899"/>
      <sheetName val="CE Register"/>
      <sheetName val="14B (2)"/>
      <sheetName val="Re"/>
      <sheetName val="IS 2007"/>
      <sheetName val="Subsidy"/>
      <sheetName val="Rural Network Charge"/>
      <sheetName val="Calc Options"/>
      <sheetName val="Claims List"/>
      <sheetName val="VALIDATION LIST DATA"/>
      <sheetName val="HR _ RESOURCING INPUT"/>
      <sheetName val="MySheet"/>
      <sheetName val="Index"/>
      <sheetName val="Master_Inp"/>
      <sheetName val="GPP_Inp"/>
      <sheetName val="&lt;---CInp"/>
      <sheetName val="CInp---&gt;"/>
      <sheetName val="Tech_Inp"/>
      <sheetName val="&lt;---Case_Inp"/>
      <sheetName val="Case_Inp---&gt;"/>
      <sheetName val="Progress Tables"/>
      <sheetName val="Progress Curve"/>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10"/>
      <sheetName val="Ein"/>
      <sheetName val="E"/>
      <sheetName val="M"/>
      <sheetName val="S"/>
      <sheetName val="BSS_SLIDE"/>
      <sheetName val="COMPLETION_GRAPH"/>
      <sheetName val="AT_COMPLETION"/>
      <sheetName val="Turbine_Tender_3_Unit_base_(2)"/>
      <sheetName val="CPA_Formulae"/>
      <sheetName val="IM_Project_n"/>
      <sheetName val="CE_Register"/>
      <sheetName val="14B_(2)"/>
      <sheetName val="Claims_List"/>
      <sheetName val="VALIDATION_LIST_DATA"/>
      <sheetName val="HR___RESOURCING_INPUT"/>
      <sheetName val="Rural_Network_Charge"/>
      <sheetName val="Calc_Options"/>
      <sheetName val="IS_2007"/>
      <sheetName val="Progress_Tables"/>
      <sheetName val="Progress_Curve"/>
      <sheetName val="CP1_Civil"/>
      <sheetName val="CP2_Elec"/>
      <sheetName val="CP3_C&amp;I"/>
      <sheetName val="CP4_Coal_&amp;_Ash"/>
      <sheetName val="CP5_LPS"/>
      <sheetName val="CP6_Housing"/>
      <sheetName val="Package_Totals"/>
      <sheetName val="Index_Analysis"/>
      <sheetName val="Package_Phasing"/>
      <sheetName val="BSS_SLIDE1"/>
      <sheetName val="COMPLETION_GRAPH1"/>
      <sheetName val="AT_COMPLETION1"/>
      <sheetName val="Turbine_Tender_3_Unit_base_(2)1"/>
      <sheetName val="CPA_Formulae1"/>
      <sheetName val="IM_Project_n1"/>
      <sheetName val="CE_Register1"/>
      <sheetName val="14B_(2)1"/>
      <sheetName val="Claims_List1"/>
      <sheetName val="VALIDATION_LIST_DATA1"/>
      <sheetName val="HR___RESOURCING_INPUT1"/>
      <sheetName val="Rural_Network_Charge1"/>
      <sheetName val="Calc_Options1"/>
      <sheetName val="IS_20071"/>
      <sheetName val="Progress_Tables1"/>
      <sheetName val="Progress_Curve1"/>
      <sheetName val="CP1_Civil1"/>
      <sheetName val="CP2_Elec1"/>
      <sheetName val="CP3_C&amp;I1"/>
      <sheetName val="CP4_Coal_&amp;_Ash1"/>
      <sheetName val="CP5_LPS1"/>
      <sheetName val="CP6_Housing1"/>
      <sheetName val="Package_Totals1"/>
      <sheetName val="Index_Analysis1"/>
      <sheetName val="Package_Phasing1"/>
      <sheetName val="AIRC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M 000"/>
      <sheetName val="GENERAL SERVICES"/>
      <sheetName val="Summary"/>
      <sheetName val="Indirects"/>
      <sheetName val="ST"/>
      <sheetName val="GEN"/>
      <sheetName val="M-PI"/>
      <sheetName val="P-PI"/>
      <sheetName val="M-BOP "/>
      <sheetName val="P-BOP"/>
      <sheetName val="BoQ Electrical Equipment"/>
      <sheetName val="Rate Manpower"/>
      <sheetName val="Rate Tools"/>
      <sheetName val="간접비내역-1"/>
      <sheetName val="csdim"/>
      <sheetName val="cdsload"/>
      <sheetName val="chsload"/>
      <sheetName val="CLAMP"/>
      <sheetName val="cvsload"/>
      <sheetName val="pi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rate makeup"/>
      <sheetName val="Rev 4"/>
      <sheetName val="Total"/>
      <sheetName val="ext. Piping"/>
      <sheetName val="Int. Piping"/>
      <sheetName val="P &amp; G"/>
      <sheetName val="vessel"/>
      <sheetName val="Dampers valve list"/>
      <sheetName val="Drawings"/>
      <sheetName val="Materials"/>
      <sheetName val="Flats"/>
      <sheetName val="Burner Areas"/>
      <sheetName val="Sheet2"/>
    </sheetNames>
    <sheetDataSet>
      <sheetData sheetId="0"/>
      <sheetData sheetId="1"/>
      <sheetData sheetId="2"/>
      <sheetData sheetId="3"/>
      <sheetData sheetId="4"/>
      <sheetData sheetId="5"/>
      <sheetData sheetId="6"/>
      <sheetData sheetId="7"/>
      <sheetData sheetId="8"/>
      <sheetData sheetId="9"/>
      <sheetData sheetId="10"/>
      <sheetData sheetId="11" refreshError="1">
        <row r="26">
          <cell r="B26">
            <v>25</v>
          </cell>
          <cell r="C26">
            <v>40</v>
          </cell>
          <cell r="D26">
            <v>50</v>
          </cell>
          <cell r="E26">
            <v>75</v>
          </cell>
          <cell r="F26">
            <v>100</v>
          </cell>
          <cell r="G26">
            <v>110</v>
          </cell>
          <cell r="H26" t="str">
            <v>mm</v>
          </cell>
        </row>
        <row r="27">
          <cell r="A27">
            <v>80</v>
          </cell>
          <cell r="B27">
            <v>0</v>
          </cell>
          <cell r="C27">
            <v>47.363750000000003</v>
          </cell>
          <cell r="D27">
            <v>56.901250000000005</v>
          </cell>
          <cell r="E27">
            <v>81.427500000000009</v>
          </cell>
          <cell r="F27">
            <v>105.22750000000001</v>
          </cell>
          <cell r="G27">
            <v>114.74749999999999</v>
          </cell>
        </row>
        <row r="28">
          <cell r="A28">
            <v>100</v>
          </cell>
          <cell r="B28">
            <v>0</v>
          </cell>
          <cell r="C28">
            <v>55.501249999999999</v>
          </cell>
          <cell r="D28">
            <v>68.941250000000011</v>
          </cell>
          <cell r="E28">
            <v>101.29</v>
          </cell>
          <cell r="F28">
            <v>131.73125000000002</v>
          </cell>
          <cell r="G28">
            <v>143.815</v>
          </cell>
        </row>
        <row r="29">
          <cell r="A29">
            <v>120</v>
          </cell>
          <cell r="B29">
            <v>0</v>
          </cell>
          <cell r="C29">
            <v>66.64</v>
          </cell>
          <cell r="D29">
            <v>83.107500000000002</v>
          </cell>
          <cell r="E29">
            <v>119.52499999999999</v>
          </cell>
          <cell r="F29">
            <v>156.02125000000001</v>
          </cell>
          <cell r="G29">
            <v>0</v>
          </cell>
        </row>
        <row r="30">
          <cell r="A30">
            <v>160</v>
          </cell>
          <cell r="B30">
            <v>0</v>
          </cell>
          <cell r="C30">
            <v>89.346249999999998</v>
          </cell>
          <cell r="D30">
            <v>104.36125</v>
          </cell>
          <cell r="E30">
            <v>164.05375000000001</v>
          </cell>
          <cell r="F30">
            <v>0</v>
          </cell>
          <cell r="G30">
            <v>0</v>
          </cell>
        </row>
        <row r="31">
          <cell r="B31">
            <v>2</v>
          </cell>
          <cell r="C31">
            <v>3</v>
          </cell>
          <cell r="D31">
            <v>4</v>
          </cell>
          <cell r="E31">
            <v>5</v>
          </cell>
          <cell r="F31">
            <v>6</v>
          </cell>
          <cell r="G31">
            <v>7</v>
          </cell>
        </row>
        <row r="107">
          <cell r="AB107">
            <v>337.3269054000001</v>
          </cell>
        </row>
      </sheetData>
      <sheetData sheetId="12"/>
      <sheetData sheetId="13"/>
      <sheetData sheetId="14"/>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ookup"/>
      <sheetName val="Rates"/>
      <sheetName val="Activities_Consolidated_Rev1"/>
      <sheetName val="Activities_Consolidated"/>
      <sheetName val="Lesedi Input "/>
      <sheetName val="Lesedi ACTIVITY SCHEDULE_FINAL "/>
      <sheetName val="ROE_Lesedi"/>
      <sheetName val="Xrate"/>
      <sheetName val="CPA"/>
      <sheetName val="PS5_Lesedi Only"/>
      <sheetName val="PS5_Consolidated"/>
      <sheetName val="Summary Table"/>
    </sheetNames>
    <sheetDataSet>
      <sheetData sheetId="0">
        <row r="2">
          <cell r="B2" t="str">
            <v xml:space="preserve">Tutuka POWER STATION PROJECT </v>
          </cell>
        </row>
      </sheetData>
      <sheetData sheetId="1">
        <row r="8">
          <cell r="A8" t="str">
            <v>Foreign</v>
          </cell>
        </row>
        <row r="9">
          <cell r="A9" t="str">
            <v>Local</v>
          </cell>
        </row>
        <row r="15">
          <cell r="B15" t="str">
            <v>EPMV AIS</v>
          </cell>
        </row>
        <row r="16">
          <cell r="B16" t="str">
            <v>EPMV GIS</v>
          </cell>
        </row>
        <row r="17">
          <cell r="B17" t="str">
            <v>EPMV Service</v>
          </cell>
        </row>
        <row r="18">
          <cell r="B18" t="str">
            <v>EPMV DAP</v>
          </cell>
        </row>
        <row r="19">
          <cell r="B19" t="str">
            <v>PGGA</v>
          </cell>
        </row>
        <row r="20">
          <cell r="B20" t="str">
            <v>PAPG</v>
          </cell>
        </row>
        <row r="21">
          <cell r="B21" t="str">
            <v>SCBC Supplier</v>
          </cell>
        </row>
        <row r="22">
          <cell r="B22" t="str">
            <v>HVAC Supplier</v>
          </cell>
        </row>
        <row r="23">
          <cell r="B23" t="str">
            <v>Other Supplier</v>
          </cell>
        </row>
        <row r="29">
          <cell r="B29" t="str">
            <v>Commercial / Finance costs</v>
          </cell>
        </row>
        <row r="30">
          <cell r="B30" t="str">
            <v>Type Tests</v>
          </cell>
        </row>
        <row r="31">
          <cell r="B31" t="str">
            <v>Design, Documents, Drawings</v>
          </cell>
        </row>
        <row r="32">
          <cell r="B32" t="str">
            <v>Procurement, Manufacture and Assembly (Foreign)</v>
          </cell>
        </row>
        <row r="33">
          <cell r="B33" t="str">
            <v>Procurement, Manufacture and Assembly (Local)</v>
          </cell>
        </row>
        <row r="34">
          <cell r="B34" t="str">
            <v>Engineering, and calculations</v>
          </cell>
        </row>
        <row r="35">
          <cell r="B35" t="str">
            <v>Transport</v>
          </cell>
        </row>
        <row r="36">
          <cell r="B36" t="str">
            <v>Construction, Erection, Installation</v>
          </cell>
        </row>
        <row r="37">
          <cell r="B37" t="str">
            <v>Site Labelling</v>
          </cell>
        </row>
        <row r="38">
          <cell r="B38" t="str">
            <v>Commissioning and Testing</v>
          </cell>
        </row>
        <row r="39">
          <cell r="B39" t="str">
            <v>Other / Site Establishment / Site costs</v>
          </cell>
        </row>
        <row r="40">
          <cell r="B40" t="str">
            <v>Project Management</v>
          </cell>
        </row>
        <row r="41">
          <cell r="B41" t="str">
            <v>Shipping, Delivery to site</v>
          </cell>
        </row>
        <row r="42">
          <cell r="B42" t="str">
            <v>Software</v>
          </cell>
        </row>
        <row r="43">
          <cell r="B43" t="str">
            <v>Spares</v>
          </cell>
        </row>
        <row r="44">
          <cell r="B44" t="str">
            <v>Training</v>
          </cell>
        </row>
        <row r="45">
          <cell r="B45" t="str">
            <v>End of job, Manuals, Hand over</v>
          </cell>
        </row>
        <row r="52">
          <cell r="B52" t="str">
            <v>Ex Works Price (Overseas)</v>
          </cell>
        </row>
        <row r="53">
          <cell r="B53" t="str">
            <v xml:space="preserve">Inland Transport Cost </v>
          </cell>
        </row>
        <row r="54">
          <cell r="B54" t="str">
            <v>Cost of sea freight</v>
          </cell>
        </row>
        <row r="55">
          <cell r="B55" t="str">
            <v>Cost of airfreight</v>
          </cell>
        </row>
        <row r="56">
          <cell r="B56" t="str">
            <v>Cost of Marine Insurance*</v>
          </cell>
        </row>
        <row r="57">
          <cell r="B57" t="str">
            <v>Wharfage</v>
          </cell>
        </row>
        <row r="58">
          <cell r="B58" t="str">
            <v>Landing charges</v>
          </cell>
        </row>
        <row r="59">
          <cell r="B59" t="str">
            <v>Customs duties</v>
          </cell>
        </row>
        <row r="60">
          <cell r="B60" t="str">
            <v>Surcharge</v>
          </cell>
        </row>
        <row r="61">
          <cell r="B61" t="str">
            <v>Other</v>
          </cell>
        </row>
        <row r="62">
          <cell r="B62" t="str">
            <v>Cost of Rail transport In R.S.A.</v>
          </cell>
        </row>
        <row r="63">
          <cell r="B63" t="str">
            <v>Cost of Road transport In R.S.A.</v>
          </cell>
        </row>
        <row r="64">
          <cell r="B64" t="str">
            <v>F.O.R. Price-Goods - Local in R.S.A.</v>
          </cell>
        </row>
        <row r="65">
          <cell r="B65" t="str">
            <v>F.O.R. Price-Goods - Imported</v>
          </cell>
        </row>
        <row r="66">
          <cell r="B66" t="str">
            <v>Cost of Rail transport</v>
          </cell>
        </row>
        <row r="67">
          <cell r="B67" t="str">
            <v>Cost of Road transport</v>
          </cell>
        </row>
        <row r="68">
          <cell r="B68" t="str">
            <v>Local labour</v>
          </cell>
        </row>
        <row r="69">
          <cell r="B69" t="str">
            <v>Expatriate labour</v>
          </cell>
        </row>
        <row r="70">
          <cell r="B70" t="str">
            <v>Overseas Engineering Service</v>
          </cell>
        </row>
        <row r="71">
          <cell r="B71" t="str">
            <v>Local Engineering Service/Design</v>
          </cell>
        </row>
      </sheetData>
      <sheetData sheetId="2"/>
      <sheetData sheetId="3"/>
      <sheetData sheetId="4"/>
      <sheetData sheetId="5"/>
      <sheetData sheetId="6"/>
      <sheetData sheetId="7"/>
      <sheetData sheetId="8">
        <row r="20">
          <cell r="D20" t="str">
            <v>ZAR</v>
          </cell>
        </row>
        <row r="21">
          <cell r="D21" t="str">
            <v>EUR</v>
          </cell>
        </row>
        <row r="22">
          <cell r="D22" t="str">
            <v>USD</v>
          </cell>
        </row>
        <row r="23">
          <cell r="D23" t="str">
            <v>SEK</v>
          </cell>
        </row>
        <row r="24">
          <cell r="D24" t="str">
            <v>CHF</v>
          </cell>
        </row>
        <row r="25">
          <cell r="D25" t="str">
            <v>GBP</v>
          </cell>
        </row>
      </sheetData>
      <sheetData sheetId="9"/>
      <sheetData sheetId="10"/>
      <sheetData sheetId="11"/>
      <sheetData sheetId="1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Cover Sheet"/>
      <sheetName val="Marqott Analysis"/>
      <sheetName val="Project Management"/>
      <sheetName val="Material"/>
      <sheetName val="Bill of Matrials"/>
      <sheetName val="PREISBL"/>
      <sheetName val="Cost Split"/>
      <sheetName val="Tender Calculation"/>
      <sheetName val="Operational Check List"/>
      <sheetName val="COVER SHEET"/>
      <sheetName val="BNK Calc"/>
      <sheetName val="Calculation With SD"/>
      <sheetName val="REVERSE CALC"/>
      <sheetName val="Order Calculation"/>
      <sheetName val="Option K"/>
      <sheetName val="Detailed Calculations"/>
      <sheetName val="Adders As per Final Negotiation"/>
      <sheetName val="Rates Price Schedules"/>
      <sheetName val="Activities"/>
      <sheetName val="summary of Switchgear"/>
      <sheetName val="PS5"/>
    </sheetNames>
    <sheetDataSet>
      <sheetData sheetId="0"/>
      <sheetData sheetId="1"/>
      <sheetData sheetId="2"/>
      <sheetData sheetId="3"/>
      <sheetData sheetId="4"/>
      <sheetData sheetId="5">
        <row r="10">
          <cell r="J10" t="str">
            <v>EURO</v>
          </cell>
        </row>
        <row r="12">
          <cell r="I12" t="str">
            <v>SA Rands</v>
          </cell>
          <cell r="J12" t="str">
            <v>US$</v>
          </cell>
        </row>
        <row r="14">
          <cell r="J14" t="str">
            <v>BPS</v>
          </cell>
        </row>
        <row r="16">
          <cell r="J16" t="str">
            <v>SEK</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Cost Report"/>
      <sheetName val="FRI"/>
      <sheetName val="PREISBL"/>
      <sheetName val="AT COMPLETION"/>
      <sheetName val="Summary_BOQ"/>
      <sheetName val="Unit_1"/>
      <sheetName val="Unit_2"/>
      <sheetName val="Unit_3"/>
      <sheetName val="Unit_4"/>
      <sheetName val="Unit_5"/>
      <sheetName val="Unit_6"/>
      <sheetName val="Common_Plant"/>
      <sheetName val="P_&amp;_G_"/>
      <sheetName val="BOQ_Categories"/>
      <sheetName val="Schedule_A"/>
      <sheetName val="Evaluation_Summary"/>
      <sheetName val="1"/>
      <sheetName val="2"/>
      <sheetName val="3"/>
      <sheetName val="4"/>
      <sheetName val="5"/>
      <sheetName val="6"/>
      <sheetName val="7"/>
      <sheetName val="8"/>
      <sheetName val="9"/>
      <sheetName val="10"/>
      <sheetName val="Ein"/>
      <sheetName val="E"/>
      <sheetName val="M"/>
      <sheetName val="S"/>
      <sheetName val="Xrate"/>
      <sheetName val="Lookup"/>
      <sheetName val="Materials"/>
      <sheetName val="GM 000"/>
      <sheetName val="Cash Out Table"/>
      <sheetName val="Net Cash Table"/>
      <sheetName val="Summary_BOQ1"/>
      <sheetName val="Unit_11"/>
      <sheetName val="Unit_21"/>
      <sheetName val="Unit_31"/>
      <sheetName val="Unit_41"/>
      <sheetName val="Unit_51"/>
      <sheetName val="Unit_61"/>
      <sheetName val="Common_Plant1"/>
      <sheetName val="P_&amp;_G_1"/>
      <sheetName val="BOQ_Categories1"/>
      <sheetName val="Schedule_A1"/>
      <sheetName val="Evaluation_Summary1"/>
      <sheetName val="Cost_Report"/>
      <sheetName val="AT_COMPLETION"/>
      <sheetName val="Summary_BOQ2"/>
      <sheetName val="Unit_12"/>
      <sheetName val="Unit_22"/>
      <sheetName val="Unit_32"/>
      <sheetName val="Unit_42"/>
      <sheetName val="Unit_52"/>
      <sheetName val="Unit_62"/>
      <sheetName val="Common_Plant2"/>
      <sheetName val="P_&amp;_G_2"/>
      <sheetName val="BOQ_Categories2"/>
      <sheetName val="Schedule_A2"/>
      <sheetName val="Evaluation_Summary2"/>
      <sheetName val="Cost_Report1"/>
      <sheetName val="AT_COMPLETION1"/>
      <sheetName val="GM_000"/>
    </sheetNames>
    <sheetDataSet>
      <sheetData sheetId="0"/>
      <sheetData sheetId="1"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73">
          <cell r="K173">
            <v>0</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2342829.3389559449</v>
          </cell>
          <cell r="O481">
            <v>861762.02339729259</v>
          </cell>
        </row>
        <row r="483">
          <cell r="K483">
            <v>7565925.7127209809</v>
          </cell>
          <cell r="O483">
            <v>2135807.98647867</v>
          </cell>
        </row>
        <row r="485">
          <cell r="O485">
            <v>590909.09090909094</v>
          </cell>
        </row>
        <row r="487">
          <cell r="K487">
            <v>25542.045454545456</v>
          </cell>
          <cell r="O487">
            <v>9496.5909090909099</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44740.688636363629</v>
          </cell>
          <cell r="L514">
            <v>2191.96</v>
          </cell>
          <cell r="O514">
            <v>1039.6022727272727</v>
          </cell>
          <cell r="P514">
            <v>96.590909090909093</v>
          </cell>
        </row>
        <row r="516">
          <cell r="P516">
            <v>96.590909090909093</v>
          </cell>
        </row>
        <row r="517">
          <cell r="K517">
            <v>30082.23</v>
          </cell>
          <cell r="L517">
            <v>1556.76</v>
          </cell>
        </row>
        <row r="518">
          <cell r="P518">
            <v>96.590909090909093</v>
          </cell>
        </row>
        <row r="519">
          <cell r="K519">
            <v>4669.37</v>
          </cell>
          <cell r="L519">
            <v>241.64</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12481.977272727272</v>
          </cell>
          <cell r="O738">
            <v>1891.2386363636363</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12852.75</v>
          </cell>
          <cell r="O742">
            <v>2008.7727272727273</v>
          </cell>
          <cell r="P742">
            <v>96.590909090909093</v>
          </cell>
        </row>
        <row r="743">
          <cell r="K743">
            <v>0</v>
          </cell>
          <cell r="O743">
            <v>0</v>
          </cell>
        </row>
        <row r="744">
          <cell r="K744">
            <v>13351.056818181818</v>
          </cell>
          <cell r="O744">
            <v>2481.431818181818</v>
          </cell>
          <cell r="P744">
            <v>96.590909090909093</v>
          </cell>
        </row>
        <row r="746">
          <cell r="K746">
            <v>12559.636363636364</v>
          </cell>
          <cell r="O746">
            <v>2103.409090909091</v>
          </cell>
          <cell r="P746">
            <v>96.590909090909093</v>
          </cell>
        </row>
        <row r="747">
          <cell r="K747">
            <v>0</v>
          </cell>
          <cell r="O747">
            <v>0</v>
          </cell>
        </row>
        <row r="748">
          <cell r="K748">
            <v>13187.193181818182</v>
          </cell>
          <cell r="O748">
            <v>2441.6590909090905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2161.2727272727275</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49">
          <cell r="K849">
            <v>794.93</v>
          </cell>
        </row>
        <row r="850">
          <cell r="O850">
            <v>429.05</v>
          </cell>
          <cell r="P850">
            <v>96.59</v>
          </cell>
        </row>
        <row r="851">
          <cell r="K851">
            <v>339.24</v>
          </cell>
        </row>
        <row r="880">
          <cell r="J880">
            <v>36536.42</v>
          </cell>
        </row>
        <row r="882">
          <cell r="J882">
            <v>80380.12</v>
          </cell>
        </row>
        <row r="884">
          <cell r="J884">
            <v>58458.27</v>
          </cell>
        </row>
        <row r="886">
          <cell r="J886">
            <v>73072.539999999994</v>
          </cell>
        </row>
      </sheetData>
      <sheetData sheetId="2"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2758931.982919245</v>
          </cell>
          <cell r="O481">
            <v>829353.37240491749</v>
          </cell>
        </row>
        <row r="483">
          <cell r="K483">
            <v>7565925.7127209809</v>
          </cell>
          <cell r="O483">
            <v>2135807.98647867</v>
          </cell>
        </row>
        <row r="485">
          <cell r="O485">
            <v>590909.09090909094</v>
          </cell>
        </row>
        <row r="487">
          <cell r="K487">
            <v>20837.5</v>
          </cell>
          <cell r="O487">
            <v>6625</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3"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2752039.65181782</v>
          </cell>
          <cell r="O481">
            <v>828943.86264243745</v>
          </cell>
        </row>
        <row r="483">
          <cell r="K483">
            <v>7565925.7127209809</v>
          </cell>
          <cell r="O483">
            <v>2135807.98647867</v>
          </cell>
        </row>
        <row r="485">
          <cell r="O485">
            <v>590909.09090909094</v>
          </cell>
        </row>
        <row r="487">
          <cell r="K487">
            <v>17309.090909090908</v>
          </cell>
          <cell r="O487">
            <v>5573.863636363636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4"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2740322.5822033952</v>
          </cell>
          <cell r="O481">
            <v>827338.91361329251</v>
          </cell>
        </row>
        <row r="483">
          <cell r="K483">
            <v>7565925.7127209809</v>
          </cell>
          <cell r="O483">
            <v>2135807.98647867</v>
          </cell>
        </row>
        <row r="485">
          <cell r="O485">
            <v>590909.09090909094</v>
          </cell>
        </row>
        <row r="487">
          <cell r="K487">
            <v>17309.090909090908</v>
          </cell>
          <cell r="O487">
            <v>5573.863636363636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2865.8859090909091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5"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2667146.9070139951</v>
          </cell>
          <cell r="O481">
            <v>812719.81359623256</v>
          </cell>
        </row>
        <row r="483">
          <cell r="K483">
            <v>7565925.7127209809</v>
          </cell>
          <cell r="O483">
            <v>2135807.98647867</v>
          </cell>
        </row>
        <row r="485">
          <cell r="O485">
            <v>590909.09090909094</v>
          </cell>
        </row>
        <row r="487">
          <cell r="K487">
            <v>25542.045454545456</v>
          </cell>
          <cell r="O487">
            <v>8982.954545454546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396.34</v>
          </cell>
        </row>
        <row r="535">
          <cell r="K535">
            <v>0</v>
          </cell>
          <cell r="O535">
            <v>0</v>
          </cell>
        </row>
        <row r="536">
          <cell r="K536">
            <v>4089.4772727272725</v>
          </cell>
          <cell r="O536">
            <v>0</v>
          </cell>
          <cell r="P536">
            <v>395.34</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6"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2683432.2971309703</v>
          </cell>
          <cell r="O481">
            <v>814644.56166486756</v>
          </cell>
        </row>
        <row r="483">
          <cell r="K483">
            <v>7565925.7127209809</v>
          </cell>
          <cell r="O483">
            <v>2135807.98647867</v>
          </cell>
        </row>
        <row r="485">
          <cell r="O485">
            <v>590909.09090909094</v>
          </cell>
        </row>
        <row r="487">
          <cell r="K487">
            <v>25542.045454545456</v>
          </cell>
          <cell r="O487">
            <v>8982.954545454546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4082.7672727272698</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4365.6400000000003</v>
          </cell>
          <cell r="L685">
            <v>225.92</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7"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3">
          <cell r="K483">
            <v>7565925.7127209809</v>
          </cell>
          <cell r="O483">
            <v>2135807.98647867</v>
          </cell>
        </row>
        <row r="485">
          <cell r="O485">
            <v>590909.09090909094</v>
          </cell>
        </row>
        <row r="487">
          <cell r="K487">
            <v>141537.5</v>
          </cell>
          <cell r="O487">
            <v>82387.5</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4303.7</v>
          </cell>
          <cell r="L685">
            <v>222.71</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3622.38</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5">
          <cell r="K745">
            <v>147.97</v>
          </cell>
          <cell r="L745">
            <v>7.4</v>
          </cell>
          <cell r="M745">
            <v>22.2</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2158.0231818181819</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80.05</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972.47318181818173</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80">
          <cell r="J880">
            <v>36536.42</v>
          </cell>
        </row>
        <row r="882">
          <cell r="J882">
            <v>80380.12</v>
          </cell>
        </row>
        <row r="884">
          <cell r="J884">
            <v>58458.27</v>
          </cell>
        </row>
        <row r="886">
          <cell r="J886">
            <v>73072.539999999994</v>
          </cell>
        </row>
      </sheetData>
      <sheetData sheetId="8"/>
      <sheetData sheetId="9"/>
      <sheetData sheetId="10"/>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row r="18">
          <cell r="I18">
            <v>0</v>
          </cell>
        </row>
      </sheetData>
      <sheetData sheetId="50">
        <row r="18">
          <cell r="I18">
            <v>0</v>
          </cell>
        </row>
      </sheetData>
      <sheetData sheetId="51">
        <row r="18">
          <cell r="I18">
            <v>0</v>
          </cell>
        </row>
      </sheetData>
      <sheetData sheetId="52">
        <row r="18">
          <cell r="I18">
            <v>0</v>
          </cell>
        </row>
      </sheetData>
      <sheetData sheetId="53">
        <row r="18">
          <cell r="I18">
            <v>0</v>
          </cell>
        </row>
      </sheetData>
      <sheetData sheetId="54">
        <row r="18">
          <cell r="I18">
            <v>0</v>
          </cell>
        </row>
      </sheetData>
      <sheetData sheetId="55">
        <row r="18">
          <cell r="I18">
            <v>0</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RESIGNED"/>
      <sheetName val="LOCKE GEORGE"/>
      <sheetName val="DU PREEZ HG"/>
      <sheetName val="DATASHEET"/>
      <sheetName val="Consol sheet"/>
    </sheetNames>
    <sheetDataSet>
      <sheetData sheetId="0"/>
      <sheetData sheetId="1"/>
      <sheetData sheetId="2"/>
      <sheetData sheetId="3"/>
      <sheetData sheetId="4">
        <row r="2">
          <cell r="B2" t="str">
            <v>AB368205</v>
          </cell>
          <cell r="C2" t="str">
            <v>BOILERMAKER</v>
          </cell>
          <cell r="D2" t="str">
            <v>ARTISAN</v>
          </cell>
          <cell r="E2" t="str">
            <v>DFL</v>
          </cell>
          <cell r="F2" t="str">
            <v>B/MAKER</v>
          </cell>
        </row>
        <row r="3">
          <cell r="B3" t="str">
            <v>H2530067</v>
          </cell>
          <cell r="C3" t="str">
            <v>S.VISOR STRUCTURAL</v>
          </cell>
          <cell r="D3" t="str">
            <v>SUPERVISION</v>
          </cell>
          <cell r="E3" t="str">
            <v>P&amp;G</v>
          </cell>
          <cell r="F3" t="str">
            <v>SUPERV</v>
          </cell>
        </row>
        <row r="4">
          <cell r="B4" t="str">
            <v>H1494965</v>
          </cell>
          <cell r="C4" t="str">
            <v>ELECTRICIAN</v>
          </cell>
          <cell r="D4" t="str">
            <v>OPERATOR</v>
          </cell>
          <cell r="E4" t="str">
            <v>P&amp;G</v>
          </cell>
          <cell r="F4" t="str">
            <v>OPERATOR</v>
          </cell>
        </row>
        <row r="5">
          <cell r="B5" t="str">
            <v>H1548208</v>
          </cell>
          <cell r="C5" t="str">
            <v>ELECTRICIAN</v>
          </cell>
          <cell r="D5" t="str">
            <v>OPERATOR</v>
          </cell>
          <cell r="E5" t="str">
            <v>P&amp;G</v>
          </cell>
          <cell r="F5" t="str">
            <v>OPERATOR</v>
          </cell>
        </row>
        <row r="6">
          <cell r="B6" t="str">
            <v>5608075856083</v>
          </cell>
          <cell r="C6" t="str">
            <v>DRIVER BUS CD 14</v>
          </cell>
          <cell r="D6" t="str">
            <v>OPERATOR</v>
          </cell>
          <cell r="E6" t="str">
            <v>P&amp;G</v>
          </cell>
          <cell r="F6" t="str">
            <v>OPERATOR</v>
          </cell>
        </row>
        <row r="7">
          <cell r="B7">
            <v>5706165035087</v>
          </cell>
          <cell r="C7" t="str">
            <v>S.VISOR BOILER SHOP</v>
          </cell>
          <cell r="D7" t="str">
            <v>SUPERVISION</v>
          </cell>
          <cell r="E7" t="str">
            <v>P&amp;G</v>
          </cell>
          <cell r="F7" t="str">
            <v>SUPERV</v>
          </cell>
        </row>
        <row r="8">
          <cell r="B8">
            <v>6707035174089</v>
          </cell>
          <cell r="C8" t="str">
            <v>RIGGER S.VISOR</v>
          </cell>
          <cell r="D8" t="str">
            <v>ARTISAN</v>
          </cell>
          <cell r="E8" t="str">
            <v>DFL</v>
          </cell>
          <cell r="F8" t="str">
            <v>RIGGER</v>
          </cell>
        </row>
        <row r="9">
          <cell r="B9">
            <v>9107255129086</v>
          </cell>
          <cell r="C9" t="str">
            <v>MAT CTRL JNR</v>
          </cell>
          <cell r="D9" t="str">
            <v>ADMIN</v>
          </cell>
          <cell r="E9" t="str">
            <v>P&amp;G</v>
          </cell>
          <cell r="F9" t="str">
            <v>ADMIN</v>
          </cell>
        </row>
        <row r="10">
          <cell r="B10" t="str">
            <v>H0716284</v>
          </cell>
          <cell r="C10" t="str">
            <v>CRANE OPERATOR</v>
          </cell>
          <cell r="D10" t="str">
            <v>OPERATOR</v>
          </cell>
          <cell r="E10" t="str">
            <v>P&amp;G</v>
          </cell>
          <cell r="F10" t="str">
            <v>OPERATOR</v>
          </cell>
        </row>
        <row r="11">
          <cell r="B11" t="str">
            <v>H2360763</v>
          </cell>
          <cell r="C11" t="str">
            <v>STEEL CATCHER</v>
          </cell>
          <cell r="D11" t="str">
            <v>ARTISAN</v>
          </cell>
          <cell r="E11" t="str">
            <v>DFL</v>
          </cell>
          <cell r="F11" t="str">
            <v>STRUCT</v>
          </cell>
        </row>
        <row r="12">
          <cell r="B12" t="str">
            <v>H1861537</v>
          </cell>
          <cell r="C12" t="str">
            <v>ELECTRICIAN</v>
          </cell>
          <cell r="D12" t="str">
            <v>OPERATOR</v>
          </cell>
          <cell r="E12" t="str">
            <v>P&amp;G</v>
          </cell>
          <cell r="F12" t="str">
            <v>OPERATOR</v>
          </cell>
        </row>
        <row r="13">
          <cell r="B13" t="str">
            <v>G0439818 / H1169400</v>
          </cell>
          <cell r="C13" t="str">
            <v>CRANE OPERATOR</v>
          </cell>
          <cell r="D13" t="str">
            <v>OPERATOR</v>
          </cell>
          <cell r="E13" t="str">
            <v>P&amp;G</v>
          </cell>
          <cell r="F13" t="str">
            <v>OPERATOR</v>
          </cell>
        </row>
        <row r="14">
          <cell r="B14" t="str">
            <v>H2137967</v>
          </cell>
          <cell r="C14" t="str">
            <v>WELDER</v>
          </cell>
          <cell r="D14" t="str">
            <v>ARTISAN</v>
          </cell>
          <cell r="E14" t="str">
            <v>DFL</v>
          </cell>
          <cell r="F14" t="str">
            <v>WELD</v>
          </cell>
        </row>
        <row r="15">
          <cell r="B15" t="str">
            <v>H1769780</v>
          </cell>
          <cell r="C15" t="str">
            <v>BOILERMAKER</v>
          </cell>
          <cell r="D15" t="str">
            <v>ARTISAN</v>
          </cell>
          <cell r="E15" t="str">
            <v>DFL</v>
          </cell>
          <cell r="F15" t="str">
            <v>B/MAKER</v>
          </cell>
        </row>
        <row r="16">
          <cell r="B16" t="str">
            <v>H2106652</v>
          </cell>
          <cell r="C16" t="str">
            <v>WELDER</v>
          </cell>
          <cell r="D16" t="str">
            <v>ARTISAN</v>
          </cell>
          <cell r="E16" t="str">
            <v>DFL</v>
          </cell>
          <cell r="F16" t="str">
            <v>WELD</v>
          </cell>
        </row>
        <row r="17">
          <cell r="B17">
            <v>7007016315184</v>
          </cell>
          <cell r="C17" t="str">
            <v>MECHANIC</v>
          </cell>
          <cell r="D17" t="str">
            <v>OPERATOR</v>
          </cell>
          <cell r="E17" t="str">
            <v>P&amp;G</v>
          </cell>
          <cell r="F17" t="str">
            <v>OPERATOR</v>
          </cell>
        </row>
        <row r="18">
          <cell r="B18" t="str">
            <v>10.656.494-9 (02/07/1968)</v>
          </cell>
          <cell r="C18" t="str">
            <v>S.VISOR MECHANICAL</v>
          </cell>
          <cell r="D18" t="str">
            <v>SUPERVISION</v>
          </cell>
          <cell r="E18" t="str">
            <v>P&amp;G</v>
          </cell>
          <cell r="F18" t="str">
            <v>SUPERV</v>
          </cell>
        </row>
        <row r="19">
          <cell r="B19" t="str">
            <v>H2558467</v>
          </cell>
          <cell r="C19" t="str">
            <v>BOILERMAKER</v>
          </cell>
          <cell r="D19" t="str">
            <v>ARTISAN</v>
          </cell>
          <cell r="E19" t="str">
            <v>DFL</v>
          </cell>
          <cell r="F19" t="str">
            <v>B/MAKER</v>
          </cell>
        </row>
        <row r="20">
          <cell r="B20" t="str">
            <v>H2360937</v>
          </cell>
          <cell r="C20" t="str">
            <v>BOILERMAKER</v>
          </cell>
          <cell r="D20" t="str">
            <v>ARTISAN</v>
          </cell>
          <cell r="E20" t="str">
            <v>DFL</v>
          </cell>
          <cell r="F20" t="str">
            <v>B/MAKER</v>
          </cell>
        </row>
        <row r="21">
          <cell r="B21" t="str">
            <v>H1989506</v>
          </cell>
          <cell r="C21" t="str">
            <v>WELDER</v>
          </cell>
          <cell r="D21" t="str">
            <v>ARTISAN</v>
          </cell>
          <cell r="E21" t="str">
            <v>DFL</v>
          </cell>
          <cell r="F21" t="str">
            <v>WELD</v>
          </cell>
        </row>
        <row r="22">
          <cell r="B22" t="str">
            <v>H2602603</v>
          </cell>
          <cell r="C22" t="str">
            <v>BOILERMAKER</v>
          </cell>
          <cell r="D22" t="str">
            <v>ARTISAN</v>
          </cell>
          <cell r="E22" t="str">
            <v>DFL</v>
          </cell>
          <cell r="F22" t="str">
            <v>B/MAKER</v>
          </cell>
        </row>
        <row r="23">
          <cell r="B23">
            <v>7801205559085</v>
          </cell>
          <cell r="C23" t="str">
            <v>RIGGER</v>
          </cell>
          <cell r="D23" t="str">
            <v>ARTISAN</v>
          </cell>
          <cell r="E23" t="str">
            <v>DFL</v>
          </cell>
          <cell r="F23" t="str">
            <v>RIGGER</v>
          </cell>
        </row>
        <row r="24">
          <cell r="B24">
            <v>7409096598087</v>
          </cell>
          <cell r="C24" t="str">
            <v>SUPERVISOR</v>
          </cell>
          <cell r="D24" t="str">
            <v>SUPERVISION</v>
          </cell>
          <cell r="E24" t="str">
            <v>P&amp;G</v>
          </cell>
          <cell r="F24" t="str">
            <v>SUPERV</v>
          </cell>
        </row>
        <row r="25">
          <cell r="B25">
            <v>8704065461088</v>
          </cell>
          <cell r="C25" t="str">
            <v>WELDER</v>
          </cell>
          <cell r="D25" t="str">
            <v>ARTISAN</v>
          </cell>
          <cell r="E25" t="str">
            <v>DFL</v>
          </cell>
          <cell r="F25" t="str">
            <v>WELD</v>
          </cell>
        </row>
        <row r="26">
          <cell r="B26" t="str">
            <v>650625551083</v>
          </cell>
          <cell r="C26" t="str">
            <v>WELDER</v>
          </cell>
          <cell r="D26" t="str">
            <v>ARTISAN</v>
          </cell>
          <cell r="E26" t="str">
            <v>DFL</v>
          </cell>
          <cell r="F26" t="str">
            <v>WELD</v>
          </cell>
        </row>
        <row r="27">
          <cell r="B27">
            <v>5908255138082</v>
          </cell>
          <cell r="C27" t="str">
            <v>WELDER</v>
          </cell>
          <cell r="D27" t="str">
            <v>ARTISAN</v>
          </cell>
          <cell r="E27" t="str">
            <v>DFL</v>
          </cell>
          <cell r="F27" t="str">
            <v>WELD</v>
          </cell>
        </row>
        <row r="28">
          <cell r="B28">
            <v>8507145451080</v>
          </cell>
          <cell r="C28" t="str">
            <v>SCAFFOLD ERECTOR</v>
          </cell>
          <cell r="D28" t="str">
            <v>OPERATOR</v>
          </cell>
          <cell r="E28" t="str">
            <v>P&amp;G</v>
          </cell>
          <cell r="F28" t="str">
            <v>OPERATOR</v>
          </cell>
        </row>
        <row r="29">
          <cell r="B29">
            <v>7002170683089</v>
          </cell>
          <cell r="C29" t="str">
            <v>GENERAL WORKER</v>
          </cell>
          <cell r="D29" t="str">
            <v>SEMI-SKILLED</v>
          </cell>
          <cell r="E29" t="str">
            <v>DFL</v>
          </cell>
          <cell r="F29" t="str">
            <v>ALL</v>
          </cell>
        </row>
        <row r="30">
          <cell r="B30">
            <v>8412246171085</v>
          </cell>
          <cell r="C30" t="str">
            <v>SCAFFOLD ERECTOR</v>
          </cell>
          <cell r="D30" t="str">
            <v>OPERATOR</v>
          </cell>
          <cell r="E30" t="str">
            <v>P&amp;G</v>
          </cell>
          <cell r="F30" t="str">
            <v>OPERATOR</v>
          </cell>
        </row>
        <row r="31">
          <cell r="B31" t="str">
            <v>8208026135088</v>
          </cell>
          <cell r="C31" t="str">
            <v>S/S BOILERMAKER</v>
          </cell>
          <cell r="D31" t="str">
            <v>ARTISAN</v>
          </cell>
          <cell r="E31" t="str">
            <v>DFL</v>
          </cell>
          <cell r="F31" t="str">
            <v>B/MAKER</v>
          </cell>
        </row>
        <row r="32">
          <cell r="B32" t="str">
            <v>6610107404188</v>
          </cell>
          <cell r="C32" t="str">
            <v>CRANE OPERATOR</v>
          </cell>
          <cell r="D32" t="str">
            <v>OPERATOR</v>
          </cell>
          <cell r="E32" t="str">
            <v>P&amp;G</v>
          </cell>
          <cell r="F32" t="str">
            <v>OPERATOR</v>
          </cell>
        </row>
        <row r="33">
          <cell r="B33" t="str">
            <v>BN627753</v>
          </cell>
          <cell r="C33" t="str">
            <v>STEEL ERECTOR</v>
          </cell>
          <cell r="D33" t="str">
            <v>ARTISAN</v>
          </cell>
          <cell r="E33" t="str">
            <v>DFL</v>
          </cell>
          <cell r="F33" t="str">
            <v>STRUCT</v>
          </cell>
        </row>
        <row r="34">
          <cell r="B34">
            <v>8804156337088</v>
          </cell>
          <cell r="C34" t="str">
            <v>ASST STEEL ERECTOR</v>
          </cell>
          <cell r="D34" t="str">
            <v>SEMI-SKILLED</v>
          </cell>
          <cell r="E34" t="str">
            <v>DFL</v>
          </cell>
          <cell r="F34" t="str">
            <v>STRUCT</v>
          </cell>
        </row>
        <row r="35">
          <cell r="B35" t="str">
            <v>BN417263</v>
          </cell>
          <cell r="C35" t="str">
            <v>MECHANICAL FITTER</v>
          </cell>
          <cell r="D35" t="str">
            <v>ARTISAN</v>
          </cell>
          <cell r="E35" t="str">
            <v>DFL</v>
          </cell>
          <cell r="F35" t="str">
            <v>MECH</v>
          </cell>
        </row>
        <row r="36">
          <cell r="B36">
            <v>7002145197082</v>
          </cell>
          <cell r="C36" t="str">
            <v>F.MAN PIPING</v>
          </cell>
          <cell r="D36" t="str">
            <v>ARTISAN</v>
          </cell>
          <cell r="E36" t="str">
            <v>DFL</v>
          </cell>
          <cell r="F36" t="str">
            <v>PIPING</v>
          </cell>
        </row>
        <row r="37">
          <cell r="B37">
            <v>7108225477086</v>
          </cell>
          <cell r="C37" t="str">
            <v>SAFETY REPRESENTATIVE</v>
          </cell>
          <cell r="D37" t="str">
            <v>ADMIN</v>
          </cell>
          <cell r="E37" t="str">
            <v>P&amp;G</v>
          </cell>
          <cell r="F37" t="str">
            <v>ADMIN</v>
          </cell>
        </row>
        <row r="38">
          <cell r="B38">
            <v>7509130868089</v>
          </cell>
          <cell r="C38" t="str">
            <v>GENERAL WORKER</v>
          </cell>
          <cell r="D38" t="str">
            <v>SEMI-SKILLED</v>
          </cell>
          <cell r="E38" t="str">
            <v>DFL</v>
          </cell>
          <cell r="F38" t="str">
            <v>ALL</v>
          </cell>
        </row>
        <row r="39">
          <cell r="B39">
            <v>7205235817085</v>
          </cell>
          <cell r="C39" t="str">
            <v>RIGGER ASST/TACKLER</v>
          </cell>
          <cell r="D39" t="str">
            <v>ARTISAN</v>
          </cell>
          <cell r="E39" t="str">
            <v>DFL</v>
          </cell>
          <cell r="F39" t="str">
            <v>RIGGER</v>
          </cell>
        </row>
        <row r="40">
          <cell r="B40">
            <v>6306045562084</v>
          </cell>
          <cell r="C40" t="str">
            <v>RIGGER ASST/TACKLER</v>
          </cell>
          <cell r="D40" t="str">
            <v>ARTISAN</v>
          </cell>
          <cell r="E40" t="str">
            <v>DFL</v>
          </cell>
          <cell r="F40" t="str">
            <v>RIGGER</v>
          </cell>
        </row>
        <row r="41">
          <cell r="B41">
            <v>8812126592088</v>
          </cell>
          <cell r="C41" t="str">
            <v>RIGGER ASST/TACKLER</v>
          </cell>
          <cell r="D41" t="str">
            <v>ARTISAN</v>
          </cell>
          <cell r="E41" t="str">
            <v>DFL</v>
          </cell>
          <cell r="F41" t="str">
            <v>RIGGER</v>
          </cell>
        </row>
        <row r="42">
          <cell r="B42">
            <v>8006185679080</v>
          </cell>
          <cell r="C42" t="str">
            <v>RIGGER ASST/TACKLER</v>
          </cell>
          <cell r="D42" t="str">
            <v>SEMI-SKILLED</v>
          </cell>
          <cell r="E42" t="str">
            <v>DFL</v>
          </cell>
          <cell r="F42" t="str">
            <v>RIGGER</v>
          </cell>
        </row>
        <row r="43">
          <cell r="B43">
            <v>8108045772087</v>
          </cell>
          <cell r="C43" t="str">
            <v>GENERAL WORKER</v>
          </cell>
          <cell r="D43" t="str">
            <v>SEMI-SKILLED</v>
          </cell>
          <cell r="E43" t="str">
            <v>DFL</v>
          </cell>
          <cell r="F43" t="str">
            <v>ALL</v>
          </cell>
        </row>
        <row r="44">
          <cell r="B44">
            <v>7906275133081</v>
          </cell>
          <cell r="C44" t="str">
            <v>S.VISOR PIPING</v>
          </cell>
          <cell r="D44" t="str">
            <v>SUPERVISION</v>
          </cell>
          <cell r="E44" t="str">
            <v>P&amp;G</v>
          </cell>
          <cell r="F44" t="str">
            <v>SUPERV</v>
          </cell>
        </row>
        <row r="45">
          <cell r="B45">
            <v>8609085111086</v>
          </cell>
          <cell r="C45" t="str">
            <v>APP DIESEL MECHANIC</v>
          </cell>
          <cell r="D45" t="str">
            <v>OPERATOR</v>
          </cell>
          <cell r="E45" t="str">
            <v>P&amp;G</v>
          </cell>
          <cell r="F45" t="str">
            <v>OPERATOR</v>
          </cell>
        </row>
        <row r="46">
          <cell r="B46">
            <v>5607285045081</v>
          </cell>
          <cell r="C46" t="str">
            <v>PIPE FITTER</v>
          </cell>
          <cell r="D46" t="str">
            <v>ARTISAN</v>
          </cell>
          <cell r="E46" t="str">
            <v>DFL</v>
          </cell>
          <cell r="F46" t="str">
            <v>PIPING</v>
          </cell>
        </row>
        <row r="47">
          <cell r="B47">
            <v>5607285045081</v>
          </cell>
          <cell r="C47" t="str">
            <v>PIPE FITTER</v>
          </cell>
          <cell r="D47" t="str">
            <v>ARTISAN</v>
          </cell>
          <cell r="E47" t="str">
            <v>DFL</v>
          </cell>
          <cell r="F47" t="str">
            <v>PIPING</v>
          </cell>
        </row>
        <row r="48">
          <cell r="B48">
            <v>9403015144089</v>
          </cell>
          <cell r="C48" t="str">
            <v>STORES ASST</v>
          </cell>
          <cell r="D48" t="str">
            <v>ADMIN</v>
          </cell>
          <cell r="E48" t="str">
            <v>P&amp;G</v>
          </cell>
          <cell r="F48" t="str">
            <v>ADMIN</v>
          </cell>
        </row>
        <row r="49">
          <cell r="B49">
            <v>7712195100089</v>
          </cell>
          <cell r="C49" t="str">
            <v>MECHANIC ASSISTANT</v>
          </cell>
          <cell r="D49" t="str">
            <v>OPERATOR</v>
          </cell>
          <cell r="E49" t="str">
            <v>P&amp;G</v>
          </cell>
          <cell r="F49" t="str">
            <v>OPERATOR</v>
          </cell>
        </row>
        <row r="50">
          <cell r="B50">
            <v>8209195312086</v>
          </cell>
          <cell r="C50" t="str">
            <v>MECHANICAL FITTER</v>
          </cell>
          <cell r="D50" t="str">
            <v>ARTISAN</v>
          </cell>
          <cell r="E50" t="str">
            <v>DFL</v>
          </cell>
          <cell r="F50" t="str">
            <v>MECH</v>
          </cell>
        </row>
        <row r="51">
          <cell r="B51">
            <v>8411070080081</v>
          </cell>
          <cell r="C51" t="str">
            <v>HR/TIMEKEEPING CLERK</v>
          </cell>
          <cell r="D51" t="str">
            <v>ADMIN</v>
          </cell>
          <cell r="E51" t="str">
            <v>P&amp;G</v>
          </cell>
          <cell r="F51" t="str">
            <v>ADMIN</v>
          </cell>
        </row>
        <row r="52">
          <cell r="B52">
            <v>8211105042084</v>
          </cell>
          <cell r="C52" t="str">
            <v>MECHANIC</v>
          </cell>
          <cell r="D52" t="str">
            <v>OPERATOR</v>
          </cell>
          <cell r="E52" t="str">
            <v>P&amp;G</v>
          </cell>
          <cell r="F52" t="str">
            <v>OPERATOR</v>
          </cell>
        </row>
        <row r="53">
          <cell r="B53">
            <v>8701286068080</v>
          </cell>
          <cell r="C53" t="str">
            <v>BOILERMAKER</v>
          </cell>
          <cell r="D53" t="str">
            <v>ARTISAN</v>
          </cell>
          <cell r="E53" t="str">
            <v>DFL</v>
          </cell>
          <cell r="F53" t="str">
            <v>B/MAKER</v>
          </cell>
        </row>
        <row r="54">
          <cell r="B54">
            <v>8310235898082</v>
          </cell>
          <cell r="C54" t="str">
            <v>CRANE OPERATOR</v>
          </cell>
          <cell r="D54" t="str">
            <v>OPERATOR</v>
          </cell>
          <cell r="E54" t="str">
            <v>P&amp;G</v>
          </cell>
          <cell r="F54" t="str">
            <v>OPERATOR</v>
          </cell>
        </row>
        <row r="55">
          <cell r="B55" t="str">
            <v>4106085178086</v>
          </cell>
          <cell r="C55" t="str">
            <v>CRANE OPERATOR</v>
          </cell>
          <cell r="D55" t="str">
            <v>OPERATOR</v>
          </cell>
          <cell r="E55" t="str">
            <v>P&amp;G</v>
          </cell>
          <cell r="F55" t="str">
            <v>OPERATOR</v>
          </cell>
        </row>
        <row r="56">
          <cell r="B56">
            <v>6503305394089</v>
          </cell>
          <cell r="C56" t="str">
            <v xml:space="preserve">WELDER </v>
          </cell>
          <cell r="D56" t="str">
            <v>ARTISAN</v>
          </cell>
          <cell r="E56" t="str">
            <v>DFL</v>
          </cell>
          <cell r="F56" t="str">
            <v>WELD</v>
          </cell>
        </row>
        <row r="57">
          <cell r="B57">
            <v>7001016687080</v>
          </cell>
          <cell r="C57" t="str">
            <v>RIGGER ASST/TACKLER</v>
          </cell>
          <cell r="D57" t="str">
            <v>ARTISAN</v>
          </cell>
          <cell r="E57" t="str">
            <v>DFL</v>
          </cell>
          <cell r="F57" t="str">
            <v>RIGGER</v>
          </cell>
        </row>
        <row r="58">
          <cell r="B58">
            <v>8608205784087</v>
          </cell>
          <cell r="C58" t="str">
            <v>ST ERECTOR / S.S. BMAKER</v>
          </cell>
          <cell r="D58" t="str">
            <v>ARTISAN</v>
          </cell>
          <cell r="E58" t="str">
            <v>DFL</v>
          </cell>
          <cell r="F58" t="str">
            <v>STRUCT</v>
          </cell>
        </row>
        <row r="59">
          <cell r="B59">
            <v>9007185855083</v>
          </cell>
          <cell r="C59" t="str">
            <v>S/S BOILERMAKER</v>
          </cell>
          <cell r="D59" t="str">
            <v>ARTISAN</v>
          </cell>
          <cell r="E59" t="str">
            <v>DFL</v>
          </cell>
          <cell r="F59" t="str">
            <v>B/MAKER</v>
          </cell>
        </row>
        <row r="60">
          <cell r="B60">
            <v>8001026283085</v>
          </cell>
          <cell r="C60" t="str">
            <v>RIGGER ASST/TACKLER</v>
          </cell>
          <cell r="D60" t="str">
            <v>SEMI-SKILLED</v>
          </cell>
          <cell r="E60" t="str">
            <v>DFL</v>
          </cell>
          <cell r="F60" t="str">
            <v>RIGGER</v>
          </cell>
        </row>
        <row r="61">
          <cell r="B61">
            <v>7209185338084</v>
          </cell>
          <cell r="C61" t="str">
            <v>RIGGER ASST/TACKLER</v>
          </cell>
          <cell r="D61" t="str">
            <v>ARTISAN</v>
          </cell>
          <cell r="E61" t="str">
            <v>DFL</v>
          </cell>
          <cell r="F61" t="str">
            <v>RIGGER</v>
          </cell>
        </row>
        <row r="62">
          <cell r="B62">
            <v>7706045943086</v>
          </cell>
          <cell r="C62" t="str">
            <v>STEEL CATCHER</v>
          </cell>
          <cell r="D62" t="str">
            <v>ARTISAN</v>
          </cell>
          <cell r="E62" t="str">
            <v>DFL</v>
          </cell>
          <cell r="F62" t="str">
            <v>STRUCT</v>
          </cell>
        </row>
        <row r="63">
          <cell r="B63">
            <v>8606265213088</v>
          </cell>
          <cell r="C63" t="str">
            <v>MAT. CONTROLLER</v>
          </cell>
          <cell r="D63" t="str">
            <v>ADMIN</v>
          </cell>
          <cell r="E63" t="str">
            <v>P&amp;G</v>
          </cell>
          <cell r="F63" t="str">
            <v>ADMIN</v>
          </cell>
        </row>
        <row r="64">
          <cell r="B64">
            <v>5902245238185</v>
          </cell>
          <cell r="C64" t="str">
            <v>S.VISOR B.MAKERS SNR</v>
          </cell>
          <cell r="D64" t="str">
            <v>SUPERVISION</v>
          </cell>
          <cell r="E64" t="str">
            <v>P&amp;G</v>
          </cell>
          <cell r="F64" t="str">
            <v>SUPERV</v>
          </cell>
        </row>
        <row r="65">
          <cell r="B65">
            <v>8607145581082</v>
          </cell>
          <cell r="C65" t="str">
            <v>MECHANICAL FITTER</v>
          </cell>
          <cell r="D65" t="str">
            <v>ARTISAN</v>
          </cell>
          <cell r="E65" t="str">
            <v>DFL</v>
          </cell>
          <cell r="F65" t="str">
            <v>MECH</v>
          </cell>
        </row>
        <row r="66">
          <cell r="B66">
            <v>7504036486086</v>
          </cell>
          <cell r="C66" t="str">
            <v>STEEL CATCHER</v>
          </cell>
          <cell r="D66" t="str">
            <v>SEMI-SKILLED</v>
          </cell>
          <cell r="E66" t="str">
            <v>DFL</v>
          </cell>
          <cell r="F66" t="str">
            <v>STRUCT</v>
          </cell>
        </row>
        <row r="67">
          <cell r="B67" t="str">
            <v>5910310029082</v>
          </cell>
          <cell r="C67" t="str">
            <v>PERSONAL ASSISTANT</v>
          </cell>
          <cell r="D67" t="str">
            <v>ADMIN</v>
          </cell>
          <cell r="E67" t="str">
            <v>P&amp;G</v>
          </cell>
          <cell r="F67" t="str">
            <v>ADMIN</v>
          </cell>
        </row>
        <row r="68">
          <cell r="B68">
            <v>9012126527080</v>
          </cell>
          <cell r="C68" t="str">
            <v>RIGGER ASST/TACKLER</v>
          </cell>
          <cell r="D68" t="str">
            <v>ARTISAN</v>
          </cell>
          <cell r="E68" t="str">
            <v>DFL</v>
          </cell>
          <cell r="F68" t="str">
            <v>RIGGER</v>
          </cell>
        </row>
        <row r="69">
          <cell r="B69">
            <v>6905095668087</v>
          </cell>
          <cell r="C69" t="str">
            <v>CHERRY PICKER OPERATOR</v>
          </cell>
          <cell r="D69" t="str">
            <v>OPERATOR</v>
          </cell>
          <cell r="E69" t="str">
            <v>P&amp;G</v>
          </cell>
          <cell r="F69" t="str">
            <v>OPERATOR</v>
          </cell>
        </row>
        <row r="70">
          <cell r="B70" t="str">
            <v>AN618908</v>
          </cell>
          <cell r="C70" t="str">
            <v>BOILERMAKER</v>
          </cell>
          <cell r="D70" t="str">
            <v>ARTISAN</v>
          </cell>
          <cell r="E70" t="str">
            <v>DFL</v>
          </cell>
          <cell r="F70" t="str">
            <v>B/MAKER</v>
          </cell>
        </row>
        <row r="71">
          <cell r="B71" t="str">
            <v>ZN108384</v>
          </cell>
          <cell r="C71" t="str">
            <v>BOILERMAKER</v>
          </cell>
          <cell r="D71" t="str">
            <v>ARTISAN</v>
          </cell>
          <cell r="E71" t="str">
            <v>DFL</v>
          </cell>
          <cell r="F71" t="str">
            <v>B/MAKER</v>
          </cell>
        </row>
        <row r="72">
          <cell r="B72">
            <v>7901225779083</v>
          </cell>
          <cell r="C72" t="str">
            <v>STEEL ERECTOR</v>
          </cell>
          <cell r="D72" t="str">
            <v>ARTISAN</v>
          </cell>
          <cell r="E72" t="str">
            <v>DFL</v>
          </cell>
          <cell r="F72" t="str">
            <v>STRUCT</v>
          </cell>
        </row>
        <row r="73">
          <cell r="B73" t="str">
            <v>BN837974</v>
          </cell>
          <cell r="C73" t="str">
            <v>MECHANICAL FITTER</v>
          </cell>
          <cell r="D73" t="str">
            <v>ARTISAN</v>
          </cell>
          <cell r="E73" t="str">
            <v>DFL</v>
          </cell>
          <cell r="F73" t="str">
            <v>MECH</v>
          </cell>
        </row>
        <row r="74">
          <cell r="B74">
            <v>8901017044083</v>
          </cell>
          <cell r="C74" t="str">
            <v>STEEL CATCHER (R/A)</v>
          </cell>
          <cell r="D74" t="str">
            <v>SEMI-SKILLED</v>
          </cell>
          <cell r="E74" t="str">
            <v>DFL</v>
          </cell>
          <cell r="F74" t="str">
            <v>STRUCT</v>
          </cell>
        </row>
        <row r="75">
          <cell r="B75" t="str">
            <v>BN483192</v>
          </cell>
          <cell r="C75" t="str">
            <v>STEEL ERECTOR</v>
          </cell>
          <cell r="D75" t="str">
            <v>ARTISAN</v>
          </cell>
          <cell r="E75" t="str">
            <v>DFL</v>
          </cell>
          <cell r="F75" t="str">
            <v>STRUCT</v>
          </cell>
        </row>
        <row r="76">
          <cell r="B76">
            <v>6602205181081</v>
          </cell>
          <cell r="C76" t="str">
            <v>STEEL ERECTOR</v>
          </cell>
          <cell r="D76" t="str">
            <v>ARTISAN</v>
          </cell>
          <cell r="E76" t="str">
            <v>DFL</v>
          </cell>
          <cell r="F76" t="str">
            <v>STRUCT</v>
          </cell>
        </row>
        <row r="77">
          <cell r="B77">
            <v>8108065779087</v>
          </cell>
          <cell r="C77" t="str">
            <v>GENERAL WORKER</v>
          </cell>
          <cell r="D77" t="str">
            <v>SEMI-SKILLED</v>
          </cell>
          <cell r="E77" t="str">
            <v>DFL</v>
          </cell>
          <cell r="F77" t="str">
            <v>ALL</v>
          </cell>
        </row>
        <row r="78">
          <cell r="B78" t="str">
            <v>BN804063</v>
          </cell>
          <cell r="C78" t="str">
            <v>MECHANICAL FITTER</v>
          </cell>
          <cell r="D78" t="str">
            <v>ARTISAN</v>
          </cell>
          <cell r="E78" t="str">
            <v>DFL</v>
          </cell>
          <cell r="F78" t="str">
            <v>MECH</v>
          </cell>
        </row>
        <row r="79">
          <cell r="B79">
            <v>6502155407082</v>
          </cell>
          <cell r="C79" t="str">
            <v>MECHANICAL FITTER</v>
          </cell>
          <cell r="D79" t="str">
            <v>ARTISAN</v>
          </cell>
          <cell r="E79" t="str">
            <v>DFL</v>
          </cell>
          <cell r="F79" t="str">
            <v>MECH</v>
          </cell>
        </row>
        <row r="80">
          <cell r="B80">
            <v>8903165804086</v>
          </cell>
          <cell r="C80" t="str">
            <v>MECHANIC ASSISTANT</v>
          </cell>
          <cell r="D80" t="str">
            <v>OPERATOR</v>
          </cell>
          <cell r="E80" t="str">
            <v>P&amp;G</v>
          </cell>
          <cell r="F80" t="str">
            <v>OPERATOR</v>
          </cell>
        </row>
        <row r="81">
          <cell r="B81">
            <v>7603010381089</v>
          </cell>
          <cell r="C81" t="str">
            <v>CLEANER</v>
          </cell>
          <cell r="D81" t="str">
            <v>ADMIN</v>
          </cell>
          <cell r="E81" t="str">
            <v>P&amp;G</v>
          </cell>
          <cell r="F81" t="str">
            <v>ADMIN</v>
          </cell>
        </row>
        <row r="82">
          <cell r="B82">
            <v>8803015886087</v>
          </cell>
          <cell r="C82" t="str">
            <v>ASST STEEL ERECTOR</v>
          </cell>
          <cell r="D82" t="str">
            <v>SEMI-SKILLED</v>
          </cell>
          <cell r="E82" t="str">
            <v>DFL</v>
          </cell>
          <cell r="F82" t="str">
            <v>STRUCT</v>
          </cell>
        </row>
        <row r="83">
          <cell r="B83">
            <v>9004031146080</v>
          </cell>
          <cell r="C83" t="str">
            <v xml:space="preserve">CLEANER / SPOTTER </v>
          </cell>
          <cell r="D83" t="str">
            <v>OPERATOR</v>
          </cell>
          <cell r="E83" t="str">
            <v>P&amp;G</v>
          </cell>
          <cell r="F83" t="str">
            <v>OPERATOR</v>
          </cell>
        </row>
        <row r="84">
          <cell r="B84">
            <v>8104305718084</v>
          </cell>
          <cell r="C84" t="str">
            <v>RIGGER ASSISTANT</v>
          </cell>
          <cell r="D84" t="str">
            <v>ARTISAN</v>
          </cell>
          <cell r="E84" t="str">
            <v>DFL</v>
          </cell>
          <cell r="F84" t="str">
            <v>RIGGER</v>
          </cell>
        </row>
        <row r="85">
          <cell r="B85">
            <v>5504195672080</v>
          </cell>
          <cell r="C85" t="str">
            <v>STEEL ERECTOR</v>
          </cell>
          <cell r="D85" t="str">
            <v>ARTISAN</v>
          </cell>
          <cell r="E85" t="str">
            <v>DFL</v>
          </cell>
          <cell r="F85" t="str">
            <v>STRUCT</v>
          </cell>
        </row>
        <row r="86">
          <cell r="B86">
            <v>7406305011084</v>
          </cell>
          <cell r="C86" t="str">
            <v>F.MAN ELECTRICAL</v>
          </cell>
          <cell r="D86" t="str">
            <v>OPERATOR</v>
          </cell>
          <cell r="E86" t="str">
            <v>P&amp;G</v>
          </cell>
          <cell r="F86" t="str">
            <v>OPERATOR</v>
          </cell>
        </row>
        <row r="87">
          <cell r="B87" t="str">
            <v>H1751024</v>
          </cell>
          <cell r="C87" t="str">
            <v>WELDER</v>
          </cell>
          <cell r="D87" t="str">
            <v>ARTISAN</v>
          </cell>
          <cell r="E87" t="str">
            <v>DFL</v>
          </cell>
          <cell r="F87" t="str">
            <v>WELD</v>
          </cell>
        </row>
        <row r="88">
          <cell r="B88" t="str">
            <v>4212205135087</v>
          </cell>
          <cell r="C88" t="str">
            <v>S.VISOR B.MAKERS</v>
          </cell>
          <cell r="D88" t="str">
            <v>SUPERVISION</v>
          </cell>
          <cell r="E88" t="str">
            <v>P&amp;G</v>
          </cell>
          <cell r="F88" t="str">
            <v>SUPERV</v>
          </cell>
        </row>
        <row r="89">
          <cell r="B89">
            <v>8808075129088</v>
          </cell>
          <cell r="C89" t="str">
            <v>T.LEADER RIGGER ASST</v>
          </cell>
          <cell r="D89" t="str">
            <v>ARTISAN</v>
          </cell>
          <cell r="E89" t="str">
            <v>DFL</v>
          </cell>
          <cell r="F89" t="str">
            <v>RIGGER</v>
          </cell>
        </row>
        <row r="90">
          <cell r="B90">
            <v>6108075140082</v>
          </cell>
          <cell r="C90" t="str">
            <v>S.VISOR PIPING</v>
          </cell>
          <cell r="D90" t="str">
            <v>SUPERVISION</v>
          </cell>
          <cell r="E90" t="str">
            <v>P&amp;G</v>
          </cell>
          <cell r="F90" t="str">
            <v>SUPERV</v>
          </cell>
        </row>
        <row r="91">
          <cell r="B91">
            <v>5706095244189</v>
          </cell>
          <cell r="C91" t="str">
            <v>BOILERMAKER</v>
          </cell>
          <cell r="D91" t="str">
            <v>ARTISAN</v>
          </cell>
          <cell r="E91" t="str">
            <v>DFL</v>
          </cell>
          <cell r="F91" t="str">
            <v>B/MAKER</v>
          </cell>
        </row>
        <row r="92">
          <cell r="B92" t="str">
            <v>AF072283</v>
          </cell>
          <cell r="C92" t="str">
            <v xml:space="preserve">PIPE FITTER </v>
          </cell>
          <cell r="D92" t="str">
            <v>ARTISAN</v>
          </cell>
          <cell r="E92" t="str">
            <v>DFL</v>
          </cell>
          <cell r="F92" t="str">
            <v>PIPING</v>
          </cell>
        </row>
        <row r="93">
          <cell r="B93">
            <v>8104295197083</v>
          </cell>
          <cell r="C93" t="str">
            <v>MECHANIC</v>
          </cell>
          <cell r="D93" t="str">
            <v>OPERATOR</v>
          </cell>
          <cell r="E93" t="str">
            <v>P&amp;G</v>
          </cell>
          <cell r="F93" t="str">
            <v>OPERATOR</v>
          </cell>
        </row>
        <row r="94">
          <cell r="B94">
            <v>8101210058085</v>
          </cell>
          <cell r="C94" t="str">
            <v>DOC CONTROLLER</v>
          </cell>
          <cell r="D94" t="str">
            <v>ADMIN</v>
          </cell>
          <cell r="E94" t="str">
            <v>P&amp;G</v>
          </cell>
          <cell r="F94" t="str">
            <v>ADMIN</v>
          </cell>
        </row>
        <row r="95">
          <cell r="B95">
            <v>6407115138084</v>
          </cell>
          <cell r="C95" t="str">
            <v>S.VISOR PLASTICIANS</v>
          </cell>
          <cell r="D95" t="str">
            <v>SUPERVISION</v>
          </cell>
          <cell r="E95" t="str">
            <v>P&amp;G</v>
          </cell>
          <cell r="F95" t="str">
            <v>SUPERV</v>
          </cell>
        </row>
        <row r="96">
          <cell r="B96">
            <v>9308030030082</v>
          </cell>
          <cell r="C96" t="str">
            <v>DOC CONTROLLER</v>
          </cell>
          <cell r="D96" t="str">
            <v>ADMIN</v>
          </cell>
          <cell r="E96" t="str">
            <v>P&amp;G</v>
          </cell>
          <cell r="F96" t="str">
            <v>ADMIN</v>
          </cell>
        </row>
        <row r="97">
          <cell r="B97">
            <v>9401045010080</v>
          </cell>
          <cell r="C97" t="str">
            <v>SCAFFOLD ERECTOR</v>
          </cell>
          <cell r="D97" t="str">
            <v>OPERATOR</v>
          </cell>
          <cell r="E97" t="str">
            <v>P&amp;G</v>
          </cell>
          <cell r="F97" t="str">
            <v>OPERATOR</v>
          </cell>
        </row>
        <row r="98">
          <cell r="B98">
            <v>8804165481083</v>
          </cell>
          <cell r="C98" t="str">
            <v>STEEL CATCHER</v>
          </cell>
          <cell r="D98" t="str">
            <v>ARTISAN</v>
          </cell>
          <cell r="E98" t="str">
            <v>DFL</v>
          </cell>
          <cell r="F98" t="str">
            <v>STRUCT</v>
          </cell>
        </row>
        <row r="99">
          <cell r="B99">
            <v>7212145805085</v>
          </cell>
          <cell r="C99" t="str">
            <v>STEEL ERECTOR</v>
          </cell>
          <cell r="D99" t="str">
            <v>ARTISAN</v>
          </cell>
          <cell r="E99" t="str">
            <v>DFL</v>
          </cell>
          <cell r="F99" t="str">
            <v>STRUCT</v>
          </cell>
        </row>
        <row r="100">
          <cell r="B100" t="str">
            <v>BN524411</v>
          </cell>
          <cell r="C100" t="str">
            <v>PIPE FITTER</v>
          </cell>
          <cell r="D100" t="str">
            <v>ARTISAN</v>
          </cell>
          <cell r="E100" t="str">
            <v>DFL</v>
          </cell>
          <cell r="F100" t="str">
            <v>PIPING</v>
          </cell>
        </row>
        <row r="101">
          <cell r="B101">
            <v>8209015761082</v>
          </cell>
          <cell r="C101" t="str">
            <v>G.WORKER /HANDYMAN</v>
          </cell>
          <cell r="D101" t="str">
            <v>SEMI-SKILLED</v>
          </cell>
          <cell r="E101" t="str">
            <v>DFL</v>
          </cell>
          <cell r="F101" t="str">
            <v>ALL</v>
          </cell>
        </row>
        <row r="102">
          <cell r="B102">
            <v>8406165713083</v>
          </cell>
          <cell r="C102" t="str">
            <v>GENERAL WORKER</v>
          </cell>
          <cell r="D102" t="str">
            <v>ASSISTANT</v>
          </cell>
          <cell r="E102" t="str">
            <v>DFL</v>
          </cell>
          <cell r="F102" t="str">
            <v>ALL</v>
          </cell>
        </row>
        <row r="103">
          <cell r="B103" t="str">
            <v>7711195680082</v>
          </cell>
          <cell r="C103" t="str">
            <v>SCAFFOLD ASSISTANT</v>
          </cell>
          <cell r="D103" t="str">
            <v>OPERATOR</v>
          </cell>
          <cell r="E103" t="str">
            <v>P&amp;G</v>
          </cell>
          <cell r="F103" t="str">
            <v>OPERATOR</v>
          </cell>
        </row>
        <row r="104">
          <cell r="B104">
            <v>7412266052182</v>
          </cell>
          <cell r="C104" t="str">
            <v>S/S PIPE FITTER</v>
          </cell>
          <cell r="D104" t="str">
            <v>SEMI-SKILLED</v>
          </cell>
          <cell r="E104" t="str">
            <v>DFL</v>
          </cell>
          <cell r="F104" t="str">
            <v>PIPING</v>
          </cell>
        </row>
        <row r="105">
          <cell r="B105">
            <v>8508145590083</v>
          </cell>
          <cell r="C105" t="str">
            <v>S/S BOILERMAKER</v>
          </cell>
          <cell r="D105" t="str">
            <v>SEMI-SKILLED</v>
          </cell>
          <cell r="E105" t="str">
            <v>DFL</v>
          </cell>
          <cell r="F105" t="str">
            <v>B/MAKER</v>
          </cell>
        </row>
        <row r="106">
          <cell r="B106" t="str">
            <v>8104095766087</v>
          </cell>
          <cell r="C106" t="str">
            <v>MECHANIC ASSISTANT</v>
          </cell>
          <cell r="D106" t="str">
            <v>OPERATOR</v>
          </cell>
          <cell r="E106" t="str">
            <v>P&amp;G</v>
          </cell>
          <cell r="F106" t="str">
            <v>OPERATOR</v>
          </cell>
        </row>
        <row r="107">
          <cell r="B107">
            <v>8212285941087</v>
          </cell>
          <cell r="C107" t="str">
            <v>RIGGER ASST/TACKLER</v>
          </cell>
          <cell r="D107" t="str">
            <v>ARTISAN</v>
          </cell>
          <cell r="E107" t="str">
            <v>DFL</v>
          </cell>
          <cell r="F107" t="str">
            <v>RIGGER</v>
          </cell>
        </row>
        <row r="108">
          <cell r="B108">
            <v>7710286032088</v>
          </cell>
          <cell r="C108" t="str">
            <v>DRIVER TRACTOR</v>
          </cell>
          <cell r="D108" t="str">
            <v>OPERATOR</v>
          </cell>
          <cell r="E108" t="str">
            <v>P&amp;G</v>
          </cell>
          <cell r="F108" t="str">
            <v>OPERATOR</v>
          </cell>
        </row>
        <row r="109">
          <cell r="B109">
            <v>8606305630085</v>
          </cell>
          <cell r="C109" t="str">
            <v>WELDER</v>
          </cell>
          <cell r="D109" t="str">
            <v>ARTISAN</v>
          </cell>
          <cell r="E109" t="str">
            <v>DFL</v>
          </cell>
          <cell r="F109" t="str">
            <v>WELD</v>
          </cell>
        </row>
        <row r="110">
          <cell r="B110">
            <v>8104105862082</v>
          </cell>
          <cell r="C110" t="str">
            <v>RIGGER ASST/TACKLER</v>
          </cell>
          <cell r="D110" t="str">
            <v>SEMI-SKILLED</v>
          </cell>
          <cell r="E110" t="str">
            <v>DFL</v>
          </cell>
          <cell r="F110" t="str">
            <v>RIGGER</v>
          </cell>
        </row>
        <row r="111">
          <cell r="B111">
            <v>8801055375086</v>
          </cell>
          <cell r="C111" t="str">
            <v>RIGGER ASST/TACKLER</v>
          </cell>
          <cell r="D111" t="str">
            <v>ARTISAN</v>
          </cell>
          <cell r="E111" t="str">
            <v>DFL</v>
          </cell>
          <cell r="F111" t="str">
            <v>RIGGER</v>
          </cell>
        </row>
        <row r="112">
          <cell r="B112">
            <v>6705255187088</v>
          </cell>
          <cell r="C112" t="str">
            <v>MECHANICAL FITTER</v>
          </cell>
          <cell r="D112" t="str">
            <v>ARTISAN</v>
          </cell>
          <cell r="E112" t="str">
            <v>DFL</v>
          </cell>
          <cell r="F112" t="str">
            <v>MECH</v>
          </cell>
        </row>
        <row r="113">
          <cell r="B113">
            <v>6705195086085</v>
          </cell>
          <cell r="C113" t="str">
            <v>HANDYMAN</v>
          </cell>
          <cell r="D113" t="str">
            <v>OPERATOR</v>
          </cell>
          <cell r="E113" t="str">
            <v>P&amp;G</v>
          </cell>
          <cell r="F113" t="str">
            <v>OPERATOR</v>
          </cell>
        </row>
        <row r="114">
          <cell r="B114">
            <v>7301265243084</v>
          </cell>
          <cell r="C114" t="str">
            <v>STEEL ERECTOR</v>
          </cell>
          <cell r="D114" t="str">
            <v>ARTISAN</v>
          </cell>
          <cell r="E114" t="str">
            <v>DFL</v>
          </cell>
          <cell r="F114" t="str">
            <v>STRUCT</v>
          </cell>
        </row>
        <row r="115">
          <cell r="B115">
            <v>7603045497082</v>
          </cell>
          <cell r="C115" t="str">
            <v>WELDER D/C</v>
          </cell>
          <cell r="D115" t="str">
            <v>ARTISAN</v>
          </cell>
          <cell r="E115" t="str">
            <v>DFL</v>
          </cell>
          <cell r="F115" t="str">
            <v>WELD</v>
          </cell>
        </row>
        <row r="116">
          <cell r="B116" t="str">
            <v>H2165595</v>
          </cell>
          <cell r="C116" t="str">
            <v>MECHANIC</v>
          </cell>
          <cell r="D116" t="str">
            <v>OPERATOR</v>
          </cell>
          <cell r="E116" t="str">
            <v>P&amp;G</v>
          </cell>
          <cell r="F116" t="str">
            <v>OPERATOR</v>
          </cell>
        </row>
        <row r="117">
          <cell r="B117">
            <v>8309236633084</v>
          </cell>
          <cell r="C117" t="str">
            <v>SCAFFOLD ERECTOR</v>
          </cell>
          <cell r="D117" t="str">
            <v>OPERATOR</v>
          </cell>
          <cell r="E117" t="str">
            <v>P&amp;G</v>
          </cell>
          <cell r="F117" t="str">
            <v>OPERATOR</v>
          </cell>
        </row>
        <row r="118">
          <cell r="B118" t="str">
            <v>7801125280085</v>
          </cell>
          <cell r="C118" t="str">
            <v>RIGGER ASST/TACKLER</v>
          </cell>
          <cell r="D118" t="str">
            <v>ARTISAN</v>
          </cell>
          <cell r="E118" t="str">
            <v>DFL</v>
          </cell>
          <cell r="F118" t="str">
            <v>RIGGER</v>
          </cell>
        </row>
        <row r="119">
          <cell r="B119" t="str">
            <v>H1442857</v>
          </cell>
          <cell r="C119" t="str">
            <v>BOILERMAKER</v>
          </cell>
          <cell r="D119" t="str">
            <v>ARTISAN</v>
          </cell>
          <cell r="E119" t="str">
            <v>DFL</v>
          </cell>
          <cell r="F119" t="str">
            <v>B/MAKER</v>
          </cell>
        </row>
        <row r="120">
          <cell r="B120">
            <v>4708105018083</v>
          </cell>
          <cell r="C120" t="str">
            <v>MECHANIC CRANES</v>
          </cell>
          <cell r="D120" t="str">
            <v>OPERATOR</v>
          </cell>
          <cell r="E120" t="str">
            <v>P&amp;G</v>
          </cell>
          <cell r="F120" t="str">
            <v>OPERATOR</v>
          </cell>
        </row>
        <row r="121">
          <cell r="B121">
            <v>6702215377081</v>
          </cell>
          <cell r="C121" t="str">
            <v>BOILERMAKER</v>
          </cell>
          <cell r="D121" t="str">
            <v>ARTISAN</v>
          </cell>
          <cell r="E121" t="str">
            <v>DFL</v>
          </cell>
          <cell r="F121" t="str">
            <v>B/MAKER</v>
          </cell>
        </row>
        <row r="122">
          <cell r="B122">
            <v>8005235304087</v>
          </cell>
          <cell r="C122" t="str">
            <v>MECHANICAL FITTER</v>
          </cell>
          <cell r="D122" t="str">
            <v>OPERATOR</v>
          </cell>
          <cell r="E122" t="str">
            <v>P&amp;G</v>
          </cell>
          <cell r="F122" t="str">
            <v>OPERATOR</v>
          </cell>
        </row>
        <row r="123">
          <cell r="B123">
            <v>7507076444089</v>
          </cell>
          <cell r="C123" t="str">
            <v>SAFETY REPRESENTATIVE</v>
          </cell>
          <cell r="D123" t="str">
            <v>ADMIN</v>
          </cell>
          <cell r="E123" t="str">
            <v>P&amp;G</v>
          </cell>
          <cell r="F123" t="str">
            <v>ADMIN</v>
          </cell>
        </row>
        <row r="124">
          <cell r="B124" t="str">
            <v>8002075758084</v>
          </cell>
          <cell r="C124" t="str">
            <v>SCAFFOLD ASSISTANT</v>
          </cell>
          <cell r="D124" t="str">
            <v>OPERATOR</v>
          </cell>
          <cell r="E124" t="str">
            <v>P&amp;G</v>
          </cell>
          <cell r="F124" t="str">
            <v>OPERATOR</v>
          </cell>
        </row>
        <row r="125">
          <cell r="B125">
            <v>8512065202083</v>
          </cell>
          <cell r="C125" t="str">
            <v>MECHANIC</v>
          </cell>
          <cell r="D125" t="str">
            <v>OPERATOR</v>
          </cell>
          <cell r="E125" t="str">
            <v>P&amp;G</v>
          </cell>
          <cell r="F125" t="str">
            <v>OPERATOR</v>
          </cell>
        </row>
        <row r="126">
          <cell r="B126" t="str">
            <v>CMR01427639</v>
          </cell>
          <cell r="C126" t="str">
            <v>WELDER D/C</v>
          </cell>
          <cell r="D126" t="str">
            <v>ARTISAN</v>
          </cell>
          <cell r="E126" t="str">
            <v>DFL</v>
          </cell>
          <cell r="F126" t="str">
            <v>WELD</v>
          </cell>
        </row>
        <row r="127">
          <cell r="B127" t="str">
            <v>H0754347</v>
          </cell>
          <cell r="C127" t="str">
            <v>BOILERMAKER</v>
          </cell>
          <cell r="D127" t="str">
            <v>ARTISAN</v>
          </cell>
          <cell r="E127" t="str">
            <v>DFL</v>
          </cell>
          <cell r="F127" t="str">
            <v>B/MAKER</v>
          </cell>
        </row>
        <row r="128">
          <cell r="B128">
            <v>9210185392089</v>
          </cell>
          <cell r="C128" t="str">
            <v>GENERAL WORKER</v>
          </cell>
          <cell r="D128" t="str">
            <v>SEMI-SKILLED</v>
          </cell>
          <cell r="E128" t="str">
            <v>DFL</v>
          </cell>
          <cell r="F128" t="str">
            <v>ALL</v>
          </cell>
        </row>
        <row r="129">
          <cell r="B129">
            <v>7210025963081</v>
          </cell>
          <cell r="C129" t="str">
            <v>GENERAL WORKER</v>
          </cell>
          <cell r="D129" t="str">
            <v>SEMI-SKILLED</v>
          </cell>
          <cell r="E129" t="str">
            <v>DFL</v>
          </cell>
          <cell r="F129" t="str">
            <v>ALL</v>
          </cell>
        </row>
        <row r="130">
          <cell r="B130">
            <v>8211026146089</v>
          </cell>
          <cell r="C130" t="str">
            <v>WELDER D/C</v>
          </cell>
          <cell r="D130" t="str">
            <v>ARTISAN</v>
          </cell>
          <cell r="E130" t="str">
            <v>DFL</v>
          </cell>
          <cell r="F130" t="str">
            <v>WELD</v>
          </cell>
        </row>
        <row r="131">
          <cell r="B131">
            <v>8103056131083</v>
          </cell>
          <cell r="C131" t="str">
            <v>GENERAL WORKER</v>
          </cell>
          <cell r="D131" t="str">
            <v>SEMI-SKILLED</v>
          </cell>
          <cell r="E131" t="str">
            <v>DFL</v>
          </cell>
          <cell r="F131" t="str">
            <v>ALL</v>
          </cell>
        </row>
        <row r="132">
          <cell r="B132">
            <v>8805015331089</v>
          </cell>
          <cell r="C132" t="str">
            <v>RIGGER ASST/TACKLER</v>
          </cell>
          <cell r="D132" t="str">
            <v>SEMI-SKILLED</v>
          </cell>
          <cell r="E132" t="str">
            <v>DFL</v>
          </cell>
          <cell r="F132" t="str">
            <v>RIGGER</v>
          </cell>
        </row>
        <row r="133">
          <cell r="B133">
            <v>7910156003082</v>
          </cell>
          <cell r="C133" t="str">
            <v>RIGGER ASST/TACKLER</v>
          </cell>
          <cell r="D133" t="str">
            <v>ARTISAN</v>
          </cell>
          <cell r="E133" t="str">
            <v>DFL</v>
          </cell>
          <cell r="F133" t="str">
            <v>RIGGER</v>
          </cell>
        </row>
        <row r="134">
          <cell r="B134">
            <v>7911015739080</v>
          </cell>
          <cell r="C134" t="str">
            <v>BOILERMAKER</v>
          </cell>
          <cell r="D134" t="str">
            <v>ARTISAN</v>
          </cell>
          <cell r="E134" t="str">
            <v>DFL</v>
          </cell>
          <cell r="F134" t="str">
            <v>B/MAKER</v>
          </cell>
        </row>
        <row r="135">
          <cell r="B135">
            <v>8210106400085</v>
          </cell>
          <cell r="C135" t="str">
            <v>GENERAL WORKER</v>
          </cell>
          <cell r="D135" t="str">
            <v>SEMI-SKILLED</v>
          </cell>
          <cell r="E135" t="str">
            <v>DFL</v>
          </cell>
          <cell r="F135" t="str">
            <v>ALL</v>
          </cell>
        </row>
        <row r="136">
          <cell r="B136">
            <v>7008156117083</v>
          </cell>
          <cell r="C136" t="str">
            <v>RIGGER ASST/TACKLER</v>
          </cell>
          <cell r="D136" t="str">
            <v>SEMI-SKILLED</v>
          </cell>
          <cell r="E136" t="str">
            <v>DFL</v>
          </cell>
          <cell r="F136" t="str">
            <v>ALL</v>
          </cell>
        </row>
        <row r="137">
          <cell r="B137">
            <v>7906065566086</v>
          </cell>
          <cell r="C137" t="str">
            <v>PIPE FITTER</v>
          </cell>
          <cell r="D137" t="str">
            <v>ARTISAN</v>
          </cell>
          <cell r="E137" t="str">
            <v>DFL</v>
          </cell>
          <cell r="F137" t="str">
            <v>PIPING</v>
          </cell>
        </row>
        <row r="138">
          <cell r="B138">
            <v>8403275945085</v>
          </cell>
          <cell r="C138" t="str">
            <v>RIGGER ASST/TACKLER</v>
          </cell>
          <cell r="D138" t="str">
            <v>SEMI-SKILLED</v>
          </cell>
          <cell r="E138" t="str">
            <v>DFL</v>
          </cell>
          <cell r="F138" t="str">
            <v>RIGGER</v>
          </cell>
        </row>
        <row r="139">
          <cell r="B139">
            <v>7902016138083</v>
          </cell>
          <cell r="C139" t="str">
            <v>STEEL ERECTOR - TBQ</v>
          </cell>
          <cell r="D139" t="str">
            <v>ARTISAN</v>
          </cell>
          <cell r="E139" t="str">
            <v>DFL</v>
          </cell>
          <cell r="F139" t="str">
            <v>STRUCT</v>
          </cell>
        </row>
        <row r="140">
          <cell r="B140">
            <v>8709096136088</v>
          </cell>
          <cell r="C140" t="str">
            <v>RIGGER ASST/TACKLER</v>
          </cell>
          <cell r="D140" t="str">
            <v>ARTISAN</v>
          </cell>
          <cell r="E140" t="str">
            <v>DFL</v>
          </cell>
          <cell r="F140" t="str">
            <v>RIGGER</v>
          </cell>
        </row>
        <row r="141">
          <cell r="B141">
            <v>8007025065084</v>
          </cell>
          <cell r="C141" t="str">
            <v>S/S MECH FITTER</v>
          </cell>
          <cell r="D141" t="str">
            <v>ARTISAN</v>
          </cell>
          <cell r="E141" t="str">
            <v>DFL</v>
          </cell>
          <cell r="F141" t="str">
            <v>MECH</v>
          </cell>
        </row>
        <row r="142">
          <cell r="B142">
            <v>8701055013085</v>
          </cell>
          <cell r="C142" t="str">
            <v>QUALITY CONTROLLER</v>
          </cell>
          <cell r="D142" t="str">
            <v>ADMIN</v>
          </cell>
          <cell r="E142" t="str">
            <v>P&amp;G</v>
          </cell>
          <cell r="F142" t="str">
            <v>ADMIN</v>
          </cell>
        </row>
        <row r="143">
          <cell r="B143">
            <v>6508145099186</v>
          </cell>
          <cell r="C143" t="str">
            <v>AUTO ELECTRICIAN</v>
          </cell>
          <cell r="D143" t="str">
            <v>OPERATOR</v>
          </cell>
          <cell r="E143" t="str">
            <v>P&amp;G</v>
          </cell>
          <cell r="F143" t="str">
            <v>OPERATOR</v>
          </cell>
        </row>
        <row r="144">
          <cell r="B144">
            <v>7607205943181</v>
          </cell>
          <cell r="C144" t="str">
            <v>STOREMAN</v>
          </cell>
          <cell r="D144" t="str">
            <v>ADMIN</v>
          </cell>
          <cell r="E144" t="str">
            <v>P&amp;G</v>
          </cell>
          <cell r="F144" t="str">
            <v>ADMIN</v>
          </cell>
        </row>
        <row r="145">
          <cell r="B145">
            <v>8804015596080</v>
          </cell>
          <cell r="C145" t="str">
            <v>STEEL ERECTOR</v>
          </cell>
          <cell r="D145" t="str">
            <v>ARTISAN</v>
          </cell>
          <cell r="E145" t="str">
            <v>DFL</v>
          </cell>
          <cell r="F145" t="str">
            <v>STRUCT</v>
          </cell>
        </row>
        <row r="146">
          <cell r="B146" t="str">
            <v>BN160057</v>
          </cell>
          <cell r="C146" t="str">
            <v>BOILERMAKER</v>
          </cell>
          <cell r="D146" t="str">
            <v>ARTISAN</v>
          </cell>
          <cell r="E146" t="str">
            <v>DFL</v>
          </cell>
          <cell r="F146" t="str">
            <v>B/MAKER</v>
          </cell>
        </row>
        <row r="147">
          <cell r="B147">
            <v>7408105286080</v>
          </cell>
          <cell r="C147" t="str">
            <v>WELDER</v>
          </cell>
          <cell r="D147" t="str">
            <v>ARTISAN</v>
          </cell>
          <cell r="E147" t="str">
            <v>DFL</v>
          </cell>
          <cell r="F147" t="str">
            <v>WELD</v>
          </cell>
        </row>
        <row r="148">
          <cell r="B148" t="str">
            <v>BN786614</v>
          </cell>
          <cell r="C148" t="str">
            <v>MECHANICAL FITTER</v>
          </cell>
          <cell r="D148" t="str">
            <v>ARTISAN</v>
          </cell>
          <cell r="E148" t="str">
            <v>DFL</v>
          </cell>
          <cell r="F148" t="str">
            <v>MECH</v>
          </cell>
        </row>
        <row r="149">
          <cell r="B149">
            <v>8401295471082</v>
          </cell>
          <cell r="C149" t="str">
            <v>GENERAL WORKER</v>
          </cell>
          <cell r="D149" t="str">
            <v>SEMI-SKILLED</v>
          </cell>
          <cell r="E149" t="str">
            <v>DFL</v>
          </cell>
          <cell r="F149" t="str">
            <v>ALL</v>
          </cell>
        </row>
        <row r="150">
          <cell r="B150" t="str">
            <v>BN624215</v>
          </cell>
          <cell r="C150" t="str">
            <v>MECHANICAL FITTER</v>
          </cell>
          <cell r="D150" t="str">
            <v>ARTISAN</v>
          </cell>
          <cell r="E150" t="str">
            <v>DFL</v>
          </cell>
          <cell r="F150" t="str">
            <v>MECH</v>
          </cell>
        </row>
        <row r="151">
          <cell r="B151" t="str">
            <v>BN539300</v>
          </cell>
          <cell r="C151" t="str">
            <v>MECHANICAL FITTER</v>
          </cell>
          <cell r="D151" t="str">
            <v>ARTISAN</v>
          </cell>
          <cell r="E151" t="str">
            <v>DFL</v>
          </cell>
          <cell r="F151" t="str">
            <v>MECH</v>
          </cell>
        </row>
        <row r="152">
          <cell r="B152">
            <v>9007235538085</v>
          </cell>
          <cell r="C152" t="str">
            <v>WELDER D/C</v>
          </cell>
          <cell r="D152" t="str">
            <v>ARTISAN</v>
          </cell>
          <cell r="E152" t="str">
            <v>DFL</v>
          </cell>
          <cell r="F152" t="str">
            <v>WELD</v>
          </cell>
        </row>
        <row r="153">
          <cell r="B153" t="str">
            <v>G0068515 (H0093383)</v>
          </cell>
          <cell r="C153" t="str">
            <v>CRANE OPERATOR</v>
          </cell>
          <cell r="D153" t="str">
            <v>OPERATOR</v>
          </cell>
          <cell r="E153" t="str">
            <v>P&amp;G</v>
          </cell>
          <cell r="F153" t="str">
            <v>OPERATOR</v>
          </cell>
        </row>
        <row r="154">
          <cell r="B154">
            <v>8401115066088</v>
          </cell>
          <cell r="C154" t="str">
            <v>Q.C. JNR</v>
          </cell>
          <cell r="D154" t="str">
            <v>ADMIN</v>
          </cell>
          <cell r="E154" t="str">
            <v>P&amp;G</v>
          </cell>
          <cell r="F154" t="str">
            <v>ADMIN</v>
          </cell>
        </row>
        <row r="155">
          <cell r="B155">
            <v>7705275915087</v>
          </cell>
          <cell r="C155" t="str">
            <v>CRANE OPERATOR</v>
          </cell>
          <cell r="D155" t="str">
            <v>OPERATOR</v>
          </cell>
          <cell r="E155" t="str">
            <v>P&amp;G</v>
          </cell>
          <cell r="F155" t="str">
            <v>OPERATOR</v>
          </cell>
        </row>
        <row r="156">
          <cell r="B156">
            <v>8004015238086</v>
          </cell>
          <cell r="C156" t="str">
            <v>MECHANICAL FITTER</v>
          </cell>
          <cell r="D156" t="str">
            <v>ARTISAN</v>
          </cell>
          <cell r="E156" t="str">
            <v>DFL</v>
          </cell>
          <cell r="F156" t="str">
            <v>MECH</v>
          </cell>
        </row>
        <row r="157">
          <cell r="B157">
            <v>6012095263082</v>
          </cell>
          <cell r="C157" t="str">
            <v>STEEL ERECTOR</v>
          </cell>
          <cell r="D157" t="str">
            <v>ARTISAN</v>
          </cell>
          <cell r="E157" t="str">
            <v>DFL</v>
          </cell>
          <cell r="F157" t="str">
            <v>STRUCT</v>
          </cell>
        </row>
        <row r="158">
          <cell r="B158">
            <v>7703215754088</v>
          </cell>
          <cell r="C158" t="str">
            <v>CRANE OPERATOR</v>
          </cell>
          <cell r="D158" t="str">
            <v>OPERATOR</v>
          </cell>
          <cell r="E158" t="str">
            <v>P&amp;G</v>
          </cell>
          <cell r="F158" t="str">
            <v>OPERATOR</v>
          </cell>
        </row>
        <row r="159">
          <cell r="B159">
            <v>7703215754088</v>
          </cell>
          <cell r="C159" t="str">
            <v>CRANE OPERATOR</v>
          </cell>
          <cell r="D159" t="str">
            <v>OPERATOR</v>
          </cell>
          <cell r="E159" t="str">
            <v>P&amp;G</v>
          </cell>
          <cell r="F159" t="str">
            <v>OPERATOR</v>
          </cell>
        </row>
        <row r="160">
          <cell r="B160">
            <v>8807285754081</v>
          </cell>
          <cell r="C160" t="str">
            <v>SCAFFOLD ERECTOR</v>
          </cell>
          <cell r="D160" t="str">
            <v>OPERATOR</v>
          </cell>
          <cell r="E160" t="str">
            <v>P&amp;G</v>
          </cell>
          <cell r="F160" t="str">
            <v>OPERATOR</v>
          </cell>
        </row>
        <row r="161">
          <cell r="B161">
            <v>9108065505085</v>
          </cell>
          <cell r="C161" t="str">
            <v>RIGGER ASST/TACKLER</v>
          </cell>
          <cell r="D161" t="str">
            <v>ARTISAN</v>
          </cell>
          <cell r="E161" t="str">
            <v>DFL</v>
          </cell>
          <cell r="F161" t="str">
            <v>RIGGER</v>
          </cell>
        </row>
        <row r="162">
          <cell r="B162" t="str">
            <v>7401016402086</v>
          </cell>
          <cell r="C162" t="str">
            <v>STEEL ERECTOR - TBQ</v>
          </cell>
          <cell r="D162" t="str">
            <v>SEMI-SKILLED</v>
          </cell>
          <cell r="E162" t="str">
            <v>DFL</v>
          </cell>
          <cell r="F162" t="str">
            <v>STRUCT</v>
          </cell>
        </row>
        <row r="163">
          <cell r="B163" t="str">
            <v>BN784225</v>
          </cell>
          <cell r="C163" t="str">
            <v>GENERAL WORKER</v>
          </cell>
          <cell r="D163" t="str">
            <v>ASSISTANT</v>
          </cell>
          <cell r="E163" t="str">
            <v>DFL</v>
          </cell>
          <cell r="F163" t="str">
            <v>ALL</v>
          </cell>
        </row>
        <row r="164">
          <cell r="B164">
            <v>8109166170085</v>
          </cell>
          <cell r="C164" t="str">
            <v>WELDER</v>
          </cell>
          <cell r="D164" t="str">
            <v>ARTISAN</v>
          </cell>
          <cell r="E164" t="str">
            <v>DFL</v>
          </cell>
          <cell r="F164" t="str">
            <v>WELD</v>
          </cell>
        </row>
        <row r="165">
          <cell r="B165">
            <v>8609116141086</v>
          </cell>
          <cell r="C165" t="str">
            <v>ASSISTANT</v>
          </cell>
          <cell r="D165" t="str">
            <v>SEMI-SKILLED</v>
          </cell>
          <cell r="E165" t="str">
            <v>DFL</v>
          </cell>
          <cell r="F165" t="str">
            <v>ALL</v>
          </cell>
        </row>
        <row r="166">
          <cell r="B166">
            <v>8910016243083</v>
          </cell>
          <cell r="C166" t="str">
            <v>S/S BOILERMAKER</v>
          </cell>
          <cell r="D166" t="str">
            <v>SEMI-SKILLED</v>
          </cell>
          <cell r="E166" t="str">
            <v>DFL</v>
          </cell>
          <cell r="F166" t="str">
            <v>B/MAKER</v>
          </cell>
        </row>
        <row r="167">
          <cell r="B167">
            <v>8512215959087</v>
          </cell>
          <cell r="C167" t="str">
            <v>RIGGER ASST/TACKLER</v>
          </cell>
          <cell r="D167" t="str">
            <v>SEMI-SKILLED</v>
          </cell>
          <cell r="E167" t="str">
            <v>DFL</v>
          </cell>
          <cell r="F167" t="str">
            <v>RIGGER</v>
          </cell>
        </row>
        <row r="168">
          <cell r="B168">
            <v>9009276571082</v>
          </cell>
          <cell r="C168" t="str">
            <v>RIGGER ASST/TACKLER</v>
          </cell>
          <cell r="D168" t="str">
            <v>ARTISAN</v>
          </cell>
          <cell r="E168" t="str">
            <v>DFL</v>
          </cell>
          <cell r="F168" t="str">
            <v>RIGGER</v>
          </cell>
        </row>
        <row r="169">
          <cell r="B169">
            <v>6805250345085</v>
          </cell>
          <cell r="C169" t="str">
            <v>TEA LADY / CLEANER</v>
          </cell>
          <cell r="D169" t="str">
            <v>ADMIN</v>
          </cell>
          <cell r="E169" t="str">
            <v>P&amp;G</v>
          </cell>
          <cell r="F169" t="str">
            <v>ADMIN</v>
          </cell>
        </row>
        <row r="170">
          <cell r="B170">
            <v>6703095448083</v>
          </cell>
          <cell r="C170" t="str">
            <v>BOILERMAKER</v>
          </cell>
          <cell r="D170" t="str">
            <v>ARTISAN</v>
          </cell>
          <cell r="E170" t="str">
            <v>DFL</v>
          </cell>
          <cell r="F170" t="str">
            <v>B/MAKER</v>
          </cell>
        </row>
        <row r="171">
          <cell r="B171">
            <v>6709085739084</v>
          </cell>
          <cell r="C171" t="str">
            <v>PIPE FITTER</v>
          </cell>
          <cell r="D171" t="str">
            <v>ARTISAN</v>
          </cell>
          <cell r="E171" t="str">
            <v>DFL</v>
          </cell>
          <cell r="F171" t="str">
            <v>PIPING</v>
          </cell>
        </row>
        <row r="172">
          <cell r="B172">
            <v>7002286314082</v>
          </cell>
          <cell r="C172" t="str">
            <v>RIGGER ASST/TACKLER</v>
          </cell>
          <cell r="D172" t="str">
            <v>ARTISAN</v>
          </cell>
          <cell r="E172" t="str">
            <v>DFL</v>
          </cell>
          <cell r="F172" t="str">
            <v>RIGGER</v>
          </cell>
        </row>
        <row r="173">
          <cell r="B173">
            <v>8107315554084</v>
          </cell>
          <cell r="C173" t="str">
            <v>MECHANIC ASSISTANT</v>
          </cell>
          <cell r="D173" t="str">
            <v>OPERATOR</v>
          </cell>
          <cell r="E173" t="str">
            <v>P&amp;G</v>
          </cell>
          <cell r="F173" t="str">
            <v>OPERATOR</v>
          </cell>
        </row>
        <row r="174">
          <cell r="B174">
            <v>6903305626086</v>
          </cell>
          <cell r="C174" t="str">
            <v>RIGGER ASST/TACKLER</v>
          </cell>
          <cell r="D174" t="str">
            <v>ARTISAN</v>
          </cell>
          <cell r="E174" t="str">
            <v>DFL</v>
          </cell>
          <cell r="F174" t="str">
            <v>RIGGER</v>
          </cell>
        </row>
        <row r="175">
          <cell r="B175">
            <v>8502225821088</v>
          </cell>
          <cell r="C175" t="str">
            <v>RIGGER ASST/TACKLER</v>
          </cell>
          <cell r="D175" t="str">
            <v>ARTISAN</v>
          </cell>
          <cell r="E175" t="str">
            <v>DFL</v>
          </cell>
          <cell r="F175" t="str">
            <v>RIGGER</v>
          </cell>
        </row>
        <row r="176">
          <cell r="B176" t="str">
            <v>7512257624186 (269)</v>
          </cell>
          <cell r="C176" t="str">
            <v>S/S PIPE FITTER</v>
          </cell>
          <cell r="D176" t="str">
            <v>ARTISAN</v>
          </cell>
          <cell r="E176" t="str">
            <v>DFL</v>
          </cell>
          <cell r="F176" t="str">
            <v>PIPING</v>
          </cell>
        </row>
        <row r="177">
          <cell r="B177">
            <v>7208145848083</v>
          </cell>
          <cell r="C177" t="str">
            <v>GEN WORKER /PIPE ASST</v>
          </cell>
          <cell r="D177" t="str">
            <v>SEMI-SKILLED</v>
          </cell>
          <cell r="E177" t="str">
            <v>DFL</v>
          </cell>
          <cell r="F177" t="str">
            <v>PIPING</v>
          </cell>
        </row>
        <row r="178">
          <cell r="B178" t="str">
            <v>BN857211</v>
          </cell>
          <cell r="C178" t="str">
            <v>MECHANICAL FITTER</v>
          </cell>
          <cell r="D178" t="str">
            <v>ARTISAN</v>
          </cell>
          <cell r="E178" t="str">
            <v>DFL</v>
          </cell>
          <cell r="F178" t="str">
            <v>MECH</v>
          </cell>
        </row>
        <row r="179">
          <cell r="B179">
            <v>8302065060081</v>
          </cell>
          <cell r="C179" t="str">
            <v>B.MAKER ASST</v>
          </cell>
          <cell r="D179" t="str">
            <v>SEMI-SKILLED</v>
          </cell>
          <cell r="E179" t="str">
            <v>DFL</v>
          </cell>
          <cell r="F179" t="str">
            <v>B/MAKER</v>
          </cell>
        </row>
        <row r="180">
          <cell r="B180">
            <v>5905135122088</v>
          </cell>
          <cell r="C180" t="str">
            <v>S.VISOR MECHANICAL</v>
          </cell>
          <cell r="D180" t="str">
            <v>SUPERVISION</v>
          </cell>
          <cell r="E180" t="str">
            <v>P&amp;G</v>
          </cell>
          <cell r="F180" t="str">
            <v>SUPERV</v>
          </cell>
        </row>
        <row r="181">
          <cell r="B181">
            <v>7211125236089</v>
          </cell>
          <cell r="C181" t="str">
            <v>RIGGER ASST/TACKLER</v>
          </cell>
          <cell r="D181" t="str">
            <v>ARTISAN</v>
          </cell>
          <cell r="E181" t="str">
            <v>DFL</v>
          </cell>
          <cell r="F181" t="str">
            <v>RIGGER</v>
          </cell>
        </row>
        <row r="182">
          <cell r="B182" t="str">
            <v>CN027828</v>
          </cell>
          <cell r="C182" t="str">
            <v>BOILERMAKER</v>
          </cell>
          <cell r="D182" t="str">
            <v>ARTISAN</v>
          </cell>
          <cell r="E182" t="str">
            <v>DFL</v>
          </cell>
          <cell r="F182" t="str">
            <v>B/MAKER</v>
          </cell>
        </row>
        <row r="183">
          <cell r="B183" t="str">
            <v>BN990780</v>
          </cell>
          <cell r="C183" t="str">
            <v>PIPE FITTER</v>
          </cell>
          <cell r="D183" t="str">
            <v>ARTISAN</v>
          </cell>
          <cell r="E183" t="str">
            <v>DFL</v>
          </cell>
          <cell r="F183" t="str">
            <v>PIPING</v>
          </cell>
        </row>
        <row r="184">
          <cell r="B184">
            <v>8502200855085</v>
          </cell>
          <cell r="C184" t="str">
            <v>SAFETY REPRESENTATIVE</v>
          </cell>
          <cell r="D184" t="str">
            <v>ADMIN</v>
          </cell>
          <cell r="E184" t="str">
            <v>P&amp;G</v>
          </cell>
          <cell r="F184" t="str">
            <v>ADMIN</v>
          </cell>
        </row>
        <row r="185">
          <cell r="B185" t="str">
            <v>H1773502</v>
          </cell>
          <cell r="C185" t="str">
            <v>WELDER D/C</v>
          </cell>
          <cell r="D185" t="str">
            <v>ARTISAN</v>
          </cell>
          <cell r="E185" t="str">
            <v>DFL</v>
          </cell>
          <cell r="F185" t="str">
            <v>WELD</v>
          </cell>
        </row>
        <row r="186">
          <cell r="B186">
            <v>6502265352087</v>
          </cell>
          <cell r="C186" t="str">
            <v>GENERAL WORKER</v>
          </cell>
          <cell r="D186" t="str">
            <v>SEMI-SKILLED</v>
          </cell>
          <cell r="E186" t="str">
            <v>DFL</v>
          </cell>
          <cell r="F186" t="str">
            <v>ALL</v>
          </cell>
        </row>
        <row r="187">
          <cell r="B187">
            <v>8910015995089</v>
          </cell>
          <cell r="C187" t="str">
            <v>STEEL CATCHER</v>
          </cell>
          <cell r="D187" t="str">
            <v>ARTISAN</v>
          </cell>
          <cell r="E187" t="str">
            <v>DFL</v>
          </cell>
          <cell r="F187" t="str">
            <v>STRUCT</v>
          </cell>
        </row>
        <row r="188">
          <cell r="B188">
            <v>8211236207085</v>
          </cell>
          <cell r="C188" t="str">
            <v>GENERAL WORKER</v>
          </cell>
          <cell r="D188" t="str">
            <v>SEMI-SKILLED</v>
          </cell>
          <cell r="E188" t="str">
            <v>DFL</v>
          </cell>
          <cell r="F188" t="str">
            <v>ALL</v>
          </cell>
        </row>
        <row r="189">
          <cell r="B189">
            <v>7608235817080</v>
          </cell>
          <cell r="C189" t="str">
            <v>RIGGER ASST/TACKLER</v>
          </cell>
          <cell r="D189" t="str">
            <v>ARTISAN</v>
          </cell>
          <cell r="E189" t="str">
            <v>DFL</v>
          </cell>
          <cell r="F189" t="str">
            <v>RIGGER</v>
          </cell>
        </row>
        <row r="190">
          <cell r="B190">
            <v>9110155819087</v>
          </cell>
          <cell r="C190" t="str">
            <v>ASST STEEL ERECTOR</v>
          </cell>
          <cell r="D190" t="str">
            <v>SEMI-SKILLED</v>
          </cell>
          <cell r="E190" t="str">
            <v>DFL</v>
          </cell>
          <cell r="F190" t="str">
            <v>STRUCT</v>
          </cell>
        </row>
        <row r="191">
          <cell r="B191">
            <v>8908310752080</v>
          </cell>
          <cell r="C191" t="str">
            <v>DATA CAPTURE CLERK</v>
          </cell>
          <cell r="D191" t="str">
            <v>ADMIN</v>
          </cell>
          <cell r="E191" t="str">
            <v>P&amp;G</v>
          </cell>
          <cell r="F191" t="str">
            <v>ADMIN</v>
          </cell>
        </row>
        <row r="192">
          <cell r="B192">
            <v>7605155250086</v>
          </cell>
          <cell r="C192" t="str">
            <v>GENERAL WORKER</v>
          </cell>
          <cell r="D192" t="str">
            <v>SEMI-SKILLED</v>
          </cell>
          <cell r="E192" t="str">
            <v>DFL</v>
          </cell>
          <cell r="F192" t="str">
            <v>ALL</v>
          </cell>
        </row>
        <row r="193">
          <cell r="B193">
            <v>8702245993087</v>
          </cell>
          <cell r="C193" t="str">
            <v>RIGGER ASST/TACKLER</v>
          </cell>
          <cell r="D193" t="str">
            <v>SEMI-SKILLED</v>
          </cell>
          <cell r="E193" t="str">
            <v>DFL</v>
          </cell>
          <cell r="F193" t="str">
            <v>RIGGER</v>
          </cell>
        </row>
        <row r="194">
          <cell r="B194">
            <v>8902046196084</v>
          </cell>
          <cell r="C194" t="str">
            <v>GENERAL WORKER</v>
          </cell>
          <cell r="D194" t="str">
            <v>ASSISTANT</v>
          </cell>
          <cell r="E194" t="str">
            <v>DFL</v>
          </cell>
          <cell r="F194" t="str">
            <v>ALL</v>
          </cell>
        </row>
        <row r="195">
          <cell r="B195">
            <v>8912136106083</v>
          </cell>
          <cell r="C195" t="str">
            <v>GENERAL WORKER</v>
          </cell>
          <cell r="D195" t="str">
            <v>ASSISTANT</v>
          </cell>
          <cell r="E195" t="str">
            <v>DFL</v>
          </cell>
          <cell r="F195" t="str">
            <v>ALL</v>
          </cell>
        </row>
        <row r="196">
          <cell r="B196" t="str">
            <v>8105195736086</v>
          </cell>
          <cell r="C196" t="str">
            <v>FOREMAN</v>
          </cell>
          <cell r="D196" t="str">
            <v>ARTISAN</v>
          </cell>
          <cell r="E196" t="str">
            <v>DFL</v>
          </cell>
          <cell r="F196" t="str">
            <v>ALL</v>
          </cell>
        </row>
        <row r="197">
          <cell r="B197">
            <v>8303225319086</v>
          </cell>
          <cell r="C197" t="str">
            <v>F.MAN ST ERECTOR</v>
          </cell>
          <cell r="D197" t="str">
            <v>ARTISAN</v>
          </cell>
          <cell r="E197" t="str">
            <v>DFL</v>
          </cell>
          <cell r="F197" t="str">
            <v>STRUCT</v>
          </cell>
        </row>
        <row r="198">
          <cell r="B198">
            <v>8402025861089</v>
          </cell>
          <cell r="C198" t="str">
            <v>BOILERMAKER</v>
          </cell>
          <cell r="D198" t="str">
            <v>ARTISAN</v>
          </cell>
          <cell r="E198" t="str">
            <v>DFL</v>
          </cell>
          <cell r="F198" t="str">
            <v>B/MAKER</v>
          </cell>
        </row>
        <row r="199">
          <cell r="B199">
            <v>8701175974083</v>
          </cell>
          <cell r="C199" t="str">
            <v>ASST BOILERMAKER</v>
          </cell>
          <cell r="D199" t="str">
            <v>SEMI-SKILLED</v>
          </cell>
          <cell r="E199" t="str">
            <v>DFL</v>
          </cell>
          <cell r="F199" t="str">
            <v>B/MAKER</v>
          </cell>
        </row>
        <row r="200">
          <cell r="B200">
            <v>8710110645088</v>
          </cell>
          <cell r="C200" t="str">
            <v>GENERAL WORKER</v>
          </cell>
          <cell r="D200" t="str">
            <v>SEMI-SKILLED</v>
          </cell>
          <cell r="E200" t="str">
            <v>DFL</v>
          </cell>
          <cell r="F200" t="str">
            <v>ALL</v>
          </cell>
        </row>
        <row r="201">
          <cell r="B201" t="str">
            <v>SWZ 40167037</v>
          </cell>
          <cell r="C201" t="str">
            <v>BOILERMAKER</v>
          </cell>
          <cell r="D201" t="str">
            <v>ARTISAN</v>
          </cell>
          <cell r="E201" t="str">
            <v>DFL</v>
          </cell>
          <cell r="F201" t="str">
            <v>B/MAKER</v>
          </cell>
        </row>
        <row r="202">
          <cell r="B202">
            <v>7908285117088</v>
          </cell>
          <cell r="C202" t="str">
            <v>MAT. CONTROLLER</v>
          </cell>
          <cell r="D202" t="str">
            <v>ADMIN</v>
          </cell>
          <cell r="E202" t="str">
            <v>P&amp;G</v>
          </cell>
          <cell r="F202" t="str">
            <v>ADMIN</v>
          </cell>
        </row>
        <row r="203">
          <cell r="B203">
            <v>8605066204080</v>
          </cell>
          <cell r="C203" t="str">
            <v>SAFETY REPRESENTATIVE</v>
          </cell>
          <cell r="D203" t="str">
            <v>ADMIN</v>
          </cell>
          <cell r="E203" t="str">
            <v>P&amp;G</v>
          </cell>
          <cell r="F203" t="str">
            <v>ADMIN</v>
          </cell>
        </row>
        <row r="204">
          <cell r="B204">
            <v>8507295643080</v>
          </cell>
          <cell r="C204" t="str">
            <v>RIGGER ASST/TACKLER</v>
          </cell>
          <cell r="D204" t="str">
            <v>ARTISAN</v>
          </cell>
          <cell r="E204" t="str">
            <v>DFL</v>
          </cell>
          <cell r="F204" t="str">
            <v>RIGGER</v>
          </cell>
        </row>
        <row r="205">
          <cell r="B205">
            <v>7208125578080</v>
          </cell>
          <cell r="C205" t="str">
            <v>GENERAL WORKER</v>
          </cell>
          <cell r="D205" t="str">
            <v>ASSISTANT</v>
          </cell>
          <cell r="E205" t="str">
            <v>DFL</v>
          </cell>
          <cell r="F205" t="str">
            <v>ALL</v>
          </cell>
        </row>
        <row r="206">
          <cell r="B206" t="str">
            <v>8210155482083</v>
          </cell>
          <cell r="C206" t="str">
            <v>PIPE FITTER</v>
          </cell>
          <cell r="D206" t="str">
            <v>ARTISAN</v>
          </cell>
          <cell r="E206" t="str">
            <v>DFL</v>
          </cell>
          <cell r="F206" t="str">
            <v>PIPING</v>
          </cell>
        </row>
        <row r="207">
          <cell r="B207">
            <v>8708125273086</v>
          </cell>
          <cell r="C207" t="str">
            <v>STEEL CATCHER</v>
          </cell>
          <cell r="D207" t="str">
            <v>ARTISAN</v>
          </cell>
          <cell r="E207" t="str">
            <v>DFL</v>
          </cell>
          <cell r="F207" t="str">
            <v>STRUCT</v>
          </cell>
        </row>
        <row r="208">
          <cell r="B208">
            <v>6702045381089</v>
          </cell>
          <cell r="C208" t="str">
            <v>WELDER</v>
          </cell>
          <cell r="D208" t="str">
            <v>ARTISAN</v>
          </cell>
          <cell r="E208" t="str">
            <v>DFL</v>
          </cell>
          <cell r="F208" t="str">
            <v>WELD</v>
          </cell>
        </row>
        <row r="209">
          <cell r="B209">
            <v>7907155842080</v>
          </cell>
          <cell r="C209" t="str">
            <v>PIPE FITTER</v>
          </cell>
          <cell r="D209" t="str">
            <v>ARTISAN</v>
          </cell>
          <cell r="E209" t="str">
            <v>DFL</v>
          </cell>
          <cell r="F209" t="str">
            <v>PIPING</v>
          </cell>
        </row>
        <row r="210">
          <cell r="B210">
            <v>8208185512085</v>
          </cell>
          <cell r="C210" t="str">
            <v>SAFETY REPRESENTATIVE</v>
          </cell>
          <cell r="D210" t="str">
            <v>ADMIN</v>
          </cell>
          <cell r="E210" t="str">
            <v>P&amp;G</v>
          </cell>
          <cell r="F210" t="str">
            <v>ADMIN</v>
          </cell>
        </row>
        <row r="211">
          <cell r="B211">
            <v>8311195541084</v>
          </cell>
          <cell r="C211" t="str">
            <v>F.MAN PIPING</v>
          </cell>
          <cell r="D211" t="str">
            <v>ARTISAN</v>
          </cell>
          <cell r="E211" t="str">
            <v>DFL</v>
          </cell>
          <cell r="F211" t="str">
            <v>PIPING</v>
          </cell>
        </row>
        <row r="212">
          <cell r="B212" t="str">
            <v>8409236041088</v>
          </cell>
          <cell r="C212" t="str">
            <v>CRANE OPERATOR</v>
          </cell>
          <cell r="D212" t="str">
            <v>OPERATOR</v>
          </cell>
          <cell r="E212" t="str">
            <v>P&amp;G</v>
          </cell>
          <cell r="F212" t="str">
            <v>OPERATOR</v>
          </cell>
        </row>
        <row r="213">
          <cell r="B213">
            <v>7410175496086</v>
          </cell>
          <cell r="C213" t="str">
            <v>RIGGER ASST/TACKLER</v>
          </cell>
          <cell r="D213" t="str">
            <v>SEMI-SKILLED</v>
          </cell>
          <cell r="E213" t="str">
            <v>DFL</v>
          </cell>
          <cell r="F213" t="str">
            <v>RIGGER</v>
          </cell>
        </row>
        <row r="214">
          <cell r="B214">
            <v>7807025420085</v>
          </cell>
          <cell r="C214" t="str">
            <v>RIGGER ASST/TACKLER</v>
          </cell>
          <cell r="D214" t="str">
            <v>SEMI-SKILLED</v>
          </cell>
          <cell r="E214" t="str">
            <v>DFL</v>
          </cell>
          <cell r="F214" t="str">
            <v>RIGGER</v>
          </cell>
        </row>
        <row r="215">
          <cell r="B215">
            <v>7811245814085</v>
          </cell>
          <cell r="C215" t="str">
            <v>S/S BOILERMAKER</v>
          </cell>
          <cell r="D215" t="str">
            <v>SEMI-SKILLED</v>
          </cell>
          <cell r="E215" t="str">
            <v>DFL</v>
          </cell>
          <cell r="F215" t="str">
            <v>RIGGER</v>
          </cell>
        </row>
        <row r="216">
          <cell r="B216">
            <v>8905135052084</v>
          </cell>
          <cell r="C216" t="str">
            <v>AUTO ELECTRICIAN</v>
          </cell>
          <cell r="D216" t="str">
            <v>OPERATOR</v>
          </cell>
          <cell r="E216" t="str">
            <v>P&amp;G</v>
          </cell>
          <cell r="F216" t="str">
            <v>OPERATOR</v>
          </cell>
        </row>
        <row r="217">
          <cell r="B217">
            <v>7904025879087</v>
          </cell>
          <cell r="C217" t="str">
            <v>RIGGER ASST/TACKLER</v>
          </cell>
          <cell r="D217" t="str">
            <v>ARTISAN</v>
          </cell>
          <cell r="E217" t="str">
            <v>DFL</v>
          </cell>
          <cell r="F217" t="str">
            <v>RIGGER</v>
          </cell>
        </row>
        <row r="218">
          <cell r="B218">
            <v>8801035897084</v>
          </cell>
          <cell r="C218" t="str">
            <v>STEEL CATCHER</v>
          </cell>
          <cell r="D218" t="str">
            <v>ARTISAN</v>
          </cell>
          <cell r="E218" t="str">
            <v>DFL</v>
          </cell>
          <cell r="F218" t="str">
            <v>STRUCT</v>
          </cell>
        </row>
        <row r="219">
          <cell r="B219">
            <v>8105145658083</v>
          </cell>
          <cell r="C219" t="str">
            <v>ASST BOILERMAKER</v>
          </cell>
          <cell r="D219" t="str">
            <v>SEMI-SKILLED</v>
          </cell>
          <cell r="E219" t="str">
            <v>DFL</v>
          </cell>
          <cell r="F219" t="str">
            <v>B/MAKER</v>
          </cell>
        </row>
        <row r="220">
          <cell r="B220">
            <v>7106046205082</v>
          </cell>
          <cell r="C220" t="str">
            <v>SCAFFOLD ERECTOR</v>
          </cell>
          <cell r="D220" t="str">
            <v>OPERATOR</v>
          </cell>
          <cell r="E220" t="str">
            <v>P&amp;G</v>
          </cell>
          <cell r="F220" t="str">
            <v>OPERATOR</v>
          </cell>
        </row>
        <row r="221">
          <cell r="B221" t="str">
            <v>CN552588</v>
          </cell>
          <cell r="C221" t="str">
            <v>STEEL ERECTOR</v>
          </cell>
          <cell r="D221" t="str">
            <v>ARTISAN</v>
          </cell>
          <cell r="E221" t="str">
            <v>DFL</v>
          </cell>
          <cell r="F221" t="str">
            <v>STRUCT</v>
          </cell>
        </row>
        <row r="222">
          <cell r="B222">
            <v>9109025513086</v>
          </cell>
          <cell r="C222" t="str">
            <v>GENERAL WORKER</v>
          </cell>
          <cell r="D222" t="str">
            <v>SEMI-SKILLED</v>
          </cell>
          <cell r="E222" t="str">
            <v>DFL</v>
          </cell>
          <cell r="F222" t="str">
            <v>ALL</v>
          </cell>
        </row>
        <row r="223">
          <cell r="B223" t="str">
            <v>H2584416</v>
          </cell>
          <cell r="C223" t="str">
            <v>BOILERMAKER</v>
          </cell>
          <cell r="D223" t="str">
            <v>ARTISAN</v>
          </cell>
          <cell r="E223" t="str">
            <v>DFL</v>
          </cell>
          <cell r="F223" t="str">
            <v>B/MAKER</v>
          </cell>
        </row>
        <row r="224">
          <cell r="B224">
            <v>4701235199089</v>
          </cell>
          <cell r="C224" t="str">
            <v>F.MAN STRUCTURAL</v>
          </cell>
          <cell r="D224" t="str">
            <v>ARTISAN</v>
          </cell>
          <cell r="E224" t="str">
            <v>DFL</v>
          </cell>
          <cell r="F224" t="str">
            <v>STRUCT</v>
          </cell>
        </row>
        <row r="225">
          <cell r="B225">
            <v>8612256015086</v>
          </cell>
          <cell r="C225" t="str">
            <v>STEEL CATCHER</v>
          </cell>
          <cell r="D225" t="str">
            <v>ARTISAN</v>
          </cell>
          <cell r="E225" t="str">
            <v>DFL</v>
          </cell>
          <cell r="F225" t="str">
            <v>STRUCT</v>
          </cell>
        </row>
        <row r="226">
          <cell r="B226">
            <v>8709225671088</v>
          </cell>
          <cell r="C226" t="str">
            <v>RIGGER ASST/TACKLER</v>
          </cell>
          <cell r="D226" t="str">
            <v>ARTISAN</v>
          </cell>
          <cell r="E226" t="str">
            <v>DFL</v>
          </cell>
          <cell r="F226" t="str">
            <v>RIGGER</v>
          </cell>
        </row>
        <row r="227">
          <cell r="B227" t="str">
            <v>BN793020</v>
          </cell>
          <cell r="C227" t="str">
            <v>BOILERMAKER</v>
          </cell>
          <cell r="D227" t="str">
            <v>ARTISAN</v>
          </cell>
          <cell r="E227" t="str">
            <v>DFL</v>
          </cell>
          <cell r="F227" t="str">
            <v>B/MAKER</v>
          </cell>
        </row>
        <row r="228">
          <cell r="B228">
            <v>8903146100083</v>
          </cell>
          <cell r="C228" t="str">
            <v>PAINTER</v>
          </cell>
          <cell r="D228" t="str">
            <v>SEMI-SKILLED</v>
          </cell>
          <cell r="E228" t="str">
            <v>DFL</v>
          </cell>
          <cell r="F228" t="str">
            <v>PAINT</v>
          </cell>
        </row>
        <row r="229">
          <cell r="B229">
            <v>8509045391085</v>
          </cell>
          <cell r="C229" t="str">
            <v>GENERAL WORKER</v>
          </cell>
          <cell r="D229" t="str">
            <v>SEMI-SKILLED</v>
          </cell>
          <cell r="E229" t="str">
            <v>DFL</v>
          </cell>
          <cell r="F229" t="str">
            <v>ALL</v>
          </cell>
        </row>
        <row r="230">
          <cell r="B230">
            <v>6202027441084</v>
          </cell>
          <cell r="C230" t="str">
            <v>BOILERMAKER</v>
          </cell>
          <cell r="D230" t="str">
            <v>ARTISAN</v>
          </cell>
          <cell r="E230" t="str">
            <v>DFL</v>
          </cell>
          <cell r="F230" t="str">
            <v>B/MAKER</v>
          </cell>
        </row>
        <row r="231">
          <cell r="B231">
            <v>7703315024085</v>
          </cell>
          <cell r="C231" t="str">
            <v>S.VISOR MAT CTRL</v>
          </cell>
          <cell r="D231" t="str">
            <v>SUPERVISION</v>
          </cell>
          <cell r="E231" t="str">
            <v>P&amp;G</v>
          </cell>
          <cell r="F231" t="str">
            <v>SUPERV</v>
          </cell>
        </row>
        <row r="232">
          <cell r="B232">
            <v>8001115099087</v>
          </cell>
          <cell r="C232" t="str">
            <v>S/S BOILERMAKER</v>
          </cell>
          <cell r="D232" t="str">
            <v>ARTISAN</v>
          </cell>
          <cell r="E232" t="str">
            <v>DFL</v>
          </cell>
          <cell r="F232" t="str">
            <v>B/MAKER</v>
          </cell>
        </row>
        <row r="233">
          <cell r="B233">
            <v>7702175664089</v>
          </cell>
          <cell r="C233" t="str">
            <v>BOILERMAKER</v>
          </cell>
          <cell r="D233" t="str">
            <v>ARTISAN</v>
          </cell>
          <cell r="E233" t="str">
            <v>DFL</v>
          </cell>
          <cell r="F233" t="str">
            <v>B/MAKER</v>
          </cell>
        </row>
        <row r="234">
          <cell r="B234">
            <v>7108265873087</v>
          </cell>
          <cell r="C234" t="str">
            <v>GENERAL WORKER</v>
          </cell>
          <cell r="D234" t="str">
            <v>ASSISTANT</v>
          </cell>
          <cell r="E234" t="str">
            <v>DFL</v>
          </cell>
          <cell r="F234" t="str">
            <v>ALL</v>
          </cell>
        </row>
        <row r="235">
          <cell r="B235">
            <v>6303166155087</v>
          </cell>
          <cell r="C235" t="str">
            <v>RIGGER ASST/TACKLER</v>
          </cell>
          <cell r="D235" t="str">
            <v>ARTISAN</v>
          </cell>
          <cell r="E235" t="str">
            <v>DFL</v>
          </cell>
          <cell r="F235" t="str">
            <v>RIGGER</v>
          </cell>
        </row>
        <row r="236">
          <cell r="B236">
            <v>9201145255084</v>
          </cell>
          <cell r="C236" t="str">
            <v>GENERAL WORKER</v>
          </cell>
          <cell r="D236" t="str">
            <v>SEMI-SKILLED</v>
          </cell>
          <cell r="E236" t="str">
            <v>DFL</v>
          </cell>
          <cell r="F236" t="str">
            <v>ALL</v>
          </cell>
        </row>
        <row r="237">
          <cell r="B237">
            <v>8704145540083</v>
          </cell>
          <cell r="C237" t="str">
            <v>RIGGER ASST/TACKLER</v>
          </cell>
          <cell r="D237" t="str">
            <v>SEMI-SKILLED</v>
          </cell>
          <cell r="E237" t="str">
            <v>DFL</v>
          </cell>
          <cell r="F237" t="str">
            <v>RIGGER</v>
          </cell>
        </row>
        <row r="238">
          <cell r="B238">
            <v>7709305516089</v>
          </cell>
          <cell r="C238" t="str">
            <v>DRIVER CD 8</v>
          </cell>
          <cell r="D238" t="str">
            <v>OPERATOR</v>
          </cell>
          <cell r="E238" t="str">
            <v>P&amp;G</v>
          </cell>
          <cell r="F238" t="str">
            <v>OPERATOR</v>
          </cell>
        </row>
        <row r="239">
          <cell r="B239">
            <v>6203245748086</v>
          </cell>
          <cell r="C239" t="str">
            <v>BOILERMAKER</v>
          </cell>
          <cell r="D239" t="str">
            <v>ARTISAN</v>
          </cell>
          <cell r="E239" t="str">
            <v>DFL</v>
          </cell>
          <cell r="F239" t="str">
            <v>B/MAKER</v>
          </cell>
        </row>
        <row r="240">
          <cell r="B240">
            <v>7305205830082</v>
          </cell>
          <cell r="C240" t="str">
            <v>SAFETY REPRESENTATIVE</v>
          </cell>
          <cell r="D240" t="str">
            <v>ADMIN</v>
          </cell>
          <cell r="E240" t="str">
            <v>P&amp;G</v>
          </cell>
          <cell r="F240" t="str">
            <v>ADMIN</v>
          </cell>
        </row>
        <row r="241">
          <cell r="B241">
            <v>7612265966080</v>
          </cell>
          <cell r="C241" t="str">
            <v>GENERAL WORKER</v>
          </cell>
          <cell r="D241" t="str">
            <v>SEMI-SKILLED</v>
          </cell>
          <cell r="E241" t="str">
            <v>DFL</v>
          </cell>
          <cell r="F241" t="str">
            <v>ALL</v>
          </cell>
        </row>
        <row r="242">
          <cell r="B242">
            <v>7312236037083</v>
          </cell>
          <cell r="C242" t="str">
            <v>STEEL ERECTOR</v>
          </cell>
          <cell r="D242" t="str">
            <v>ARTISAN</v>
          </cell>
          <cell r="E242" t="str">
            <v>DFL</v>
          </cell>
          <cell r="F242" t="str">
            <v>STRUCT</v>
          </cell>
        </row>
        <row r="243">
          <cell r="B243">
            <v>8508255050084</v>
          </cell>
          <cell r="C243" t="str">
            <v>RIGGER ASST/TACKLER</v>
          </cell>
          <cell r="D243" t="str">
            <v>SEMI-SKILLED</v>
          </cell>
          <cell r="E243" t="str">
            <v>DFL</v>
          </cell>
          <cell r="F243" t="str">
            <v>RIGGER</v>
          </cell>
        </row>
        <row r="244">
          <cell r="B244">
            <v>7308126037084</v>
          </cell>
          <cell r="C244" t="str">
            <v>S/S BOILERMAKER</v>
          </cell>
          <cell r="D244" t="str">
            <v>SEMI-SKILLED</v>
          </cell>
          <cell r="E244" t="str">
            <v>DFL</v>
          </cell>
          <cell r="F244" t="str">
            <v>B/MAKER</v>
          </cell>
        </row>
        <row r="245">
          <cell r="B245">
            <v>8404295331082</v>
          </cell>
          <cell r="C245" t="str">
            <v>GENERAL WORKER</v>
          </cell>
          <cell r="D245" t="str">
            <v>SEMI-SKILLED</v>
          </cell>
          <cell r="E245" t="str">
            <v>DFL</v>
          </cell>
          <cell r="F245" t="str">
            <v>ALL</v>
          </cell>
        </row>
        <row r="246">
          <cell r="B246">
            <v>8307105982087</v>
          </cell>
          <cell r="C246" t="str">
            <v>RIGGER ASST/TACKLER</v>
          </cell>
          <cell r="D246" t="str">
            <v>ARTISAN</v>
          </cell>
          <cell r="E246" t="str">
            <v>DFL</v>
          </cell>
          <cell r="F246" t="str">
            <v>RIGGER</v>
          </cell>
        </row>
        <row r="247">
          <cell r="B247">
            <v>7009256112081</v>
          </cell>
          <cell r="C247" t="str">
            <v>RIGGER ASST/TACKLER</v>
          </cell>
          <cell r="D247" t="str">
            <v>ARTISAN</v>
          </cell>
          <cell r="E247" t="str">
            <v>DFL</v>
          </cell>
          <cell r="F247" t="str">
            <v>RIGGER</v>
          </cell>
        </row>
        <row r="248">
          <cell r="B248">
            <v>7708265725086</v>
          </cell>
          <cell r="C248" t="str">
            <v>S/S BOILERMAKER</v>
          </cell>
          <cell r="D248" t="str">
            <v>SEMI-SKILLED</v>
          </cell>
          <cell r="E248" t="str">
            <v>DFL</v>
          </cell>
          <cell r="F248" t="str">
            <v>B/MAKER</v>
          </cell>
        </row>
        <row r="249">
          <cell r="B249">
            <v>9203015718084</v>
          </cell>
          <cell r="C249" t="str">
            <v>RIGGER ASST/TACKLER</v>
          </cell>
          <cell r="D249" t="str">
            <v>SEMI-SKILLED</v>
          </cell>
          <cell r="E249" t="str">
            <v>DFL</v>
          </cell>
          <cell r="F249" t="str">
            <v>RIGGER</v>
          </cell>
        </row>
        <row r="250">
          <cell r="B250">
            <v>7810035782080</v>
          </cell>
          <cell r="C250" t="str">
            <v>WELDER</v>
          </cell>
          <cell r="D250" t="str">
            <v>ARTISAN</v>
          </cell>
          <cell r="E250" t="str">
            <v>DFL</v>
          </cell>
          <cell r="F250" t="str">
            <v>WELD</v>
          </cell>
        </row>
        <row r="251">
          <cell r="B251">
            <v>8501115970088</v>
          </cell>
          <cell r="C251" t="str">
            <v>ASST BOILERMAKER</v>
          </cell>
          <cell r="D251" t="str">
            <v>SEMI-SKILLED</v>
          </cell>
          <cell r="E251" t="str">
            <v>DFL</v>
          </cell>
          <cell r="F251" t="str">
            <v>B/MAKER</v>
          </cell>
        </row>
        <row r="252">
          <cell r="B252">
            <v>8603086177089</v>
          </cell>
          <cell r="C252" t="str">
            <v>GENERAL WORKER</v>
          </cell>
          <cell r="D252" t="str">
            <v>ASSISTANT</v>
          </cell>
          <cell r="E252" t="str">
            <v>DFL</v>
          </cell>
          <cell r="F252" t="str">
            <v>ALL</v>
          </cell>
        </row>
        <row r="253">
          <cell r="B253">
            <v>7506156247081</v>
          </cell>
          <cell r="C253" t="str">
            <v>RIGGER ASSST/TACKLER; CHERRY PICKER OPERATOR</v>
          </cell>
          <cell r="D253" t="str">
            <v>ARTISAN</v>
          </cell>
          <cell r="E253" t="str">
            <v>DFL</v>
          </cell>
          <cell r="F253" t="str">
            <v>RIGGER</v>
          </cell>
        </row>
        <row r="254">
          <cell r="B254">
            <v>7608106021085</v>
          </cell>
          <cell r="C254" t="str">
            <v>RIGGER ASST/TACKLER</v>
          </cell>
          <cell r="D254" t="str">
            <v>SEMI-SKILLED</v>
          </cell>
          <cell r="E254" t="str">
            <v>DFL</v>
          </cell>
          <cell r="F254" t="str">
            <v>ALL</v>
          </cell>
        </row>
        <row r="255">
          <cell r="B255">
            <v>6509095486084</v>
          </cell>
          <cell r="C255" t="str">
            <v>GEN WORKER / CONTROLLER</v>
          </cell>
          <cell r="D255" t="str">
            <v>ADMIN</v>
          </cell>
          <cell r="E255" t="str">
            <v>P&amp;G</v>
          </cell>
          <cell r="F255" t="str">
            <v>ADMIN</v>
          </cell>
        </row>
        <row r="256">
          <cell r="B256">
            <v>7003045699086</v>
          </cell>
          <cell r="C256" t="str">
            <v>MECHANIC ASSISTANT</v>
          </cell>
          <cell r="D256" t="str">
            <v>OPERATOR</v>
          </cell>
          <cell r="E256" t="str">
            <v>P&amp;G</v>
          </cell>
          <cell r="F256" t="str">
            <v>OPERATOR</v>
          </cell>
        </row>
        <row r="257">
          <cell r="B257">
            <v>7311225070089</v>
          </cell>
          <cell r="C257" t="str">
            <v>F.MAN MECHANICAL</v>
          </cell>
          <cell r="D257" t="str">
            <v>ARTISAN</v>
          </cell>
          <cell r="E257" t="str">
            <v>DFL</v>
          </cell>
          <cell r="F257" t="str">
            <v>MECH</v>
          </cell>
        </row>
        <row r="258">
          <cell r="B258">
            <v>7509295860087</v>
          </cell>
          <cell r="C258" t="str">
            <v>RIGGER ASST/TACKLER</v>
          </cell>
          <cell r="D258" t="str">
            <v>ARTISAN</v>
          </cell>
          <cell r="E258" t="str">
            <v>DFL</v>
          </cell>
          <cell r="F258" t="str">
            <v>RIGGER</v>
          </cell>
        </row>
        <row r="259">
          <cell r="B259">
            <v>8301126309081</v>
          </cell>
          <cell r="C259" t="str">
            <v>RIGGER ASST/TACKLER</v>
          </cell>
          <cell r="D259" t="str">
            <v>SEMI-SKILLED</v>
          </cell>
          <cell r="E259" t="str">
            <v>DFL</v>
          </cell>
          <cell r="F259" t="str">
            <v>RIGGER</v>
          </cell>
        </row>
        <row r="260">
          <cell r="B260">
            <v>8302135335083</v>
          </cell>
          <cell r="C260" t="str">
            <v>STEEL ERECTOR</v>
          </cell>
          <cell r="D260" t="str">
            <v>ARTISAN</v>
          </cell>
          <cell r="E260" t="str">
            <v>DFL</v>
          </cell>
          <cell r="F260" t="str">
            <v>STRUCT</v>
          </cell>
        </row>
        <row r="261">
          <cell r="B261">
            <v>5401255583085</v>
          </cell>
          <cell r="C261" t="str">
            <v>RIGGER ASST/TACKLER</v>
          </cell>
          <cell r="D261" t="str">
            <v>SEMI-SKILLED</v>
          </cell>
          <cell r="E261" t="str">
            <v>DFL</v>
          </cell>
          <cell r="F261" t="str">
            <v>RIGGER</v>
          </cell>
        </row>
        <row r="262">
          <cell r="B262">
            <v>9001146168082</v>
          </cell>
          <cell r="C262" t="str">
            <v>GENERAL WORKER</v>
          </cell>
          <cell r="D262" t="str">
            <v>ASSISTANT</v>
          </cell>
          <cell r="E262" t="str">
            <v>DFL</v>
          </cell>
          <cell r="F262" t="str">
            <v>ALL</v>
          </cell>
        </row>
        <row r="263">
          <cell r="B263">
            <v>8912051300083</v>
          </cell>
          <cell r="C263" t="str">
            <v>CLEANER</v>
          </cell>
          <cell r="D263" t="str">
            <v>ADMIN</v>
          </cell>
          <cell r="E263" t="str">
            <v>P&amp;G</v>
          </cell>
          <cell r="F263" t="str">
            <v>ADMIN</v>
          </cell>
        </row>
        <row r="264">
          <cell r="B264">
            <v>8403036384087</v>
          </cell>
          <cell r="C264" t="str">
            <v>CRANE OPERATOR</v>
          </cell>
          <cell r="D264" t="str">
            <v>OPERATOR</v>
          </cell>
          <cell r="E264" t="str">
            <v>P&amp;G</v>
          </cell>
          <cell r="F264" t="str">
            <v>OPERATOR</v>
          </cell>
        </row>
        <row r="265">
          <cell r="B265">
            <v>7603075814081</v>
          </cell>
          <cell r="C265" t="str">
            <v>STEEL ERECTOR</v>
          </cell>
          <cell r="D265" t="str">
            <v>ARTISAN</v>
          </cell>
          <cell r="E265" t="str">
            <v>DFL</v>
          </cell>
          <cell r="F265" t="str">
            <v>STRUCT</v>
          </cell>
        </row>
        <row r="266">
          <cell r="B266">
            <v>9003076290084</v>
          </cell>
          <cell r="C266" t="str">
            <v>RIGGER ASST/TACKLER</v>
          </cell>
          <cell r="D266" t="str">
            <v>SEMI-SKILLED</v>
          </cell>
          <cell r="E266" t="str">
            <v>DFL</v>
          </cell>
          <cell r="F266" t="str">
            <v>RIGGER</v>
          </cell>
        </row>
        <row r="267">
          <cell r="B267">
            <v>8502246051087</v>
          </cell>
          <cell r="C267" t="str">
            <v>STOREMAN</v>
          </cell>
          <cell r="D267" t="str">
            <v>ADMIN</v>
          </cell>
          <cell r="E267" t="str">
            <v>P&amp;G</v>
          </cell>
          <cell r="F267" t="str">
            <v>ADMIN</v>
          </cell>
        </row>
        <row r="268">
          <cell r="B268" t="str">
            <v>6401075529085</v>
          </cell>
          <cell r="C268" t="str">
            <v>DRIVER HD CD 14</v>
          </cell>
          <cell r="D268" t="str">
            <v>OPERATOR</v>
          </cell>
          <cell r="E268" t="str">
            <v>P&amp;G</v>
          </cell>
          <cell r="F268" t="str">
            <v>OPERATOR</v>
          </cell>
        </row>
        <row r="269">
          <cell r="B269">
            <v>9007185358088</v>
          </cell>
          <cell r="C269" t="str">
            <v>GENERAL WORKER</v>
          </cell>
          <cell r="D269" t="str">
            <v>ASSISTANT</v>
          </cell>
          <cell r="E269" t="str">
            <v>DFL</v>
          </cell>
          <cell r="F269" t="str">
            <v>ALL</v>
          </cell>
        </row>
        <row r="270">
          <cell r="B270">
            <v>7002165423087</v>
          </cell>
          <cell r="C270" t="str">
            <v>GENERAL WORKER</v>
          </cell>
          <cell r="D270" t="str">
            <v>ASSISTANT</v>
          </cell>
          <cell r="E270" t="str">
            <v>DFL</v>
          </cell>
          <cell r="F270" t="str">
            <v>ALL</v>
          </cell>
        </row>
        <row r="271">
          <cell r="B271" t="str">
            <v>7202225688089</v>
          </cell>
          <cell r="C271" t="str">
            <v>WELDER</v>
          </cell>
          <cell r="D271" t="str">
            <v>ARTISAN</v>
          </cell>
          <cell r="E271" t="str">
            <v>DFL</v>
          </cell>
          <cell r="F271" t="str">
            <v>WELD</v>
          </cell>
        </row>
        <row r="272">
          <cell r="B272">
            <v>7309185902085</v>
          </cell>
          <cell r="C272" t="str">
            <v>BOILERMAKER</v>
          </cell>
          <cell r="D272" t="str">
            <v>ARTISAN</v>
          </cell>
          <cell r="E272" t="str">
            <v>DFL</v>
          </cell>
          <cell r="F272" t="str">
            <v>B/MAKER</v>
          </cell>
        </row>
        <row r="273">
          <cell r="B273" t="str">
            <v>7911285964087</v>
          </cell>
          <cell r="C273" t="str">
            <v>RIGGER ASST/TACKLER</v>
          </cell>
          <cell r="D273" t="str">
            <v>SEMI-SKILLED</v>
          </cell>
          <cell r="E273" t="str">
            <v>DFL</v>
          </cell>
          <cell r="F273" t="str">
            <v>RIGGER</v>
          </cell>
        </row>
        <row r="274">
          <cell r="B274">
            <v>7201105387085</v>
          </cell>
          <cell r="C274" t="str">
            <v>GENERAL WORKER</v>
          </cell>
          <cell r="D274" t="str">
            <v>SEMI-SKILLED</v>
          </cell>
          <cell r="E274" t="str">
            <v>DFL</v>
          </cell>
          <cell r="F274" t="str">
            <v>ALL</v>
          </cell>
        </row>
        <row r="275">
          <cell r="B275">
            <v>6402205364088</v>
          </cell>
          <cell r="C275" t="str">
            <v>DRIVER HD CD 14</v>
          </cell>
          <cell r="D275" t="str">
            <v>OPERATOR</v>
          </cell>
          <cell r="E275" t="str">
            <v>P&amp;G</v>
          </cell>
          <cell r="F275" t="str">
            <v>OPERATOR</v>
          </cell>
        </row>
        <row r="276">
          <cell r="B276">
            <v>7310105568089</v>
          </cell>
          <cell r="C276" t="str">
            <v>DRIVER HD 8T CD 14</v>
          </cell>
          <cell r="D276" t="str">
            <v>OPERATOR</v>
          </cell>
          <cell r="E276" t="str">
            <v>P&amp;G</v>
          </cell>
          <cell r="F276" t="str">
            <v>OPERATOR</v>
          </cell>
        </row>
        <row r="277">
          <cell r="B277">
            <v>8608160854081</v>
          </cell>
          <cell r="C277" t="str">
            <v>DATA CAPTURE CLERK</v>
          </cell>
          <cell r="D277" t="str">
            <v>ADMIN</v>
          </cell>
          <cell r="E277" t="str">
            <v>P&amp;G</v>
          </cell>
          <cell r="F277" t="str">
            <v>ADMIN</v>
          </cell>
        </row>
        <row r="278">
          <cell r="B278">
            <v>8607065592085</v>
          </cell>
          <cell r="C278" t="str">
            <v>ASST STEEL ERECTOR</v>
          </cell>
          <cell r="D278" t="str">
            <v>SEMI-SKILLED</v>
          </cell>
          <cell r="E278" t="str">
            <v>DFL</v>
          </cell>
          <cell r="F278" t="str">
            <v>STRUCT</v>
          </cell>
        </row>
        <row r="279">
          <cell r="B279">
            <v>7701305667186</v>
          </cell>
          <cell r="C279" t="str">
            <v>PIPE FITTER</v>
          </cell>
          <cell r="D279" t="str">
            <v>ARTISAN</v>
          </cell>
          <cell r="E279" t="str">
            <v>DFL</v>
          </cell>
          <cell r="F279" t="str">
            <v>PIPING</v>
          </cell>
        </row>
        <row r="280">
          <cell r="B280">
            <v>6912056163181</v>
          </cell>
          <cell r="C280" t="str">
            <v>BOILERMAKER</v>
          </cell>
          <cell r="D280" t="str">
            <v>ARTISAN</v>
          </cell>
          <cell r="E280" t="str">
            <v>DFL</v>
          </cell>
          <cell r="F280" t="str">
            <v>B/MAKER</v>
          </cell>
        </row>
        <row r="281">
          <cell r="B281">
            <v>6912056163181</v>
          </cell>
          <cell r="C281" t="str">
            <v>BOILERMAKER</v>
          </cell>
          <cell r="D281" t="str">
            <v>ARTISAN</v>
          </cell>
          <cell r="E281" t="str">
            <v>DFL</v>
          </cell>
          <cell r="F281" t="str">
            <v>B/MAKER</v>
          </cell>
        </row>
        <row r="282">
          <cell r="B282">
            <v>8505215751082</v>
          </cell>
          <cell r="C282" t="str">
            <v>PIPE FITTER</v>
          </cell>
          <cell r="D282" t="str">
            <v>ARTISAN</v>
          </cell>
          <cell r="E282" t="str">
            <v>DFL</v>
          </cell>
          <cell r="F282" t="str">
            <v>PIPING</v>
          </cell>
        </row>
        <row r="283">
          <cell r="B283">
            <v>7506175413086</v>
          </cell>
          <cell r="C283" t="str">
            <v>GENERAL WORKER</v>
          </cell>
          <cell r="D283" t="str">
            <v>ASSISTANT</v>
          </cell>
          <cell r="E283" t="str">
            <v>DFL</v>
          </cell>
          <cell r="F283" t="str">
            <v>ALL</v>
          </cell>
        </row>
        <row r="284">
          <cell r="B284">
            <v>8401295678082</v>
          </cell>
          <cell r="C284" t="str">
            <v>RIGGER ASST/TACKLER</v>
          </cell>
          <cell r="D284" t="str">
            <v>SEMI-SKILLED</v>
          </cell>
          <cell r="E284" t="str">
            <v>DFL</v>
          </cell>
          <cell r="F284" t="str">
            <v>ALL</v>
          </cell>
        </row>
        <row r="285">
          <cell r="B285">
            <v>8202035553084</v>
          </cell>
          <cell r="C285" t="str">
            <v>WELDER</v>
          </cell>
          <cell r="D285" t="str">
            <v>ARTISAN</v>
          </cell>
          <cell r="E285" t="str">
            <v>DFL</v>
          </cell>
          <cell r="F285" t="str">
            <v>WELD</v>
          </cell>
        </row>
        <row r="286">
          <cell r="B286">
            <v>8501017386086</v>
          </cell>
          <cell r="C286" t="str">
            <v>GENERAL WORKER</v>
          </cell>
          <cell r="D286" t="str">
            <v>ASSISTANT</v>
          </cell>
          <cell r="E286" t="str">
            <v>DFL</v>
          </cell>
          <cell r="F286" t="str">
            <v>ALL</v>
          </cell>
        </row>
        <row r="287">
          <cell r="B287">
            <v>7306075401087</v>
          </cell>
          <cell r="C287" t="str">
            <v>STEEL ERECTOR</v>
          </cell>
          <cell r="D287" t="str">
            <v>SEMI-SKILLED</v>
          </cell>
          <cell r="E287" t="str">
            <v>DFL</v>
          </cell>
          <cell r="F287" t="str">
            <v>STRUCT</v>
          </cell>
        </row>
        <row r="288">
          <cell r="B288" t="str">
            <v>7510156088081</v>
          </cell>
          <cell r="C288" t="str">
            <v>SPRAY PAINTER</v>
          </cell>
          <cell r="D288" t="str">
            <v>OPERATOR</v>
          </cell>
          <cell r="E288" t="str">
            <v>P&amp;G</v>
          </cell>
          <cell r="F288" t="str">
            <v>OPERATOR</v>
          </cell>
        </row>
        <row r="289">
          <cell r="B289">
            <v>8002025807080</v>
          </cell>
          <cell r="C289" t="str">
            <v>DRIVER TRACTOR</v>
          </cell>
          <cell r="D289" t="str">
            <v>OPERATOR</v>
          </cell>
          <cell r="E289" t="str">
            <v>P&amp;G</v>
          </cell>
          <cell r="F289" t="str">
            <v>OPERATOR</v>
          </cell>
        </row>
        <row r="290">
          <cell r="B290">
            <v>8109056181085</v>
          </cell>
          <cell r="C290" t="str">
            <v>STOREMAN</v>
          </cell>
          <cell r="D290" t="str">
            <v>ADMIN</v>
          </cell>
          <cell r="E290" t="str">
            <v>P&amp;G</v>
          </cell>
          <cell r="F290" t="str">
            <v>ADMIN</v>
          </cell>
        </row>
        <row r="291">
          <cell r="B291">
            <v>8208185505089</v>
          </cell>
          <cell r="C291" t="str">
            <v>WELDER</v>
          </cell>
          <cell r="D291" t="str">
            <v>ARTISAN</v>
          </cell>
          <cell r="E291" t="str">
            <v>DFL</v>
          </cell>
          <cell r="F291" t="str">
            <v>WELD</v>
          </cell>
        </row>
        <row r="292">
          <cell r="B292">
            <v>7806045184085</v>
          </cell>
          <cell r="C292" t="str">
            <v>BOILERMAKER</v>
          </cell>
          <cell r="D292" t="str">
            <v>ARTISAN</v>
          </cell>
          <cell r="E292" t="str">
            <v>DFL</v>
          </cell>
          <cell r="F292" t="str">
            <v>B/MAKER</v>
          </cell>
        </row>
        <row r="293">
          <cell r="B293" t="str">
            <v>6508195223082</v>
          </cell>
          <cell r="C293" t="str">
            <v>DRIVER 3-8T CD 14</v>
          </cell>
          <cell r="D293" t="str">
            <v>OPERATOR</v>
          </cell>
          <cell r="E293" t="str">
            <v>P&amp;G</v>
          </cell>
          <cell r="F293" t="str">
            <v>OPERATOR</v>
          </cell>
        </row>
        <row r="294">
          <cell r="B294">
            <v>8607195916089</v>
          </cell>
          <cell r="C294" t="str">
            <v>BOILERMAKER</v>
          </cell>
          <cell r="D294" t="str">
            <v>ARTISAN</v>
          </cell>
          <cell r="E294" t="str">
            <v>DFL</v>
          </cell>
          <cell r="F294" t="str">
            <v>B/MAKER</v>
          </cell>
        </row>
        <row r="295">
          <cell r="B295">
            <v>7710085561089</v>
          </cell>
          <cell r="C295" t="str">
            <v>PIPE FITTER</v>
          </cell>
          <cell r="D295" t="str">
            <v>ARTISAN</v>
          </cell>
          <cell r="E295" t="str">
            <v>DFL</v>
          </cell>
          <cell r="F295" t="str">
            <v>PIPING</v>
          </cell>
        </row>
        <row r="296">
          <cell r="B296">
            <v>7812125906082</v>
          </cell>
          <cell r="C296" t="str">
            <v>STEEL ERECTOR</v>
          </cell>
          <cell r="D296" t="str">
            <v>ARTISAN</v>
          </cell>
          <cell r="E296" t="str">
            <v>DFL</v>
          </cell>
          <cell r="F296" t="str">
            <v>STRUCT</v>
          </cell>
        </row>
        <row r="297">
          <cell r="B297">
            <v>8004275001083</v>
          </cell>
          <cell r="C297" t="str">
            <v>RIGGER ASST/TACKLER</v>
          </cell>
          <cell r="D297" t="str">
            <v>ARTISAN</v>
          </cell>
          <cell r="E297" t="str">
            <v>DFL</v>
          </cell>
          <cell r="F297" t="str">
            <v>RIGGER</v>
          </cell>
        </row>
        <row r="298">
          <cell r="B298">
            <v>6701255793082</v>
          </cell>
          <cell r="C298" t="str">
            <v>SCAFFOLD ERECTOR</v>
          </cell>
          <cell r="D298" t="str">
            <v>OPERATOR</v>
          </cell>
          <cell r="E298" t="str">
            <v>P&amp;G</v>
          </cell>
          <cell r="F298" t="str">
            <v>OPERATOR</v>
          </cell>
        </row>
        <row r="299">
          <cell r="B299">
            <v>5902165486087</v>
          </cell>
          <cell r="C299" t="str">
            <v>DRIVER TRACTOR</v>
          </cell>
          <cell r="D299" t="str">
            <v>OPERATOR</v>
          </cell>
          <cell r="E299" t="str">
            <v>P&amp;G</v>
          </cell>
          <cell r="F299" t="str">
            <v>OPERATOR</v>
          </cell>
        </row>
        <row r="300">
          <cell r="B300">
            <v>6704055646088</v>
          </cell>
          <cell r="C300" t="str">
            <v>STEEL ERECTOR - TBQ</v>
          </cell>
          <cell r="D300" t="str">
            <v>ARTISAN</v>
          </cell>
          <cell r="E300" t="str">
            <v>DFL</v>
          </cell>
          <cell r="F300" t="str">
            <v>STRUCT</v>
          </cell>
        </row>
        <row r="301">
          <cell r="B301">
            <v>9011305557082</v>
          </cell>
          <cell r="C301" t="str">
            <v>ASST STEEL ERECTOR</v>
          </cell>
          <cell r="D301" t="str">
            <v>SEMI-SKILLED</v>
          </cell>
          <cell r="E301" t="str">
            <v>DFL</v>
          </cell>
          <cell r="F301" t="str">
            <v>STRUCT</v>
          </cell>
        </row>
        <row r="302">
          <cell r="B302">
            <v>8806035567082</v>
          </cell>
          <cell r="C302" t="str">
            <v>PIPE FITTER</v>
          </cell>
          <cell r="D302" t="str">
            <v>ARTISAN</v>
          </cell>
          <cell r="E302" t="str">
            <v>DFL</v>
          </cell>
          <cell r="F302" t="str">
            <v>PIPING</v>
          </cell>
        </row>
        <row r="303">
          <cell r="B303">
            <v>8601255373083</v>
          </cell>
          <cell r="C303" t="str">
            <v>RIGGER ASST/TACKLER</v>
          </cell>
          <cell r="D303" t="str">
            <v>ARTISAN</v>
          </cell>
          <cell r="E303" t="str">
            <v>DFL</v>
          </cell>
          <cell r="F303" t="str">
            <v>RIGGER</v>
          </cell>
        </row>
        <row r="304">
          <cell r="B304">
            <v>7108115744082</v>
          </cell>
          <cell r="C304" t="str">
            <v>ASST STEEL ERECTOR</v>
          </cell>
          <cell r="D304" t="str">
            <v>SEMI-SKILLED</v>
          </cell>
          <cell r="E304" t="str">
            <v>DFL</v>
          </cell>
          <cell r="F304" t="str">
            <v>STRUCT</v>
          </cell>
        </row>
        <row r="305">
          <cell r="B305">
            <v>8209186023080</v>
          </cell>
          <cell r="C305" t="str">
            <v>ST ERECTOR / S.S. BMAKER</v>
          </cell>
          <cell r="D305" t="str">
            <v>ARTISAN</v>
          </cell>
          <cell r="E305" t="str">
            <v>DFL</v>
          </cell>
          <cell r="F305" t="str">
            <v>STRUCT</v>
          </cell>
        </row>
        <row r="306">
          <cell r="B306" t="str">
            <v>BN706356</v>
          </cell>
          <cell r="C306" t="str">
            <v>MECHANICAL FITTER</v>
          </cell>
          <cell r="D306" t="str">
            <v>ARTISAN</v>
          </cell>
          <cell r="E306" t="str">
            <v>DFL</v>
          </cell>
          <cell r="F306" t="str">
            <v>MECH</v>
          </cell>
        </row>
        <row r="307">
          <cell r="B307">
            <v>8106245339087</v>
          </cell>
          <cell r="C307" t="str">
            <v>STEEL ERECTOR</v>
          </cell>
          <cell r="D307" t="str">
            <v>ARTISAN</v>
          </cell>
          <cell r="E307" t="str">
            <v>DFL</v>
          </cell>
          <cell r="F307" t="str">
            <v>STRUCT</v>
          </cell>
        </row>
        <row r="308">
          <cell r="B308">
            <v>6007255535089</v>
          </cell>
          <cell r="C308" t="str">
            <v>STEEL ERECTOR - TBQ</v>
          </cell>
          <cell r="D308" t="str">
            <v>ARTISAN</v>
          </cell>
          <cell r="E308" t="str">
            <v>DFL</v>
          </cell>
          <cell r="F308" t="str">
            <v>STRUCT</v>
          </cell>
        </row>
        <row r="309">
          <cell r="B309">
            <v>7601265848083</v>
          </cell>
          <cell r="C309" t="str">
            <v>F.MAN B.MAKERS</v>
          </cell>
          <cell r="D309" t="str">
            <v>ARTISAN</v>
          </cell>
          <cell r="E309" t="str">
            <v>DFL</v>
          </cell>
          <cell r="F309" t="str">
            <v>B/MAKER</v>
          </cell>
        </row>
        <row r="310">
          <cell r="B310">
            <v>6406045646083</v>
          </cell>
          <cell r="C310" t="str">
            <v>DRIVER CD 11</v>
          </cell>
          <cell r="D310" t="str">
            <v>OPERATOR</v>
          </cell>
          <cell r="E310" t="str">
            <v>P&amp;G</v>
          </cell>
          <cell r="F310" t="str">
            <v>OPERATOR</v>
          </cell>
        </row>
        <row r="311">
          <cell r="B311">
            <v>6105115730088</v>
          </cell>
          <cell r="C311" t="str">
            <v>WELDER</v>
          </cell>
          <cell r="D311" t="str">
            <v>ARTISAN</v>
          </cell>
          <cell r="E311" t="str">
            <v>DFL</v>
          </cell>
          <cell r="F311" t="str">
            <v>WELD</v>
          </cell>
        </row>
        <row r="312">
          <cell r="B312">
            <v>6008155927087</v>
          </cell>
          <cell r="C312" t="str">
            <v>RIGGER</v>
          </cell>
          <cell r="D312" t="str">
            <v>ARTISAN</v>
          </cell>
          <cell r="E312" t="str">
            <v>DFL</v>
          </cell>
          <cell r="F312" t="str">
            <v>RIGGER</v>
          </cell>
        </row>
        <row r="313">
          <cell r="B313">
            <v>5008025417088</v>
          </cell>
          <cell r="C313" t="str">
            <v>CRANE OPERATOR</v>
          </cell>
          <cell r="D313" t="str">
            <v>OPERATOR</v>
          </cell>
          <cell r="E313" t="str">
            <v>P&amp;G</v>
          </cell>
          <cell r="F313" t="str">
            <v>OPERATOR</v>
          </cell>
        </row>
        <row r="314">
          <cell r="B314">
            <v>7909015615086</v>
          </cell>
          <cell r="C314" t="str">
            <v>DRIVER HD CD 14</v>
          </cell>
          <cell r="D314" t="str">
            <v>OPERATOR</v>
          </cell>
          <cell r="E314" t="str">
            <v>P&amp;G</v>
          </cell>
          <cell r="F314" t="str">
            <v>OPERATOR</v>
          </cell>
        </row>
        <row r="315">
          <cell r="B315" t="str">
            <v>7908275469085</v>
          </cell>
          <cell r="C315" t="str">
            <v>RIGGER ASST/TACKLER</v>
          </cell>
          <cell r="D315" t="str">
            <v>SEMI-SKILLED</v>
          </cell>
          <cell r="E315" t="str">
            <v>DFL</v>
          </cell>
          <cell r="F315" t="str">
            <v>RIGGER</v>
          </cell>
        </row>
        <row r="316">
          <cell r="B316">
            <v>6110095515087</v>
          </cell>
          <cell r="C316" t="str">
            <v>S/S MECHANIC</v>
          </cell>
          <cell r="D316" t="str">
            <v>OPERATOR</v>
          </cell>
          <cell r="E316" t="str">
            <v>P&amp;G</v>
          </cell>
          <cell r="F316" t="str">
            <v>OPERATOR</v>
          </cell>
        </row>
        <row r="317">
          <cell r="B317">
            <v>8503176021082</v>
          </cell>
          <cell r="C317" t="str">
            <v>S/S BOILERMAKER</v>
          </cell>
          <cell r="D317" t="str">
            <v>SEMI-SKILLED</v>
          </cell>
          <cell r="E317" t="str">
            <v>DFL</v>
          </cell>
          <cell r="F317" t="str">
            <v>B/MAKER</v>
          </cell>
        </row>
        <row r="318">
          <cell r="B318">
            <v>6408065672080</v>
          </cell>
          <cell r="C318" t="str">
            <v>STOREMAN</v>
          </cell>
          <cell r="D318" t="str">
            <v>ADMIN</v>
          </cell>
          <cell r="E318" t="str">
            <v>P&amp;G</v>
          </cell>
          <cell r="F318" t="str">
            <v>ADMIN</v>
          </cell>
        </row>
        <row r="319">
          <cell r="B319">
            <v>6612175384086</v>
          </cell>
          <cell r="C319" t="str">
            <v>RIGGER ASST/TACKLER</v>
          </cell>
          <cell r="D319" t="str">
            <v>SEMI-SKILLED</v>
          </cell>
          <cell r="E319" t="str">
            <v>DFL</v>
          </cell>
          <cell r="F319" t="str">
            <v>RIGGER</v>
          </cell>
        </row>
        <row r="320">
          <cell r="B320">
            <v>7001065471089</v>
          </cell>
          <cell r="C320" t="str">
            <v>CRANE OPERATOR</v>
          </cell>
          <cell r="D320" t="str">
            <v>OPERATOR</v>
          </cell>
          <cell r="E320" t="str">
            <v>P&amp;G</v>
          </cell>
          <cell r="F320" t="str">
            <v>OPERATOR</v>
          </cell>
        </row>
        <row r="321">
          <cell r="B321">
            <v>8210265294089</v>
          </cell>
          <cell r="C321" t="str">
            <v>GENERAL WORKER</v>
          </cell>
          <cell r="D321" t="str">
            <v>ASSISTANT</v>
          </cell>
          <cell r="E321" t="str">
            <v>DFL</v>
          </cell>
          <cell r="F321" t="str">
            <v>ALL</v>
          </cell>
        </row>
        <row r="322">
          <cell r="B322" t="str">
            <v>7010255419089</v>
          </cell>
          <cell r="C322" t="str">
            <v>DRIVER 3T/LB ASST C14</v>
          </cell>
          <cell r="D322" t="str">
            <v>OPERATOR</v>
          </cell>
          <cell r="E322" t="str">
            <v>P&amp;G</v>
          </cell>
          <cell r="F322" t="str">
            <v>OPERATOR</v>
          </cell>
        </row>
        <row r="323">
          <cell r="B323">
            <v>7609065370083</v>
          </cell>
          <cell r="C323" t="str">
            <v>ASST STEEL ERECTOR</v>
          </cell>
          <cell r="D323" t="str">
            <v>SEMI-SKILLED</v>
          </cell>
          <cell r="E323" t="str">
            <v>DFL</v>
          </cell>
          <cell r="F323" t="str">
            <v>STRUCT</v>
          </cell>
        </row>
        <row r="324">
          <cell r="B324" t="str">
            <v>7003255917087</v>
          </cell>
          <cell r="C324" t="str">
            <v>RIGGER ASST/TACKLER</v>
          </cell>
          <cell r="D324" t="str">
            <v>SEMI-SKILLED</v>
          </cell>
          <cell r="E324" t="str">
            <v>DFL</v>
          </cell>
          <cell r="F324" t="str">
            <v>RIGGER</v>
          </cell>
        </row>
        <row r="325">
          <cell r="B325">
            <v>8703025390080</v>
          </cell>
          <cell r="C325" t="str">
            <v>ASST STEEL ERECTOR</v>
          </cell>
          <cell r="D325" t="str">
            <v>SEMI-SKILLED</v>
          </cell>
          <cell r="E325" t="str">
            <v>DFL</v>
          </cell>
          <cell r="F325" t="str">
            <v>STRUCT</v>
          </cell>
        </row>
        <row r="326">
          <cell r="B326">
            <v>7802285942084</v>
          </cell>
          <cell r="C326" t="str">
            <v>WELDER</v>
          </cell>
          <cell r="D326" t="str">
            <v>ARTISAN</v>
          </cell>
          <cell r="E326" t="str">
            <v>DFL</v>
          </cell>
          <cell r="F326" t="str">
            <v>WELD</v>
          </cell>
        </row>
        <row r="327">
          <cell r="B327">
            <v>7404075405081</v>
          </cell>
          <cell r="C327" t="str">
            <v>ASST STEEL ERECTOR</v>
          </cell>
          <cell r="D327" t="str">
            <v>SEMI-SKILLED</v>
          </cell>
          <cell r="E327" t="str">
            <v>DFL</v>
          </cell>
          <cell r="F327" t="str">
            <v>STRUCT</v>
          </cell>
        </row>
        <row r="328">
          <cell r="B328">
            <v>8308225725083</v>
          </cell>
          <cell r="C328" t="str">
            <v>RIGGER ASST/TACKLER</v>
          </cell>
          <cell r="D328" t="str">
            <v>SEMI-SKILLED</v>
          </cell>
          <cell r="E328" t="str">
            <v>DFL</v>
          </cell>
          <cell r="F328" t="str">
            <v>RIGGER</v>
          </cell>
        </row>
        <row r="329">
          <cell r="B329">
            <v>8411015999080</v>
          </cell>
          <cell r="C329" t="str">
            <v>ASST STEEL ERECTOR</v>
          </cell>
          <cell r="D329" t="str">
            <v>SEMI-SKILLED</v>
          </cell>
          <cell r="E329" t="str">
            <v>DFL</v>
          </cell>
          <cell r="F329" t="str">
            <v>STRUCT</v>
          </cell>
        </row>
        <row r="330">
          <cell r="B330">
            <v>8803155873085</v>
          </cell>
          <cell r="C330" t="str">
            <v>ASST STEEL ERECTOR</v>
          </cell>
          <cell r="D330" t="str">
            <v>SEMI-SKILLED</v>
          </cell>
          <cell r="E330" t="str">
            <v>DFL</v>
          </cell>
          <cell r="F330" t="str">
            <v>STRUCT</v>
          </cell>
        </row>
        <row r="331">
          <cell r="B331">
            <v>8703235563088</v>
          </cell>
          <cell r="C331" t="str">
            <v>PIPE FITTER</v>
          </cell>
          <cell r="D331" t="str">
            <v>ARTISAN</v>
          </cell>
          <cell r="E331" t="str">
            <v>DFL</v>
          </cell>
          <cell r="F331" t="str">
            <v>PIPING</v>
          </cell>
        </row>
        <row r="332">
          <cell r="B332">
            <v>8704235747085</v>
          </cell>
          <cell r="C332" t="str">
            <v>RIGGER ASST/TACKLER</v>
          </cell>
          <cell r="D332" t="str">
            <v>SEMI-SKILLED</v>
          </cell>
          <cell r="E332" t="str">
            <v>DFL</v>
          </cell>
          <cell r="F332" t="str">
            <v>RIGGER</v>
          </cell>
        </row>
        <row r="333">
          <cell r="B333">
            <v>8412256664086</v>
          </cell>
          <cell r="C333" t="str">
            <v>PIPE FITTER</v>
          </cell>
          <cell r="D333" t="str">
            <v>ARTISAN</v>
          </cell>
          <cell r="E333" t="str">
            <v>DFL</v>
          </cell>
          <cell r="F333" t="str">
            <v>PIPING</v>
          </cell>
        </row>
        <row r="334">
          <cell r="B334">
            <v>7911275515089</v>
          </cell>
          <cell r="C334" t="str">
            <v>RIGGER ASST/TACKLER</v>
          </cell>
          <cell r="D334" t="str">
            <v>SEMI-SKILLED</v>
          </cell>
          <cell r="E334" t="str">
            <v>DFL</v>
          </cell>
          <cell r="F334" t="str">
            <v>RIGGER</v>
          </cell>
        </row>
        <row r="335">
          <cell r="B335">
            <v>6806285993089</v>
          </cell>
          <cell r="C335" t="str">
            <v>ASST STEEL ERECTOR</v>
          </cell>
          <cell r="D335" t="str">
            <v>SEMI-SKILLED</v>
          </cell>
          <cell r="E335" t="str">
            <v>DFL</v>
          </cell>
          <cell r="F335" t="str">
            <v>STRUCT</v>
          </cell>
        </row>
        <row r="336">
          <cell r="B336" t="str">
            <v>BN819062</v>
          </cell>
          <cell r="C336" t="str">
            <v>BOILERMAKER</v>
          </cell>
          <cell r="D336" t="str">
            <v>ARTISAN</v>
          </cell>
          <cell r="E336" t="str">
            <v>DFL</v>
          </cell>
          <cell r="F336" t="str">
            <v>B/MAKER</v>
          </cell>
        </row>
        <row r="337">
          <cell r="B337">
            <v>6611135694089</v>
          </cell>
          <cell r="C337" t="str">
            <v>STORES ASST</v>
          </cell>
          <cell r="D337" t="str">
            <v>ADMIN</v>
          </cell>
          <cell r="E337" t="str">
            <v>P&amp;G</v>
          </cell>
          <cell r="F337" t="str">
            <v>ADMIN</v>
          </cell>
        </row>
        <row r="338">
          <cell r="B338">
            <v>7709075751080</v>
          </cell>
          <cell r="C338" t="str">
            <v>WELDER ASSISTANT</v>
          </cell>
          <cell r="D338" t="str">
            <v>SEMI-SKILLED</v>
          </cell>
          <cell r="E338" t="str">
            <v>DFL</v>
          </cell>
          <cell r="F338" t="str">
            <v>WELD</v>
          </cell>
        </row>
        <row r="339">
          <cell r="B339">
            <v>7412175622083</v>
          </cell>
          <cell r="C339" t="str">
            <v>RIGGER ASST/TACKLER</v>
          </cell>
          <cell r="D339" t="str">
            <v>ARTISAN</v>
          </cell>
          <cell r="E339" t="str">
            <v>DFL</v>
          </cell>
          <cell r="F339" t="str">
            <v>RIGGER</v>
          </cell>
        </row>
        <row r="340">
          <cell r="B340">
            <v>8812275472082</v>
          </cell>
          <cell r="C340" t="str">
            <v>CRANE OPERATOR</v>
          </cell>
          <cell r="D340" t="str">
            <v>OPERATOR</v>
          </cell>
          <cell r="E340" t="str">
            <v>P&amp;G</v>
          </cell>
          <cell r="F340" t="str">
            <v>OPERATOR</v>
          </cell>
        </row>
        <row r="341">
          <cell r="B341">
            <v>6707230510087</v>
          </cell>
          <cell r="C341" t="str">
            <v>CLEANER/TEA LADY</v>
          </cell>
          <cell r="D341" t="str">
            <v>ADMIN</v>
          </cell>
          <cell r="E341" t="str">
            <v>P&amp;G</v>
          </cell>
          <cell r="F341" t="str">
            <v>ADMIN</v>
          </cell>
        </row>
        <row r="342">
          <cell r="B342">
            <v>8208115292089</v>
          </cell>
          <cell r="C342" t="str">
            <v>RIGGER ASST/TACKLER</v>
          </cell>
          <cell r="D342" t="str">
            <v>SEMI-SKILLED</v>
          </cell>
          <cell r="E342" t="str">
            <v>DFL</v>
          </cell>
          <cell r="F342" t="str">
            <v>RIGGER</v>
          </cell>
        </row>
        <row r="343">
          <cell r="B343">
            <v>8201195456088</v>
          </cell>
          <cell r="C343" t="str">
            <v>GENERAL WORKER</v>
          </cell>
          <cell r="D343" t="str">
            <v>SEMI-SKILLED</v>
          </cell>
          <cell r="E343" t="str">
            <v>DFL</v>
          </cell>
          <cell r="F343" t="str">
            <v>ALL</v>
          </cell>
        </row>
        <row r="344">
          <cell r="B344">
            <v>9007176380083</v>
          </cell>
          <cell r="C344" t="str">
            <v>ASST STEEL ERECTOR</v>
          </cell>
          <cell r="D344" t="str">
            <v>SEMI-SKILLED</v>
          </cell>
          <cell r="E344" t="str">
            <v>DFL</v>
          </cell>
          <cell r="F344" t="str">
            <v>STRUCT</v>
          </cell>
        </row>
        <row r="345">
          <cell r="B345">
            <v>6609075273088</v>
          </cell>
          <cell r="C345" t="str">
            <v>F.MAN ST ERECTORS</v>
          </cell>
          <cell r="D345" t="str">
            <v>ARTISAN</v>
          </cell>
          <cell r="E345" t="str">
            <v>DFL</v>
          </cell>
          <cell r="F345" t="str">
            <v>STRUCT</v>
          </cell>
        </row>
        <row r="346">
          <cell r="B346">
            <v>6108295361088</v>
          </cell>
          <cell r="C346" t="str">
            <v>BOILERMAKER</v>
          </cell>
          <cell r="D346" t="str">
            <v>ARTISAN</v>
          </cell>
          <cell r="E346" t="str">
            <v>DFL</v>
          </cell>
          <cell r="F346" t="str">
            <v>B/MAKER</v>
          </cell>
        </row>
        <row r="347">
          <cell r="B347">
            <v>8307271108087</v>
          </cell>
          <cell r="C347" t="str">
            <v>TIME CLERK</v>
          </cell>
          <cell r="D347" t="str">
            <v>ADMIN</v>
          </cell>
          <cell r="E347" t="str">
            <v>P&amp;G</v>
          </cell>
          <cell r="F347" t="str">
            <v>ADMIN</v>
          </cell>
        </row>
        <row r="348">
          <cell r="B348">
            <v>6208315395080</v>
          </cell>
          <cell r="C348" t="str">
            <v>CRANE OPERATOR</v>
          </cell>
          <cell r="D348" t="str">
            <v>OPERATOR</v>
          </cell>
          <cell r="E348" t="str">
            <v>P&amp;G</v>
          </cell>
          <cell r="F348" t="str">
            <v>OPERATOR</v>
          </cell>
        </row>
        <row r="349">
          <cell r="B349">
            <v>8509025911084</v>
          </cell>
          <cell r="C349" t="str">
            <v>STEEL ERECTOR</v>
          </cell>
          <cell r="D349" t="str">
            <v>ARTISAN</v>
          </cell>
          <cell r="E349" t="str">
            <v>DFL</v>
          </cell>
          <cell r="F349" t="str">
            <v>STRUCT</v>
          </cell>
        </row>
        <row r="350">
          <cell r="B350">
            <v>8706255523080</v>
          </cell>
          <cell r="C350" t="str">
            <v>CRANE OPERATOR</v>
          </cell>
          <cell r="D350" t="str">
            <v>OPERATOR</v>
          </cell>
          <cell r="E350" t="str">
            <v>P&amp;G</v>
          </cell>
          <cell r="F350" t="str">
            <v>OPERATOR</v>
          </cell>
        </row>
        <row r="351">
          <cell r="B351">
            <v>8308166018084</v>
          </cell>
          <cell r="C351" t="str">
            <v>SAFETY REPRESENTATIVE</v>
          </cell>
          <cell r="D351" t="str">
            <v>ADMIN</v>
          </cell>
          <cell r="E351" t="str">
            <v>P&amp;G</v>
          </cell>
          <cell r="F351" t="str">
            <v>ADMIN</v>
          </cell>
        </row>
        <row r="352">
          <cell r="B352">
            <v>8309185840086</v>
          </cell>
          <cell r="C352" t="str">
            <v>WELDER</v>
          </cell>
          <cell r="D352" t="str">
            <v>ARTISAN</v>
          </cell>
          <cell r="E352" t="str">
            <v>DFL</v>
          </cell>
          <cell r="F352" t="str">
            <v>WELD</v>
          </cell>
        </row>
        <row r="353">
          <cell r="B353">
            <v>5801295287086</v>
          </cell>
          <cell r="C353" t="str">
            <v>DRIVER TRACTOR</v>
          </cell>
          <cell r="D353" t="str">
            <v>OPERATOR</v>
          </cell>
          <cell r="E353" t="str">
            <v>P&amp;G</v>
          </cell>
          <cell r="F353" t="str">
            <v>OPERATOR</v>
          </cell>
        </row>
        <row r="354">
          <cell r="B354">
            <v>8112075749080</v>
          </cell>
          <cell r="C354" t="str">
            <v>S/S BOILERMAKER</v>
          </cell>
          <cell r="D354" t="str">
            <v>SEMI-SKILLED</v>
          </cell>
          <cell r="E354" t="str">
            <v>DFL</v>
          </cell>
          <cell r="F354" t="str">
            <v>B/MAKER</v>
          </cell>
        </row>
        <row r="355">
          <cell r="B355">
            <v>6007025365080</v>
          </cell>
          <cell r="C355" t="str">
            <v>DRIVER BUS CD 14</v>
          </cell>
          <cell r="D355" t="str">
            <v>OPERATOR</v>
          </cell>
          <cell r="E355" t="str">
            <v>P&amp;G</v>
          </cell>
          <cell r="F355" t="str">
            <v>OPERATOR</v>
          </cell>
        </row>
        <row r="356">
          <cell r="B356">
            <v>9001135736089</v>
          </cell>
          <cell r="C356" t="str">
            <v>RIGGER ASST/TACKLER</v>
          </cell>
          <cell r="D356" t="str">
            <v>SEMI-SKILLED</v>
          </cell>
          <cell r="E356" t="str">
            <v>DFL</v>
          </cell>
          <cell r="F356" t="str">
            <v>RIGGER</v>
          </cell>
        </row>
        <row r="357">
          <cell r="B357">
            <v>8604215717084</v>
          </cell>
          <cell r="C357" t="str">
            <v>GENERAL WORKER</v>
          </cell>
          <cell r="D357" t="str">
            <v>SEMI-SKILLED</v>
          </cell>
          <cell r="E357" t="str">
            <v>DFL</v>
          </cell>
          <cell r="F357" t="str">
            <v>ALL</v>
          </cell>
        </row>
        <row r="358">
          <cell r="B358">
            <v>8506136042080</v>
          </cell>
          <cell r="C358" t="str">
            <v>STEEL ERECTOR</v>
          </cell>
          <cell r="D358" t="str">
            <v>ARTISAN</v>
          </cell>
          <cell r="E358" t="str">
            <v>DFL</v>
          </cell>
          <cell r="F358" t="str">
            <v>STRUCT</v>
          </cell>
        </row>
        <row r="359">
          <cell r="B359">
            <v>6203235567082</v>
          </cell>
          <cell r="C359" t="str">
            <v>STOREMAN</v>
          </cell>
          <cell r="D359" t="str">
            <v>ADMIN</v>
          </cell>
          <cell r="E359" t="str">
            <v>P&amp;G</v>
          </cell>
          <cell r="F359" t="str">
            <v>ADMIN</v>
          </cell>
        </row>
        <row r="360">
          <cell r="B360">
            <v>6206205415083</v>
          </cell>
          <cell r="C360" t="str">
            <v>SECURITY GUARD</v>
          </cell>
          <cell r="D360" t="str">
            <v>ADMIN</v>
          </cell>
          <cell r="E360" t="str">
            <v>P&amp;G</v>
          </cell>
          <cell r="F360" t="str">
            <v>ADMIN</v>
          </cell>
        </row>
        <row r="361">
          <cell r="B361">
            <v>7608035250086</v>
          </cell>
          <cell r="C361" t="str">
            <v>RIGGER ASST/TACKLER</v>
          </cell>
          <cell r="D361" t="str">
            <v>SEMI-SKILLED</v>
          </cell>
          <cell r="E361" t="str">
            <v>DFL</v>
          </cell>
          <cell r="F361" t="str">
            <v>RIGGER</v>
          </cell>
        </row>
        <row r="362">
          <cell r="B362">
            <v>7503315625083</v>
          </cell>
          <cell r="C362" t="str">
            <v>MECHANIC ASSISTANT</v>
          </cell>
          <cell r="D362" t="str">
            <v>OPERATOR</v>
          </cell>
          <cell r="E362" t="str">
            <v>P&amp;G</v>
          </cell>
          <cell r="F362" t="str">
            <v>OPERATOR</v>
          </cell>
        </row>
        <row r="363">
          <cell r="B363">
            <v>6407055542089</v>
          </cell>
          <cell r="C363" t="str">
            <v>LOWBED ASST &amp; ESC DRIVER (C10)</v>
          </cell>
          <cell r="D363" t="str">
            <v>OPERATOR</v>
          </cell>
          <cell r="E363" t="str">
            <v>P&amp;G</v>
          </cell>
          <cell r="F363" t="str">
            <v>OPERATOR</v>
          </cell>
        </row>
        <row r="364">
          <cell r="B364" t="str">
            <v>7706066696084</v>
          </cell>
          <cell r="C364" t="str">
            <v>RIGGER ASST/ TACKLER</v>
          </cell>
          <cell r="D364" t="str">
            <v>SEMI-SKILLED</v>
          </cell>
          <cell r="E364" t="str">
            <v>DFL</v>
          </cell>
          <cell r="F364" t="str">
            <v>RIGGER</v>
          </cell>
        </row>
        <row r="365">
          <cell r="B365">
            <v>8809265396081</v>
          </cell>
          <cell r="C365" t="str">
            <v>ASST STEEL ERECTOR</v>
          </cell>
          <cell r="D365" t="str">
            <v>SEMI-SKILLED</v>
          </cell>
          <cell r="E365" t="str">
            <v>DFL</v>
          </cell>
          <cell r="F365" t="str">
            <v>STRUCT</v>
          </cell>
        </row>
        <row r="366">
          <cell r="B366">
            <v>8311135826082</v>
          </cell>
          <cell r="C366" t="str">
            <v>GENERAL WORKER</v>
          </cell>
          <cell r="D366" t="str">
            <v>ASSISTANT</v>
          </cell>
          <cell r="E366" t="str">
            <v>DFL</v>
          </cell>
          <cell r="F366" t="str">
            <v>ALL</v>
          </cell>
        </row>
        <row r="367">
          <cell r="B367">
            <v>6906265787087</v>
          </cell>
          <cell r="C367" t="str">
            <v>BOILERMAKER</v>
          </cell>
          <cell r="D367" t="str">
            <v>ARTISAN</v>
          </cell>
          <cell r="E367" t="str">
            <v>DFL</v>
          </cell>
          <cell r="F367" t="str">
            <v>B/MAKER</v>
          </cell>
        </row>
        <row r="368">
          <cell r="B368">
            <v>8204205394083</v>
          </cell>
          <cell r="C368" t="str">
            <v>ASST STEEL ERECTOR</v>
          </cell>
          <cell r="D368" t="str">
            <v>SEMI-SKILLED</v>
          </cell>
          <cell r="E368" t="str">
            <v>DFL</v>
          </cell>
          <cell r="F368" t="str">
            <v>STRUCT</v>
          </cell>
        </row>
        <row r="369">
          <cell r="B369" t="str">
            <v>AN890134</v>
          </cell>
          <cell r="C369" t="str">
            <v>BOILERMAKER</v>
          </cell>
          <cell r="D369" t="str">
            <v>ARTISAN</v>
          </cell>
          <cell r="E369" t="str">
            <v>DFL</v>
          </cell>
          <cell r="F369" t="str">
            <v>B/MAKER</v>
          </cell>
        </row>
        <row r="370">
          <cell r="B370">
            <v>9209026423085</v>
          </cell>
          <cell r="C370" t="str">
            <v>SECURITY OFFICER</v>
          </cell>
          <cell r="D370" t="str">
            <v>ADMIN</v>
          </cell>
          <cell r="E370" t="str">
            <v>P&amp;G</v>
          </cell>
          <cell r="F370" t="str">
            <v>ADMIN</v>
          </cell>
        </row>
        <row r="371">
          <cell r="B371" t="str">
            <v>7609245558086</v>
          </cell>
          <cell r="C371" t="str">
            <v>S/S BOILERMAKER</v>
          </cell>
          <cell r="D371" t="str">
            <v>SEMI-SKILLED</v>
          </cell>
          <cell r="E371" t="str">
            <v>DFL</v>
          </cell>
          <cell r="F371" t="str">
            <v>B/MAKER</v>
          </cell>
        </row>
        <row r="372">
          <cell r="B372">
            <v>6310215392082</v>
          </cell>
          <cell r="C372" t="str">
            <v>CRANE OPERATOR</v>
          </cell>
          <cell r="D372" t="str">
            <v>OPERATOR</v>
          </cell>
          <cell r="E372" t="str">
            <v>P&amp;G</v>
          </cell>
          <cell r="F372" t="str">
            <v>OPERATOR</v>
          </cell>
        </row>
        <row r="373">
          <cell r="B373">
            <v>6912205755085</v>
          </cell>
          <cell r="C373" t="str">
            <v>BOILERMAKER</v>
          </cell>
          <cell r="D373" t="str">
            <v>ARTISAN</v>
          </cell>
          <cell r="E373" t="str">
            <v>DFL</v>
          </cell>
          <cell r="F373" t="str">
            <v>B/MAKER</v>
          </cell>
        </row>
        <row r="374">
          <cell r="B374">
            <v>8204145738084</v>
          </cell>
          <cell r="C374" t="str">
            <v>S/S BOILERMAKER</v>
          </cell>
          <cell r="D374" t="str">
            <v>SEMI-SKILLED</v>
          </cell>
          <cell r="E374" t="str">
            <v>DFL</v>
          </cell>
          <cell r="F374" t="str">
            <v>B/MAKER</v>
          </cell>
        </row>
        <row r="375">
          <cell r="B375">
            <v>8003045555089</v>
          </cell>
          <cell r="C375" t="str">
            <v>SAFETY REPRESENTATIVE</v>
          </cell>
          <cell r="D375" t="str">
            <v>ADMIN</v>
          </cell>
          <cell r="E375" t="str">
            <v>P&amp;G</v>
          </cell>
          <cell r="F375" t="str">
            <v>ADMIN</v>
          </cell>
        </row>
        <row r="376">
          <cell r="B376">
            <v>8303281038083</v>
          </cell>
          <cell r="C376" t="str">
            <v>CLEANER/TEA LADY</v>
          </cell>
          <cell r="D376" t="str">
            <v>ADMIN</v>
          </cell>
          <cell r="E376" t="str">
            <v>P&amp;G</v>
          </cell>
          <cell r="F376" t="str">
            <v>ADMIN</v>
          </cell>
        </row>
        <row r="377">
          <cell r="B377">
            <v>8402195753082</v>
          </cell>
          <cell r="C377" t="str">
            <v>GENERAL WORKER</v>
          </cell>
          <cell r="D377" t="str">
            <v>ASSISTANT</v>
          </cell>
          <cell r="E377" t="str">
            <v>DFL</v>
          </cell>
          <cell r="F377" t="str">
            <v>ALL</v>
          </cell>
        </row>
        <row r="378">
          <cell r="B378">
            <v>7306025364088</v>
          </cell>
          <cell r="C378" t="str">
            <v>SCAFFOLD ERECTOR</v>
          </cell>
          <cell r="D378" t="str">
            <v>OPERATOR</v>
          </cell>
          <cell r="E378" t="str">
            <v>P&amp;G</v>
          </cell>
          <cell r="F378" t="str">
            <v>OPERATOR</v>
          </cell>
        </row>
        <row r="379">
          <cell r="B379">
            <v>7611215241081</v>
          </cell>
          <cell r="C379" t="str">
            <v>WELDER</v>
          </cell>
          <cell r="D379" t="str">
            <v>ARTISAN</v>
          </cell>
          <cell r="E379" t="str">
            <v>DFL</v>
          </cell>
          <cell r="F379" t="str">
            <v>WELD</v>
          </cell>
        </row>
        <row r="380">
          <cell r="B380">
            <v>8902070419089</v>
          </cell>
          <cell r="C380" t="str">
            <v>SAFETY REPRESENTATIVE</v>
          </cell>
          <cell r="D380" t="str">
            <v>ADMIN</v>
          </cell>
          <cell r="E380" t="str">
            <v>P&amp;G</v>
          </cell>
          <cell r="F380" t="str">
            <v>ADMIN</v>
          </cell>
        </row>
        <row r="381">
          <cell r="B381">
            <v>8501315707082</v>
          </cell>
          <cell r="C381" t="str">
            <v>STEEL ERECTOR</v>
          </cell>
          <cell r="D381" t="str">
            <v>ARTISAN</v>
          </cell>
          <cell r="E381" t="str">
            <v>DFL</v>
          </cell>
          <cell r="F381" t="str">
            <v>STRUCT</v>
          </cell>
        </row>
        <row r="382">
          <cell r="B382" t="str">
            <v>6411125406085</v>
          </cell>
          <cell r="C382" t="str">
            <v>MAT. CONTROLLER</v>
          </cell>
          <cell r="D382" t="str">
            <v>ADMIN</v>
          </cell>
          <cell r="E382" t="str">
            <v>P&amp;G</v>
          </cell>
          <cell r="F382" t="str">
            <v>ADMIN</v>
          </cell>
        </row>
        <row r="383">
          <cell r="B383">
            <v>8809065769081</v>
          </cell>
          <cell r="C383" t="str">
            <v>WELDER D/C</v>
          </cell>
          <cell r="D383" t="str">
            <v>ARTISAN</v>
          </cell>
          <cell r="E383" t="str">
            <v>DFL</v>
          </cell>
          <cell r="F383" t="str">
            <v>WELD</v>
          </cell>
        </row>
        <row r="384">
          <cell r="B384">
            <v>8809065769081</v>
          </cell>
          <cell r="C384" t="str">
            <v>WELDER D/C</v>
          </cell>
          <cell r="D384" t="str">
            <v>ARTISAN</v>
          </cell>
          <cell r="E384" t="str">
            <v>DFL</v>
          </cell>
          <cell r="F384" t="str">
            <v>WELD</v>
          </cell>
        </row>
        <row r="385">
          <cell r="B385">
            <v>8212155650081</v>
          </cell>
          <cell r="C385" t="str">
            <v>STEEL ERECTOR</v>
          </cell>
          <cell r="D385" t="str">
            <v>SEMI-SKILLED</v>
          </cell>
          <cell r="E385" t="str">
            <v>DFL</v>
          </cell>
          <cell r="F385" t="str">
            <v>STRUCT</v>
          </cell>
        </row>
        <row r="386">
          <cell r="B386">
            <v>7809095319080</v>
          </cell>
          <cell r="C386" t="str">
            <v>MAT. CHECKER</v>
          </cell>
          <cell r="D386" t="str">
            <v>ADMIN</v>
          </cell>
          <cell r="E386" t="str">
            <v>P&amp;G</v>
          </cell>
          <cell r="F386" t="str">
            <v>ADMIN</v>
          </cell>
        </row>
        <row r="387">
          <cell r="B387">
            <v>8310095370081</v>
          </cell>
          <cell r="C387" t="str">
            <v>GENERAL WORKER</v>
          </cell>
          <cell r="D387" t="str">
            <v>SEMI-SKILLED</v>
          </cell>
          <cell r="E387" t="str">
            <v>DFL</v>
          </cell>
          <cell r="F387" t="str">
            <v>ALL</v>
          </cell>
        </row>
        <row r="388">
          <cell r="B388">
            <v>8506256249085</v>
          </cell>
          <cell r="C388" t="str">
            <v>CRANE OPERATOR</v>
          </cell>
          <cell r="D388" t="str">
            <v>OPERATOR</v>
          </cell>
          <cell r="E388" t="str">
            <v>P&amp;G</v>
          </cell>
          <cell r="F388" t="str">
            <v>OPERATOR</v>
          </cell>
        </row>
        <row r="389">
          <cell r="B389" t="str">
            <v>CN805070 (AN484796)</v>
          </cell>
          <cell r="C389" t="str">
            <v>MECHANICAL FITTER</v>
          </cell>
          <cell r="D389" t="str">
            <v>ARTISAN</v>
          </cell>
          <cell r="E389" t="str">
            <v>DFL</v>
          </cell>
          <cell r="F389" t="str">
            <v>MECH</v>
          </cell>
        </row>
        <row r="390">
          <cell r="B390">
            <v>7101025492082</v>
          </cell>
          <cell r="C390" t="str">
            <v>RIGGER ASST/TACKLER</v>
          </cell>
          <cell r="D390" t="str">
            <v>SEMI-SKILLED</v>
          </cell>
          <cell r="E390" t="str">
            <v>DFL</v>
          </cell>
          <cell r="F390" t="str">
            <v>RIGGER</v>
          </cell>
        </row>
        <row r="391">
          <cell r="B391">
            <v>7101165412080</v>
          </cell>
          <cell r="C391" t="str">
            <v>GENERAL WORKER</v>
          </cell>
          <cell r="D391" t="str">
            <v>SEMI-SKILLED</v>
          </cell>
          <cell r="E391" t="str">
            <v>DFL</v>
          </cell>
          <cell r="F391" t="str">
            <v>ALL</v>
          </cell>
        </row>
        <row r="392">
          <cell r="B392">
            <v>8609011027083</v>
          </cell>
          <cell r="C392" t="str">
            <v>SAFETY REPRESENTATIVE</v>
          </cell>
          <cell r="D392" t="str">
            <v>ADMIN</v>
          </cell>
          <cell r="E392" t="str">
            <v>P&amp;G</v>
          </cell>
          <cell r="F392" t="str">
            <v>ADMIN</v>
          </cell>
        </row>
        <row r="393">
          <cell r="B393" t="str">
            <v>H1263157</v>
          </cell>
          <cell r="C393" t="str">
            <v>WELDER</v>
          </cell>
          <cell r="D393" t="str">
            <v>ARTISAN</v>
          </cell>
          <cell r="E393" t="str">
            <v>DFL</v>
          </cell>
          <cell r="F393" t="str">
            <v>WELD</v>
          </cell>
        </row>
        <row r="394">
          <cell r="B394">
            <v>6812115788087</v>
          </cell>
          <cell r="C394" t="str">
            <v>CRANE OPERATOR</v>
          </cell>
          <cell r="D394" t="str">
            <v>OPERATOR</v>
          </cell>
          <cell r="E394" t="str">
            <v>P&amp;G</v>
          </cell>
          <cell r="F394" t="str">
            <v>OPERATOR</v>
          </cell>
        </row>
        <row r="395">
          <cell r="B395">
            <v>8708285580080</v>
          </cell>
          <cell r="C395" t="str">
            <v>ASST STEEL ERECTOR</v>
          </cell>
          <cell r="D395" t="str">
            <v>SEMI-SKILLED</v>
          </cell>
          <cell r="E395" t="str">
            <v>DFL</v>
          </cell>
          <cell r="F395" t="str">
            <v>STRUCT</v>
          </cell>
        </row>
        <row r="396">
          <cell r="B396">
            <v>9001096093082</v>
          </cell>
          <cell r="C396" t="str">
            <v>ASST STEEL ERECTOR</v>
          </cell>
          <cell r="D396" t="str">
            <v>SEMI-SKILLED</v>
          </cell>
          <cell r="E396" t="str">
            <v>DFL</v>
          </cell>
          <cell r="F396" t="str">
            <v>STRUCT</v>
          </cell>
        </row>
        <row r="397">
          <cell r="B397">
            <v>7102065423086</v>
          </cell>
          <cell r="C397" t="str">
            <v>GENERAL WORKER</v>
          </cell>
          <cell r="D397" t="str">
            <v>ASSISTANT</v>
          </cell>
          <cell r="E397" t="str">
            <v>DFL</v>
          </cell>
          <cell r="F397" t="str">
            <v>ALL</v>
          </cell>
        </row>
        <row r="398">
          <cell r="B398">
            <v>8010025631087</v>
          </cell>
          <cell r="C398" t="str">
            <v>ASST STEEL ERECTOR</v>
          </cell>
          <cell r="D398" t="str">
            <v>SEMI-SKILLED</v>
          </cell>
          <cell r="E398" t="str">
            <v>DFL</v>
          </cell>
          <cell r="F398" t="str">
            <v>STRUCT</v>
          </cell>
        </row>
        <row r="399">
          <cell r="B399" t="str">
            <v>8308026187087</v>
          </cell>
          <cell r="C399" t="str">
            <v>ASST STEEL ERECTOR</v>
          </cell>
          <cell r="D399" t="str">
            <v>SEMI-SKILLED</v>
          </cell>
          <cell r="E399" t="str">
            <v>DFL</v>
          </cell>
          <cell r="F399" t="str">
            <v>STRUCT</v>
          </cell>
        </row>
        <row r="400">
          <cell r="B400" t="str">
            <v>AN627316</v>
          </cell>
          <cell r="C400" t="str">
            <v>S/S WORKER</v>
          </cell>
          <cell r="D400" t="str">
            <v>SEMI-SKILLED</v>
          </cell>
          <cell r="E400" t="str">
            <v>DFL</v>
          </cell>
          <cell r="F400" t="str">
            <v>ALL</v>
          </cell>
        </row>
        <row r="401">
          <cell r="B401">
            <v>7611135782081</v>
          </cell>
          <cell r="C401" t="str">
            <v>BOILERMAKER</v>
          </cell>
          <cell r="D401" t="str">
            <v>ARTISAN</v>
          </cell>
          <cell r="E401" t="str">
            <v>DFL</v>
          </cell>
          <cell r="F401" t="str">
            <v>B/MAKER</v>
          </cell>
        </row>
        <row r="402">
          <cell r="B402" t="str">
            <v>AN414809</v>
          </cell>
          <cell r="C402" t="str">
            <v>BOILERMAKER</v>
          </cell>
          <cell r="D402" t="str">
            <v>ARTISAN</v>
          </cell>
          <cell r="E402" t="str">
            <v>DFL</v>
          </cell>
          <cell r="F402" t="str">
            <v>B/MAKER</v>
          </cell>
        </row>
        <row r="403">
          <cell r="B403">
            <v>8612185342080</v>
          </cell>
          <cell r="C403" t="str">
            <v>GENERAL WORKER</v>
          </cell>
          <cell r="D403" t="str">
            <v>SEMI-SKILLED</v>
          </cell>
          <cell r="E403" t="str">
            <v>DFL</v>
          </cell>
          <cell r="F403" t="str">
            <v>ALL</v>
          </cell>
        </row>
        <row r="404">
          <cell r="B404">
            <v>7408055219081</v>
          </cell>
          <cell r="C404" t="str">
            <v>MECHANICAL FITTER</v>
          </cell>
          <cell r="D404" t="str">
            <v>ARTISAN</v>
          </cell>
          <cell r="E404" t="str">
            <v>DFL</v>
          </cell>
          <cell r="F404" t="str">
            <v>MECH</v>
          </cell>
        </row>
        <row r="405">
          <cell r="B405">
            <v>7501175629088</v>
          </cell>
          <cell r="C405" t="str">
            <v>DRIVER HD CD 14</v>
          </cell>
          <cell r="D405" t="str">
            <v>OPERATOR</v>
          </cell>
          <cell r="E405" t="str">
            <v>P&amp;G</v>
          </cell>
          <cell r="F405" t="str">
            <v>OPERATOR</v>
          </cell>
        </row>
        <row r="406">
          <cell r="B406">
            <v>6809095608087</v>
          </cell>
          <cell r="C406" t="str">
            <v>GENERAL WORKER</v>
          </cell>
          <cell r="D406" t="str">
            <v>ASSISTANT</v>
          </cell>
          <cell r="E406" t="str">
            <v>DFL</v>
          </cell>
          <cell r="F406" t="str">
            <v>ALL</v>
          </cell>
        </row>
        <row r="407">
          <cell r="B407">
            <v>8706116041082</v>
          </cell>
          <cell r="C407" t="str">
            <v>RIGGER</v>
          </cell>
          <cell r="D407" t="str">
            <v>ARTISAN</v>
          </cell>
          <cell r="E407" t="str">
            <v>DFL</v>
          </cell>
          <cell r="F407" t="str">
            <v>RIGGER</v>
          </cell>
        </row>
        <row r="408">
          <cell r="B408">
            <v>9010016453086</v>
          </cell>
          <cell r="C408" t="str">
            <v>GENERAL WORKER</v>
          </cell>
          <cell r="D408" t="str">
            <v>ASSISTANT</v>
          </cell>
          <cell r="E408" t="str">
            <v>DFL</v>
          </cell>
          <cell r="F408" t="str">
            <v>ALL</v>
          </cell>
        </row>
        <row r="409">
          <cell r="B409">
            <v>7403215643080</v>
          </cell>
          <cell r="C409" t="str">
            <v>RIGGER FOREMAN</v>
          </cell>
          <cell r="D409" t="str">
            <v>ARTISAN</v>
          </cell>
          <cell r="E409" t="str">
            <v>DFL</v>
          </cell>
          <cell r="F409" t="str">
            <v>RIGGER</v>
          </cell>
        </row>
        <row r="410">
          <cell r="B410" t="str">
            <v>8407076539088</v>
          </cell>
          <cell r="C410" t="str">
            <v>ASST STEEL ERECTOR</v>
          </cell>
          <cell r="D410" t="str">
            <v>SEMI-SKILLED</v>
          </cell>
          <cell r="E410" t="str">
            <v>DFL</v>
          </cell>
          <cell r="F410" t="str">
            <v>STRUCT</v>
          </cell>
        </row>
        <row r="411">
          <cell r="B411">
            <v>8007015956086</v>
          </cell>
          <cell r="C411" t="str">
            <v>RIGGER ASST/TACKLER</v>
          </cell>
          <cell r="D411" t="str">
            <v>ARTISAN</v>
          </cell>
          <cell r="E411" t="str">
            <v>DFL</v>
          </cell>
          <cell r="F411" t="str">
            <v>RIGGER</v>
          </cell>
        </row>
        <row r="412">
          <cell r="B412">
            <v>7301305330081</v>
          </cell>
          <cell r="C412" t="str">
            <v>SPRAY PAINTER</v>
          </cell>
          <cell r="D412" t="str">
            <v>OPERATOR</v>
          </cell>
          <cell r="E412" t="str">
            <v>P&amp;G</v>
          </cell>
          <cell r="F412" t="str">
            <v>OPERATOR</v>
          </cell>
        </row>
        <row r="413">
          <cell r="B413">
            <v>8410015386082</v>
          </cell>
          <cell r="C413" t="str">
            <v>CRANE OPERATOR</v>
          </cell>
          <cell r="D413" t="str">
            <v>OPERATOR</v>
          </cell>
          <cell r="E413" t="str">
            <v>P&amp;G</v>
          </cell>
          <cell r="F413" t="str">
            <v>OPERATOR</v>
          </cell>
        </row>
        <row r="414">
          <cell r="B414">
            <v>5201125480086</v>
          </cell>
          <cell r="C414" t="str">
            <v>DRIVER BUS CD 14</v>
          </cell>
          <cell r="D414" t="str">
            <v>OPERATOR</v>
          </cell>
          <cell r="E414" t="str">
            <v>P&amp;G</v>
          </cell>
          <cell r="F414" t="str">
            <v>OPERATOR</v>
          </cell>
        </row>
        <row r="415">
          <cell r="B415" t="str">
            <v>8508215417084</v>
          </cell>
          <cell r="C415" t="str">
            <v>DRIVER TRACTOR</v>
          </cell>
          <cell r="D415" t="str">
            <v>OPERATOR</v>
          </cell>
          <cell r="E415" t="str">
            <v>P&amp;G</v>
          </cell>
          <cell r="F415" t="str">
            <v>OPERATOR</v>
          </cell>
        </row>
        <row r="416">
          <cell r="B416" t="str">
            <v>AN545225</v>
          </cell>
          <cell r="C416" t="str">
            <v>WELDER</v>
          </cell>
          <cell r="D416" t="str">
            <v>ARTISAN</v>
          </cell>
          <cell r="E416" t="str">
            <v>DFL</v>
          </cell>
          <cell r="F416" t="str">
            <v>WELD</v>
          </cell>
        </row>
        <row r="417">
          <cell r="B417">
            <v>6604265633084</v>
          </cell>
          <cell r="C417" t="str">
            <v>PLUMBER</v>
          </cell>
          <cell r="D417" t="str">
            <v>OPERATOR</v>
          </cell>
          <cell r="E417" t="str">
            <v>P&amp;G</v>
          </cell>
          <cell r="F417" t="str">
            <v>OPERATOR</v>
          </cell>
        </row>
        <row r="418">
          <cell r="B418">
            <v>8302105748083</v>
          </cell>
          <cell r="C418" t="str">
            <v>ASST STEEL ERECTOR</v>
          </cell>
          <cell r="D418" t="str">
            <v>SEMI-SKILLED</v>
          </cell>
          <cell r="E418" t="str">
            <v>DFL</v>
          </cell>
          <cell r="F418" t="str">
            <v>STRUCT</v>
          </cell>
        </row>
        <row r="419">
          <cell r="B419">
            <v>7112015311083</v>
          </cell>
          <cell r="C419" t="str">
            <v>FOREMAN</v>
          </cell>
          <cell r="D419" t="str">
            <v>ARTISAN</v>
          </cell>
          <cell r="E419" t="str">
            <v>DFL</v>
          </cell>
          <cell r="F419" t="str">
            <v>ALL</v>
          </cell>
        </row>
        <row r="420">
          <cell r="B420" t="str">
            <v>BN506173</v>
          </cell>
          <cell r="C420" t="str">
            <v>S.VISOR MECHANICAL</v>
          </cell>
          <cell r="D420" t="str">
            <v>SUPERVISION</v>
          </cell>
          <cell r="E420" t="str">
            <v>P&amp;G</v>
          </cell>
          <cell r="F420" t="str">
            <v>SUPERV</v>
          </cell>
        </row>
        <row r="421">
          <cell r="B421">
            <v>7010265573081</v>
          </cell>
          <cell r="C421" t="str">
            <v>CRANE OPERATOR</v>
          </cell>
          <cell r="D421" t="str">
            <v>OPERATOR</v>
          </cell>
          <cell r="E421" t="str">
            <v>P&amp;G</v>
          </cell>
          <cell r="F421" t="str">
            <v>OPERATOR</v>
          </cell>
        </row>
        <row r="422">
          <cell r="B422">
            <v>8912065506089</v>
          </cell>
          <cell r="C422" t="str">
            <v>GENERAL WORKER</v>
          </cell>
          <cell r="D422" t="str">
            <v>SEMI-SKILLED</v>
          </cell>
          <cell r="E422" t="str">
            <v>DFL</v>
          </cell>
          <cell r="F422" t="str">
            <v>ALL</v>
          </cell>
        </row>
        <row r="423">
          <cell r="B423">
            <v>8503226067085</v>
          </cell>
          <cell r="C423" t="str">
            <v>ASST STEEL ERECTOR</v>
          </cell>
          <cell r="D423" t="str">
            <v>SEMI-SKILLED</v>
          </cell>
          <cell r="E423" t="str">
            <v>DFL</v>
          </cell>
          <cell r="F423" t="str">
            <v>STRUCT</v>
          </cell>
        </row>
        <row r="424">
          <cell r="B424">
            <v>9009266000084</v>
          </cell>
          <cell r="C424" t="str">
            <v>STEEL ERECTOR</v>
          </cell>
          <cell r="D424" t="str">
            <v>SEMI-SKILLED</v>
          </cell>
          <cell r="E424" t="str">
            <v>DFL</v>
          </cell>
          <cell r="F424" t="str">
            <v>STRUCT</v>
          </cell>
        </row>
        <row r="425">
          <cell r="B425">
            <v>7606065460088</v>
          </cell>
          <cell r="C425" t="str">
            <v>BOILERMAKER</v>
          </cell>
          <cell r="D425" t="str">
            <v>ARTISAN</v>
          </cell>
          <cell r="E425" t="str">
            <v>DFL</v>
          </cell>
          <cell r="F425" t="str">
            <v>B/MAKER</v>
          </cell>
        </row>
        <row r="426">
          <cell r="B426">
            <v>8001225495084</v>
          </cell>
          <cell r="C426" t="str">
            <v>S/S BOILERMAKER</v>
          </cell>
          <cell r="D426" t="str">
            <v>ARTISAN</v>
          </cell>
          <cell r="E426" t="str">
            <v>DFL</v>
          </cell>
          <cell r="F426" t="str">
            <v>B/MAKER</v>
          </cell>
        </row>
        <row r="427">
          <cell r="B427">
            <v>7801095702084</v>
          </cell>
          <cell r="C427" t="str">
            <v>RIGGER ASST/TACKLER</v>
          </cell>
          <cell r="D427" t="str">
            <v>SEMI-SKILLED</v>
          </cell>
          <cell r="E427" t="str">
            <v>DFL</v>
          </cell>
          <cell r="F427" t="str">
            <v>RIGGER</v>
          </cell>
        </row>
        <row r="428">
          <cell r="B428">
            <v>7707185717082</v>
          </cell>
          <cell r="C428" t="str">
            <v>S/S BOILERMAKER</v>
          </cell>
          <cell r="D428" t="str">
            <v>ARTISAN</v>
          </cell>
          <cell r="E428" t="str">
            <v>DFL</v>
          </cell>
          <cell r="F428" t="str">
            <v>B/MAKER</v>
          </cell>
        </row>
        <row r="429">
          <cell r="B429">
            <v>8904085557085</v>
          </cell>
          <cell r="C429" t="str">
            <v>WELDER</v>
          </cell>
          <cell r="D429" t="str">
            <v>ARTISAN</v>
          </cell>
          <cell r="E429" t="str">
            <v>DFL</v>
          </cell>
          <cell r="F429" t="str">
            <v>WELD</v>
          </cell>
        </row>
        <row r="430">
          <cell r="B430">
            <v>7806115959085</v>
          </cell>
          <cell r="C430" t="str">
            <v>S/S PIPE FITTER</v>
          </cell>
          <cell r="D430" t="str">
            <v>ARTISAN</v>
          </cell>
          <cell r="E430" t="str">
            <v>DFL</v>
          </cell>
          <cell r="F430" t="str">
            <v>PIPING</v>
          </cell>
        </row>
        <row r="431">
          <cell r="B431">
            <v>7401056760088</v>
          </cell>
          <cell r="C431" t="str">
            <v>RIGGER</v>
          </cell>
          <cell r="D431" t="str">
            <v>ARTISAN</v>
          </cell>
          <cell r="E431" t="str">
            <v>DFL</v>
          </cell>
          <cell r="F431" t="str">
            <v>RIGGER</v>
          </cell>
        </row>
        <row r="432">
          <cell r="B432">
            <v>8112185937088</v>
          </cell>
          <cell r="C432" t="str">
            <v>STEEL CATCHER</v>
          </cell>
          <cell r="D432" t="str">
            <v>ARTISAN</v>
          </cell>
          <cell r="E432" t="str">
            <v>DFL</v>
          </cell>
          <cell r="F432" t="str">
            <v>STRUCT</v>
          </cell>
        </row>
        <row r="433">
          <cell r="B433" t="str">
            <v>8210285702087</v>
          </cell>
          <cell r="C433" t="str">
            <v>CRANE OPERATOR</v>
          </cell>
          <cell r="D433" t="str">
            <v>OPERATOR</v>
          </cell>
          <cell r="E433" t="str">
            <v>P&amp;G</v>
          </cell>
          <cell r="F433" t="str">
            <v>OPERATOR</v>
          </cell>
        </row>
        <row r="434">
          <cell r="B434">
            <v>6406075292089</v>
          </cell>
          <cell r="C434" t="str">
            <v>STEEL CATCHER</v>
          </cell>
          <cell r="D434" t="str">
            <v>SEMI-SKILLED</v>
          </cell>
          <cell r="E434" t="str">
            <v>DFL</v>
          </cell>
          <cell r="F434" t="str">
            <v>STRUCT</v>
          </cell>
        </row>
        <row r="435">
          <cell r="B435">
            <v>6411295453081</v>
          </cell>
          <cell r="C435" t="str">
            <v>DRIVER HD CD 14</v>
          </cell>
          <cell r="D435" t="str">
            <v>OPERATOR</v>
          </cell>
          <cell r="E435" t="str">
            <v>P&amp;G</v>
          </cell>
          <cell r="F435" t="str">
            <v>OPERATOR</v>
          </cell>
        </row>
        <row r="436">
          <cell r="B436">
            <v>8207195363083</v>
          </cell>
          <cell r="C436" t="str">
            <v>RIGGER ASST/TACKLER</v>
          </cell>
          <cell r="D436" t="str">
            <v>ARTISAN</v>
          </cell>
          <cell r="E436" t="str">
            <v>DFL</v>
          </cell>
          <cell r="F436" t="str">
            <v>RIGGER</v>
          </cell>
        </row>
        <row r="437">
          <cell r="B437">
            <v>8007245615080</v>
          </cell>
          <cell r="C437" t="str">
            <v>MECH FITTER ASST</v>
          </cell>
          <cell r="D437" t="str">
            <v>ARTISAN</v>
          </cell>
          <cell r="E437" t="str">
            <v>DFL</v>
          </cell>
          <cell r="F437" t="str">
            <v>MECH</v>
          </cell>
        </row>
        <row r="438">
          <cell r="B438">
            <v>7509025684088</v>
          </cell>
          <cell r="C438" t="str">
            <v>RIGGER ASST/TACKLER</v>
          </cell>
          <cell r="D438" t="str">
            <v>ARTISAN</v>
          </cell>
          <cell r="E438" t="str">
            <v>DFL</v>
          </cell>
          <cell r="F438" t="str">
            <v>RIGGER</v>
          </cell>
        </row>
        <row r="439">
          <cell r="B439">
            <v>8712095711083</v>
          </cell>
          <cell r="C439" t="str">
            <v>RIGGER ASST/TACKLER</v>
          </cell>
          <cell r="D439" t="str">
            <v>ARTISAN</v>
          </cell>
          <cell r="E439" t="str">
            <v>DFL</v>
          </cell>
          <cell r="F439" t="str">
            <v>RIGGER</v>
          </cell>
        </row>
        <row r="440">
          <cell r="B440">
            <v>7808225869089</v>
          </cell>
          <cell r="C440" t="str">
            <v>GENERAL WORKER</v>
          </cell>
          <cell r="D440" t="str">
            <v>SEMI-SKILLED</v>
          </cell>
          <cell r="E440" t="str">
            <v>DFL</v>
          </cell>
          <cell r="F440" t="str">
            <v>ALL</v>
          </cell>
        </row>
        <row r="441">
          <cell r="B441">
            <v>7812085409085</v>
          </cell>
          <cell r="C441" t="str">
            <v>SAFETY REPRESENTATIVE</v>
          </cell>
          <cell r="D441" t="str">
            <v>ADMIN</v>
          </cell>
          <cell r="E441" t="str">
            <v>P&amp;G</v>
          </cell>
          <cell r="F441" t="str">
            <v>ADMIN</v>
          </cell>
        </row>
        <row r="442">
          <cell r="B442">
            <v>7303055814082</v>
          </cell>
          <cell r="C442" t="str">
            <v>GENERAL WORKER</v>
          </cell>
          <cell r="D442" t="str">
            <v>SEMI-SKILLED</v>
          </cell>
          <cell r="E442" t="str">
            <v>DFL</v>
          </cell>
          <cell r="F442" t="str">
            <v>ALL</v>
          </cell>
        </row>
        <row r="443">
          <cell r="B443">
            <v>6108215279089</v>
          </cell>
          <cell r="C443" t="str">
            <v>STEEL ERECTOR - TBQ</v>
          </cell>
          <cell r="D443" t="str">
            <v>SEMI-SKILLED</v>
          </cell>
          <cell r="E443" t="str">
            <v>DFL</v>
          </cell>
          <cell r="F443" t="str">
            <v>STRUCT</v>
          </cell>
        </row>
        <row r="444">
          <cell r="B444">
            <v>8903245532087</v>
          </cell>
          <cell r="C444" t="str">
            <v>ASST STEEL ERECTOR</v>
          </cell>
          <cell r="D444" t="str">
            <v>SEMI-SKILLED</v>
          </cell>
          <cell r="E444" t="str">
            <v>DFL</v>
          </cell>
          <cell r="F444" t="str">
            <v>STRUCT</v>
          </cell>
        </row>
        <row r="445">
          <cell r="B445">
            <v>8805065526083</v>
          </cell>
          <cell r="C445" t="str">
            <v>RIGGER ASST/TACKLER</v>
          </cell>
          <cell r="D445" t="str">
            <v>SEMI-SKILLED</v>
          </cell>
          <cell r="E445" t="str">
            <v>DFL</v>
          </cell>
          <cell r="F445" t="str">
            <v>RIGGER</v>
          </cell>
        </row>
        <row r="446">
          <cell r="B446">
            <v>7006115698086</v>
          </cell>
          <cell r="C446" t="str">
            <v>CRANE OPERATOR</v>
          </cell>
          <cell r="D446" t="str">
            <v>OPERATOR</v>
          </cell>
          <cell r="E446" t="str">
            <v>P&amp;G</v>
          </cell>
          <cell r="F446" t="str">
            <v>OPERATOR</v>
          </cell>
        </row>
        <row r="447">
          <cell r="B447">
            <v>8709276366083</v>
          </cell>
          <cell r="C447" t="str">
            <v>RIGGER ASST/TACKLER</v>
          </cell>
          <cell r="D447" t="str">
            <v>ARTISAN</v>
          </cell>
          <cell r="E447" t="str">
            <v>DFL</v>
          </cell>
          <cell r="F447" t="str">
            <v>RIGGER</v>
          </cell>
        </row>
        <row r="448">
          <cell r="B448">
            <v>6107265595089</v>
          </cell>
          <cell r="C448" t="str">
            <v>S/S BOILERMAKER</v>
          </cell>
          <cell r="D448" t="str">
            <v>SEMI-SKILLED</v>
          </cell>
          <cell r="E448" t="str">
            <v>DFL</v>
          </cell>
          <cell r="F448" t="str">
            <v>B/MAKER</v>
          </cell>
        </row>
        <row r="449">
          <cell r="B449">
            <v>8306067023088</v>
          </cell>
          <cell r="C449" t="str">
            <v>WELDER CODED</v>
          </cell>
          <cell r="D449" t="str">
            <v>ARTISAN</v>
          </cell>
          <cell r="E449" t="str">
            <v>DFL</v>
          </cell>
          <cell r="F449" t="str">
            <v>WELD</v>
          </cell>
        </row>
        <row r="450">
          <cell r="B450">
            <v>5707255467081</v>
          </cell>
          <cell r="C450" t="str">
            <v>RIGGER</v>
          </cell>
          <cell r="D450" t="str">
            <v>ARTISAN</v>
          </cell>
          <cell r="E450" t="str">
            <v>DFL</v>
          </cell>
          <cell r="F450" t="str">
            <v>RIGGER</v>
          </cell>
        </row>
        <row r="451">
          <cell r="B451">
            <v>8906045522083</v>
          </cell>
          <cell r="C451" t="str">
            <v>STEEL CATCHER</v>
          </cell>
          <cell r="D451" t="str">
            <v>SEMI-SKILLED</v>
          </cell>
          <cell r="E451" t="str">
            <v>DFL</v>
          </cell>
          <cell r="F451" t="str">
            <v>STRUCT</v>
          </cell>
        </row>
        <row r="452">
          <cell r="B452">
            <v>6909236198087</v>
          </cell>
          <cell r="C452" t="str">
            <v>MECHANICAL FITTER</v>
          </cell>
          <cell r="D452" t="str">
            <v>ARTISAN</v>
          </cell>
          <cell r="E452" t="str">
            <v>DFL</v>
          </cell>
          <cell r="F452" t="str">
            <v>MECH</v>
          </cell>
        </row>
        <row r="453">
          <cell r="B453">
            <v>7408065683086</v>
          </cell>
          <cell r="C453" t="str">
            <v>ELECTRICIAN</v>
          </cell>
          <cell r="D453" t="str">
            <v>OPERATOR</v>
          </cell>
          <cell r="E453" t="str">
            <v>P&amp;G</v>
          </cell>
          <cell r="F453" t="str">
            <v>OPERATOR</v>
          </cell>
        </row>
        <row r="454">
          <cell r="B454">
            <v>7706045998080</v>
          </cell>
          <cell r="C454" t="str">
            <v>ASST STEEL ERECTOR</v>
          </cell>
          <cell r="D454" t="str">
            <v>SEMI-SKILLED</v>
          </cell>
          <cell r="E454" t="str">
            <v>DFL</v>
          </cell>
          <cell r="F454" t="str">
            <v>STRUCT</v>
          </cell>
        </row>
        <row r="455">
          <cell r="B455">
            <v>6211055555087</v>
          </cell>
          <cell r="C455" t="str">
            <v>RIGGER</v>
          </cell>
          <cell r="D455" t="str">
            <v>ARTISAN</v>
          </cell>
          <cell r="E455" t="str">
            <v>DFL</v>
          </cell>
          <cell r="F455" t="str">
            <v>RIGGER</v>
          </cell>
        </row>
        <row r="456">
          <cell r="B456">
            <v>8108085562083</v>
          </cell>
          <cell r="C456" t="str">
            <v>Q.S. / B.MAKER</v>
          </cell>
          <cell r="D456" t="str">
            <v>ADMIN</v>
          </cell>
          <cell r="E456" t="str">
            <v>P&amp;G</v>
          </cell>
          <cell r="F456" t="str">
            <v>ADMIN</v>
          </cell>
        </row>
        <row r="457">
          <cell r="B457">
            <v>6403065520082</v>
          </cell>
          <cell r="C457" t="str">
            <v>DRIVER LBED CD 14</v>
          </cell>
          <cell r="D457" t="str">
            <v>OPERATOR</v>
          </cell>
          <cell r="E457" t="str">
            <v>P&amp;G</v>
          </cell>
          <cell r="F457" t="str">
            <v>OPERATOR</v>
          </cell>
        </row>
        <row r="458">
          <cell r="B458" t="str">
            <v>7505256449084</v>
          </cell>
          <cell r="C458" t="str">
            <v>F.MAN B.MAKERS</v>
          </cell>
          <cell r="D458" t="str">
            <v>ARTISAN</v>
          </cell>
          <cell r="E458" t="str">
            <v>DFL</v>
          </cell>
          <cell r="F458" t="str">
            <v>B/MAKER</v>
          </cell>
        </row>
        <row r="459">
          <cell r="B459">
            <v>9008175865082</v>
          </cell>
          <cell r="C459" t="str">
            <v>RIGGER ASST/TACKLER</v>
          </cell>
          <cell r="D459" t="str">
            <v>SEMI-SKILLED</v>
          </cell>
          <cell r="E459" t="str">
            <v>DFL</v>
          </cell>
          <cell r="F459" t="str">
            <v>RIGGER</v>
          </cell>
        </row>
        <row r="460">
          <cell r="B460">
            <v>7604025371081</v>
          </cell>
          <cell r="C460" t="str">
            <v>GENERAL WORKER</v>
          </cell>
          <cell r="D460" t="str">
            <v>SEMI-SKILLED</v>
          </cell>
          <cell r="E460" t="str">
            <v>DFL</v>
          </cell>
          <cell r="F460" t="str">
            <v>ALL</v>
          </cell>
        </row>
        <row r="461">
          <cell r="B461">
            <v>8408236206089</v>
          </cell>
          <cell r="C461" t="str">
            <v>ASST STEEL ERECTOR</v>
          </cell>
          <cell r="D461" t="str">
            <v>SEMI-SKILLED</v>
          </cell>
          <cell r="E461" t="str">
            <v>DFL</v>
          </cell>
          <cell r="F461" t="str">
            <v>STRUCT</v>
          </cell>
        </row>
        <row r="462">
          <cell r="B462">
            <v>7903055758088</v>
          </cell>
          <cell r="C462" t="str">
            <v>MECHANICAL FITTER</v>
          </cell>
          <cell r="D462" t="str">
            <v>ARTISAN</v>
          </cell>
          <cell r="E462" t="str">
            <v>DFL</v>
          </cell>
          <cell r="F462" t="str">
            <v>MECH</v>
          </cell>
        </row>
        <row r="463">
          <cell r="B463" t="str">
            <v>BN876317 (AN507526)</v>
          </cell>
          <cell r="C463" t="str">
            <v>MECHANICAL FITTER</v>
          </cell>
          <cell r="D463" t="str">
            <v>ARTISAN</v>
          </cell>
          <cell r="E463" t="str">
            <v>DFL</v>
          </cell>
          <cell r="F463" t="str">
            <v>MECH</v>
          </cell>
        </row>
        <row r="464">
          <cell r="B464">
            <v>8902075084086</v>
          </cell>
          <cell r="C464" t="str">
            <v>APP DIESEL MECHANIC</v>
          </cell>
          <cell r="D464" t="str">
            <v>OPERATOR</v>
          </cell>
          <cell r="E464" t="str">
            <v>P&amp;G</v>
          </cell>
          <cell r="F464" t="str">
            <v>OPERATOR</v>
          </cell>
        </row>
        <row r="465">
          <cell r="B465">
            <v>8707076223082</v>
          </cell>
          <cell r="C465" t="str">
            <v>B.MAKER ASST</v>
          </cell>
          <cell r="D465" t="str">
            <v>SEMI-SKILLED</v>
          </cell>
          <cell r="E465" t="str">
            <v>DFL</v>
          </cell>
          <cell r="F465" t="str">
            <v>B/MAKER</v>
          </cell>
        </row>
        <row r="466">
          <cell r="B466">
            <v>8701295773084</v>
          </cell>
          <cell r="C466" t="str">
            <v>ASST STEEL ERECTOR</v>
          </cell>
          <cell r="D466" t="str">
            <v>SEMI-SKILLED</v>
          </cell>
          <cell r="E466" t="str">
            <v>DFL</v>
          </cell>
          <cell r="F466" t="str">
            <v>STRUCT</v>
          </cell>
        </row>
        <row r="467">
          <cell r="B467">
            <v>8704055206089</v>
          </cell>
          <cell r="C467" t="str">
            <v>ASST STEEL ERECTOR</v>
          </cell>
          <cell r="D467" t="str">
            <v>SEMI-SKILLED</v>
          </cell>
          <cell r="E467" t="str">
            <v>DFL</v>
          </cell>
          <cell r="F467" t="str">
            <v>STRUCT</v>
          </cell>
        </row>
        <row r="468">
          <cell r="B468" t="str">
            <v>7304025848085</v>
          </cell>
          <cell r="C468" t="str">
            <v>STEEL ERECTOR</v>
          </cell>
          <cell r="D468" t="str">
            <v>ARTISAN</v>
          </cell>
          <cell r="E468" t="str">
            <v>DFL</v>
          </cell>
          <cell r="F468" t="str">
            <v>STRUCT</v>
          </cell>
        </row>
        <row r="469">
          <cell r="B469">
            <v>7806015672085</v>
          </cell>
          <cell r="C469" t="str">
            <v>RIGGER ASST/TACKLER</v>
          </cell>
          <cell r="D469" t="str">
            <v>ARTISAN</v>
          </cell>
          <cell r="E469" t="str">
            <v>DFL</v>
          </cell>
          <cell r="F469" t="str">
            <v>RIGGER</v>
          </cell>
        </row>
        <row r="470">
          <cell r="B470">
            <v>7002075472083</v>
          </cell>
          <cell r="C470" t="str">
            <v>STOREMAN</v>
          </cell>
          <cell r="D470" t="str">
            <v>ADMIN</v>
          </cell>
          <cell r="E470" t="str">
            <v>P&amp;G</v>
          </cell>
          <cell r="F470" t="str">
            <v>ADMIN</v>
          </cell>
        </row>
        <row r="471">
          <cell r="B471">
            <v>8012100531083</v>
          </cell>
          <cell r="C471" t="str">
            <v>WELDER</v>
          </cell>
          <cell r="D471" t="str">
            <v>ARTISAN</v>
          </cell>
          <cell r="E471" t="str">
            <v>DFL</v>
          </cell>
          <cell r="F471" t="str">
            <v>WELD</v>
          </cell>
        </row>
        <row r="472">
          <cell r="B472">
            <v>8410126043085</v>
          </cell>
          <cell r="C472" t="str">
            <v>GENERAL WORKER</v>
          </cell>
          <cell r="D472" t="str">
            <v>ASSISTANT</v>
          </cell>
          <cell r="E472" t="str">
            <v>DFL</v>
          </cell>
          <cell r="F472" t="str">
            <v>ALL</v>
          </cell>
        </row>
        <row r="473">
          <cell r="B473">
            <v>7304015586083</v>
          </cell>
          <cell r="C473" t="str">
            <v>CRANE OPERATOR</v>
          </cell>
          <cell r="D473" t="str">
            <v>OPERATOR</v>
          </cell>
          <cell r="E473" t="str">
            <v>P&amp;G</v>
          </cell>
          <cell r="F473" t="str">
            <v>OPERATOR</v>
          </cell>
        </row>
        <row r="474">
          <cell r="B474">
            <v>7503240456083</v>
          </cell>
          <cell r="C474" t="str">
            <v>CRANE OPERATOR</v>
          </cell>
          <cell r="D474" t="str">
            <v>OPERATOR</v>
          </cell>
          <cell r="E474" t="str">
            <v>P&amp;G</v>
          </cell>
          <cell r="F474" t="str">
            <v>OPERATOR</v>
          </cell>
        </row>
        <row r="475">
          <cell r="B475">
            <v>7710295543083</v>
          </cell>
          <cell r="C475" t="str">
            <v>B.MAKER ASSISTANT</v>
          </cell>
          <cell r="D475" t="str">
            <v>ARTISAN</v>
          </cell>
          <cell r="E475" t="str">
            <v>DFL</v>
          </cell>
          <cell r="F475" t="str">
            <v>B/MAKER</v>
          </cell>
        </row>
        <row r="476">
          <cell r="B476">
            <v>8409145958083</v>
          </cell>
          <cell r="C476" t="str">
            <v>RIGGER ASST/TACKLER</v>
          </cell>
          <cell r="D476" t="str">
            <v>ARTISAN</v>
          </cell>
          <cell r="E476" t="str">
            <v>DFL</v>
          </cell>
          <cell r="F476" t="str">
            <v>RIGGER</v>
          </cell>
        </row>
        <row r="477">
          <cell r="B477">
            <v>9204116005082</v>
          </cell>
          <cell r="C477" t="str">
            <v>SCAFFOLD ERECTOR</v>
          </cell>
          <cell r="D477" t="str">
            <v>OPERATOR</v>
          </cell>
          <cell r="E477" t="str">
            <v>P&amp;G</v>
          </cell>
          <cell r="F477" t="str">
            <v>OPERATOR</v>
          </cell>
        </row>
        <row r="478">
          <cell r="B478">
            <v>8608185947084</v>
          </cell>
          <cell r="C478" t="str">
            <v>BOILERMAKER</v>
          </cell>
          <cell r="D478" t="str">
            <v>ARTISAN</v>
          </cell>
          <cell r="E478" t="str">
            <v>DFL</v>
          </cell>
          <cell r="F478" t="str">
            <v>B/MAKER</v>
          </cell>
        </row>
        <row r="479">
          <cell r="B479">
            <v>8608185947084</v>
          </cell>
          <cell r="C479" t="str">
            <v>BOILERMAKER</v>
          </cell>
          <cell r="D479" t="str">
            <v>ARTISAN</v>
          </cell>
          <cell r="E479" t="str">
            <v>DFL</v>
          </cell>
          <cell r="F479" t="str">
            <v>B/MAKER</v>
          </cell>
        </row>
        <row r="480">
          <cell r="B480">
            <v>9011116202084</v>
          </cell>
          <cell r="C480" t="str">
            <v>PIPE FITTER</v>
          </cell>
          <cell r="D480" t="str">
            <v>ARTISAN</v>
          </cell>
          <cell r="E480" t="str">
            <v>DFL</v>
          </cell>
          <cell r="F480" t="str">
            <v>PIPING</v>
          </cell>
        </row>
        <row r="481">
          <cell r="B481">
            <v>8707305919088</v>
          </cell>
          <cell r="C481" t="str">
            <v>PAINTER</v>
          </cell>
          <cell r="D481" t="str">
            <v>SEMI-SKILLED</v>
          </cell>
          <cell r="E481" t="str">
            <v>DFL</v>
          </cell>
          <cell r="F481" t="str">
            <v>PAINT</v>
          </cell>
        </row>
        <row r="482">
          <cell r="B482">
            <v>8007115476084</v>
          </cell>
          <cell r="C482" t="str">
            <v>PIPE FITTER</v>
          </cell>
          <cell r="D482" t="str">
            <v>ARTISAN</v>
          </cell>
          <cell r="E482" t="str">
            <v>DFL</v>
          </cell>
          <cell r="F482" t="str">
            <v>PIPING</v>
          </cell>
        </row>
        <row r="483">
          <cell r="B483" t="str">
            <v>8104105627089</v>
          </cell>
          <cell r="C483" t="str">
            <v>STEEL CATCHER</v>
          </cell>
          <cell r="D483" t="str">
            <v>ARTISAN</v>
          </cell>
          <cell r="E483" t="str">
            <v>DFL</v>
          </cell>
          <cell r="F483" t="str">
            <v>STRUCT</v>
          </cell>
        </row>
        <row r="484">
          <cell r="B484">
            <v>8612145746081</v>
          </cell>
          <cell r="C484" t="str">
            <v>RIGGER ASST/TACKLER</v>
          </cell>
          <cell r="D484" t="str">
            <v>ARTISAN</v>
          </cell>
          <cell r="E484" t="str">
            <v>DFL</v>
          </cell>
          <cell r="F484" t="str">
            <v>RIGGER</v>
          </cell>
        </row>
        <row r="485">
          <cell r="B485">
            <v>7710215497089</v>
          </cell>
          <cell r="C485" t="str">
            <v>CRANE OPERATOR</v>
          </cell>
          <cell r="D485" t="str">
            <v>OPERATOR</v>
          </cell>
          <cell r="E485" t="str">
            <v>P&amp;G</v>
          </cell>
          <cell r="F485" t="str">
            <v>OPERATOR</v>
          </cell>
        </row>
        <row r="486">
          <cell r="B486">
            <v>7303045661080</v>
          </cell>
          <cell r="C486" t="str">
            <v>WELDER</v>
          </cell>
          <cell r="D486" t="str">
            <v>ARTISAN</v>
          </cell>
          <cell r="E486" t="str">
            <v>DFL</v>
          </cell>
          <cell r="F486" t="str">
            <v>WELD</v>
          </cell>
        </row>
        <row r="487">
          <cell r="B487">
            <v>8403046398085</v>
          </cell>
          <cell r="C487" t="str">
            <v>STEEL CATCHER</v>
          </cell>
          <cell r="D487" t="str">
            <v>SEMI-SKILLED</v>
          </cell>
          <cell r="E487" t="str">
            <v>DFL</v>
          </cell>
          <cell r="F487" t="str">
            <v>STRUCT</v>
          </cell>
        </row>
        <row r="488">
          <cell r="B488">
            <v>8304166025088</v>
          </cell>
          <cell r="C488" t="str">
            <v>STEEL CATCHER</v>
          </cell>
          <cell r="D488" t="str">
            <v>ARTISAN</v>
          </cell>
          <cell r="E488" t="str">
            <v>DFL</v>
          </cell>
          <cell r="F488" t="str">
            <v>STRUCT</v>
          </cell>
        </row>
        <row r="489">
          <cell r="B489">
            <v>7001155465082</v>
          </cell>
          <cell r="C489" t="str">
            <v>CRANE OPERATOR</v>
          </cell>
          <cell r="D489" t="str">
            <v>OPERATOR</v>
          </cell>
          <cell r="E489" t="str">
            <v>P&amp;G</v>
          </cell>
          <cell r="F489" t="str">
            <v>OPERATOR</v>
          </cell>
        </row>
        <row r="490">
          <cell r="B490" t="str">
            <v>6610165303082</v>
          </cell>
          <cell r="C490" t="str">
            <v>GENERAL WORKER</v>
          </cell>
          <cell r="D490" t="str">
            <v>SEMI-SKILLED</v>
          </cell>
          <cell r="E490" t="str">
            <v>DFL</v>
          </cell>
          <cell r="F490" t="str">
            <v>ALL</v>
          </cell>
        </row>
        <row r="491">
          <cell r="B491">
            <v>8212256351084</v>
          </cell>
          <cell r="C491" t="str">
            <v>S/S MECHANIC</v>
          </cell>
          <cell r="D491" t="str">
            <v>OPERATOR</v>
          </cell>
          <cell r="E491" t="str">
            <v>P&amp;G</v>
          </cell>
          <cell r="F491" t="str">
            <v>OPERATOR</v>
          </cell>
        </row>
        <row r="492">
          <cell r="B492">
            <v>8402165778085</v>
          </cell>
          <cell r="C492" t="str">
            <v>SCAFFOLD ERECTOR</v>
          </cell>
          <cell r="D492" t="str">
            <v>OPERATOR</v>
          </cell>
          <cell r="E492" t="str">
            <v>P&amp;G</v>
          </cell>
          <cell r="F492" t="str">
            <v>OPERATOR</v>
          </cell>
        </row>
        <row r="493">
          <cell r="B493">
            <v>8212236037084</v>
          </cell>
          <cell r="C493" t="str">
            <v>STEEL CATCHER</v>
          </cell>
          <cell r="D493" t="str">
            <v>ARTISAN</v>
          </cell>
          <cell r="E493" t="str">
            <v>DFL</v>
          </cell>
          <cell r="F493" t="str">
            <v>STRUCT</v>
          </cell>
        </row>
        <row r="494">
          <cell r="B494">
            <v>8802155604086</v>
          </cell>
          <cell r="C494" t="str">
            <v>GENERAL WORKER</v>
          </cell>
          <cell r="D494" t="str">
            <v>SEMI-SKILLED</v>
          </cell>
          <cell r="E494" t="str">
            <v>DFL</v>
          </cell>
          <cell r="F494" t="str">
            <v>ALL</v>
          </cell>
        </row>
        <row r="495">
          <cell r="B495">
            <v>8207280553085</v>
          </cell>
          <cell r="C495" t="str">
            <v>SAFETY REPRESENTATIVE</v>
          </cell>
          <cell r="D495" t="str">
            <v>ADMIN</v>
          </cell>
          <cell r="E495" t="str">
            <v>P&amp;G</v>
          </cell>
          <cell r="F495" t="str">
            <v>ADMIN</v>
          </cell>
        </row>
        <row r="496">
          <cell r="B496">
            <v>8404195873084</v>
          </cell>
          <cell r="C496" t="str">
            <v>RIGGER ASST/TACKLER</v>
          </cell>
          <cell r="D496" t="str">
            <v>ARTISAN</v>
          </cell>
          <cell r="E496" t="str">
            <v>DFL</v>
          </cell>
          <cell r="F496" t="str">
            <v>RIGGER</v>
          </cell>
        </row>
        <row r="497">
          <cell r="B497">
            <v>6912315361089</v>
          </cell>
          <cell r="C497" t="str">
            <v>PIPE FITTER</v>
          </cell>
          <cell r="D497" t="str">
            <v>ARTISAN</v>
          </cell>
          <cell r="E497" t="str">
            <v>DFL</v>
          </cell>
          <cell r="F497" t="str">
            <v>PIPING</v>
          </cell>
        </row>
        <row r="498">
          <cell r="B498">
            <v>7404215529089</v>
          </cell>
          <cell r="C498" t="str">
            <v>PAINTER</v>
          </cell>
          <cell r="D498" t="str">
            <v>SEMI-SKILLED</v>
          </cell>
          <cell r="E498" t="str">
            <v>DFL</v>
          </cell>
          <cell r="F498" t="str">
            <v>PAINT</v>
          </cell>
        </row>
        <row r="499">
          <cell r="B499">
            <v>7612195210088</v>
          </cell>
          <cell r="C499" t="str">
            <v>RIGGER ASST/TACKLER</v>
          </cell>
          <cell r="D499" t="str">
            <v>SEMI-SKILLED</v>
          </cell>
          <cell r="E499" t="str">
            <v>DFL</v>
          </cell>
          <cell r="F499" t="str">
            <v>RIGGER</v>
          </cell>
        </row>
        <row r="500">
          <cell r="B500">
            <v>6704155378087</v>
          </cell>
          <cell r="C500" t="str">
            <v>DRIVER TRACTOR</v>
          </cell>
          <cell r="D500" t="str">
            <v>OPERATOR</v>
          </cell>
          <cell r="E500" t="str">
            <v>P&amp;G</v>
          </cell>
          <cell r="F500" t="str">
            <v>OPERATOR</v>
          </cell>
        </row>
        <row r="501">
          <cell r="B501">
            <v>8505215152083</v>
          </cell>
          <cell r="C501" t="str">
            <v>CRANE OPERATOR</v>
          </cell>
          <cell r="D501" t="str">
            <v>OPERATOR</v>
          </cell>
          <cell r="E501" t="str">
            <v>P&amp;G</v>
          </cell>
          <cell r="F501" t="str">
            <v>OPERATOR</v>
          </cell>
        </row>
        <row r="502">
          <cell r="B502" t="str">
            <v>H0093311</v>
          </cell>
          <cell r="C502" t="str">
            <v>MECHANIC</v>
          </cell>
          <cell r="D502" t="str">
            <v>OPERATOR</v>
          </cell>
          <cell r="E502" t="str">
            <v>P&amp;G</v>
          </cell>
          <cell r="F502" t="str">
            <v>OPERATOR</v>
          </cell>
        </row>
        <row r="503">
          <cell r="B503" t="str">
            <v>H2278047</v>
          </cell>
          <cell r="C503" t="str">
            <v>CRANE OPERATOR</v>
          </cell>
          <cell r="D503" t="str">
            <v>OPERATOR</v>
          </cell>
          <cell r="E503" t="str">
            <v>P&amp;G</v>
          </cell>
          <cell r="F503" t="str">
            <v>OPERATOR</v>
          </cell>
        </row>
        <row r="504">
          <cell r="B504">
            <v>7511106289084</v>
          </cell>
          <cell r="C504" t="str">
            <v>GENERAL WORKER</v>
          </cell>
          <cell r="D504" t="str">
            <v>SEMI-SKILLED</v>
          </cell>
          <cell r="E504" t="str">
            <v>DFL</v>
          </cell>
          <cell r="F504" t="str">
            <v>ALL</v>
          </cell>
        </row>
        <row r="505">
          <cell r="B505">
            <v>8405260216083</v>
          </cell>
          <cell r="C505" t="str">
            <v>QUALITY CONTROLLER</v>
          </cell>
          <cell r="D505" t="str">
            <v>ADMIN</v>
          </cell>
          <cell r="E505" t="str">
            <v>P&amp;G</v>
          </cell>
          <cell r="F505" t="str">
            <v>ADMIN</v>
          </cell>
        </row>
        <row r="506">
          <cell r="B506">
            <v>6901155945085</v>
          </cell>
          <cell r="C506" t="str">
            <v>RIGGER ASST/TACKLER</v>
          </cell>
          <cell r="D506" t="str">
            <v>SEMI-SKILLED</v>
          </cell>
          <cell r="E506" t="str">
            <v>DFL</v>
          </cell>
          <cell r="F506" t="str">
            <v>RIGGER</v>
          </cell>
        </row>
        <row r="507">
          <cell r="B507">
            <v>6805045639081</v>
          </cell>
          <cell r="C507" t="str">
            <v>STOREMAN</v>
          </cell>
          <cell r="D507" t="str">
            <v>ADMIN</v>
          </cell>
          <cell r="E507" t="str">
            <v>P&amp;G</v>
          </cell>
          <cell r="F507" t="str">
            <v>ADMIN</v>
          </cell>
        </row>
        <row r="508">
          <cell r="B508">
            <v>8102175720081</v>
          </cell>
          <cell r="C508" t="str">
            <v>DOCUMENT CONTROLLER</v>
          </cell>
          <cell r="D508" t="str">
            <v>ADMIN</v>
          </cell>
          <cell r="E508" t="str">
            <v>P&amp;G</v>
          </cell>
          <cell r="F508" t="str">
            <v>ADMIN</v>
          </cell>
        </row>
        <row r="509">
          <cell r="B509">
            <v>8505155976087</v>
          </cell>
          <cell r="C509" t="str">
            <v>WELDER</v>
          </cell>
          <cell r="D509" t="str">
            <v>ARTISAN</v>
          </cell>
          <cell r="E509" t="str">
            <v>DFL</v>
          </cell>
          <cell r="F509" t="str">
            <v>WELD</v>
          </cell>
        </row>
        <row r="510">
          <cell r="B510">
            <v>8404047277088</v>
          </cell>
          <cell r="C510" t="str">
            <v>BOILERMAKER</v>
          </cell>
          <cell r="D510" t="str">
            <v>ARTISAN</v>
          </cell>
          <cell r="E510" t="str">
            <v>DFL</v>
          </cell>
          <cell r="F510" t="str">
            <v>B/MAKER</v>
          </cell>
        </row>
        <row r="511">
          <cell r="B511">
            <v>6907035311083</v>
          </cell>
          <cell r="C511" t="str">
            <v>WELDER</v>
          </cell>
          <cell r="D511" t="str">
            <v>ARTISAN</v>
          </cell>
          <cell r="E511" t="str">
            <v>DFL</v>
          </cell>
          <cell r="F511" t="str">
            <v>WELD</v>
          </cell>
        </row>
        <row r="512">
          <cell r="B512">
            <v>7609285639085</v>
          </cell>
          <cell r="C512" t="str">
            <v>STEEL ERECTOR - TBQ</v>
          </cell>
          <cell r="D512" t="str">
            <v>ARTISAN</v>
          </cell>
          <cell r="E512" t="str">
            <v>DFL</v>
          </cell>
          <cell r="F512" t="str">
            <v>STRUCT</v>
          </cell>
        </row>
        <row r="513">
          <cell r="B513">
            <v>8707225957085</v>
          </cell>
          <cell r="C513" t="str">
            <v>STEEL CATCHER</v>
          </cell>
          <cell r="D513" t="str">
            <v>ARTISAN</v>
          </cell>
          <cell r="E513" t="str">
            <v>DFL</v>
          </cell>
          <cell r="F513" t="str">
            <v>STRUCT</v>
          </cell>
        </row>
        <row r="514">
          <cell r="B514">
            <v>7103036110083</v>
          </cell>
          <cell r="C514" t="str">
            <v>F.MAN ST ERECTORS</v>
          </cell>
          <cell r="D514" t="str">
            <v>ARTISAN</v>
          </cell>
          <cell r="E514" t="str">
            <v>DFL</v>
          </cell>
          <cell r="F514" t="str">
            <v>STRUCT</v>
          </cell>
        </row>
        <row r="515">
          <cell r="B515">
            <v>8709225923083</v>
          </cell>
          <cell r="C515" t="str">
            <v>GENERAL WORKER</v>
          </cell>
          <cell r="D515" t="str">
            <v>ASSISTANT</v>
          </cell>
          <cell r="E515" t="str">
            <v>DFL</v>
          </cell>
          <cell r="F515" t="str">
            <v>ALL</v>
          </cell>
        </row>
        <row r="516">
          <cell r="B516">
            <v>8508155105087</v>
          </cell>
          <cell r="C516" t="str">
            <v>WELDER D/C</v>
          </cell>
          <cell r="D516" t="str">
            <v>ARTISAN</v>
          </cell>
          <cell r="E516" t="str">
            <v>DFL</v>
          </cell>
          <cell r="F516" t="str">
            <v>WELD</v>
          </cell>
        </row>
        <row r="517">
          <cell r="B517">
            <v>6810125188082</v>
          </cell>
          <cell r="C517" t="str">
            <v>HANDYMAN</v>
          </cell>
          <cell r="D517" t="str">
            <v>OPERATOR</v>
          </cell>
          <cell r="E517" t="str">
            <v>P&amp;G</v>
          </cell>
          <cell r="F517" t="str">
            <v>OPERATOR</v>
          </cell>
        </row>
        <row r="518">
          <cell r="B518">
            <v>9210106176080</v>
          </cell>
          <cell r="C518" t="str">
            <v>RIGGER ASST/TACKLER</v>
          </cell>
          <cell r="D518" t="str">
            <v>ARTISAN</v>
          </cell>
          <cell r="E518" t="str">
            <v>DFL</v>
          </cell>
          <cell r="F518" t="str">
            <v>RIGGER</v>
          </cell>
        </row>
        <row r="519">
          <cell r="B519">
            <v>8406045907087</v>
          </cell>
          <cell r="C519" t="str">
            <v>RIGGER ASST/TACKLER</v>
          </cell>
          <cell r="D519" t="str">
            <v>SEMI-SKILLED</v>
          </cell>
          <cell r="E519" t="str">
            <v>DFL</v>
          </cell>
          <cell r="F519" t="str">
            <v>RIGGER</v>
          </cell>
        </row>
        <row r="520">
          <cell r="B520">
            <v>7810055788082</v>
          </cell>
          <cell r="C520" t="str">
            <v>BOILERMAKER</v>
          </cell>
          <cell r="D520" t="str">
            <v>ARTISAN</v>
          </cell>
          <cell r="E520" t="str">
            <v>DFL</v>
          </cell>
          <cell r="F520" t="str">
            <v>B/MAKER</v>
          </cell>
        </row>
        <row r="521">
          <cell r="B521">
            <v>8405265299084</v>
          </cell>
          <cell r="C521" t="str">
            <v>RIGGER ASST/TACKLER</v>
          </cell>
          <cell r="D521" t="str">
            <v>SEMI-SKILLED</v>
          </cell>
          <cell r="E521" t="str">
            <v>DFL</v>
          </cell>
          <cell r="F521" t="str">
            <v>RIGGER</v>
          </cell>
        </row>
        <row r="522">
          <cell r="B522">
            <v>9410265331084</v>
          </cell>
          <cell r="C522" t="str">
            <v>GENERAL WORKER</v>
          </cell>
          <cell r="D522" t="str">
            <v>SEMI-SKILLED</v>
          </cell>
          <cell r="E522" t="str">
            <v>DFL</v>
          </cell>
          <cell r="F522" t="str">
            <v>ALL</v>
          </cell>
        </row>
        <row r="523">
          <cell r="B523" t="str">
            <v>9204176428083</v>
          </cell>
          <cell r="C523" t="str">
            <v>ASST STEEL ERECTOR</v>
          </cell>
          <cell r="D523" t="str">
            <v>SEMI-SKILLED</v>
          </cell>
          <cell r="E523" t="str">
            <v>DFL</v>
          </cell>
          <cell r="F523" t="str">
            <v>STRUCT</v>
          </cell>
        </row>
        <row r="524">
          <cell r="B524">
            <v>9012035723085</v>
          </cell>
          <cell r="C524" t="str">
            <v>RIGGER ASST/TACKLER</v>
          </cell>
          <cell r="D524" t="str">
            <v>SEMI-SKILLED</v>
          </cell>
          <cell r="E524" t="str">
            <v>DFL</v>
          </cell>
          <cell r="F524" t="str">
            <v>RIGGER</v>
          </cell>
        </row>
        <row r="525">
          <cell r="B525" t="str">
            <v>4910255499085</v>
          </cell>
          <cell r="C525" t="str">
            <v>DRIVER BUS CD 14</v>
          </cell>
          <cell r="D525" t="str">
            <v>OPERATOR</v>
          </cell>
          <cell r="E525" t="str">
            <v>P&amp;G</v>
          </cell>
          <cell r="F525" t="str">
            <v>OPERATOR</v>
          </cell>
        </row>
        <row r="526">
          <cell r="B526">
            <v>5004295552084</v>
          </cell>
          <cell r="C526" t="str">
            <v>STOREMAN</v>
          </cell>
          <cell r="D526" t="str">
            <v>ADMIN</v>
          </cell>
          <cell r="E526" t="str">
            <v>P&amp;G</v>
          </cell>
          <cell r="F526" t="str">
            <v>ADMIN</v>
          </cell>
        </row>
        <row r="527">
          <cell r="B527">
            <v>8011106050080</v>
          </cell>
          <cell r="C527" t="str">
            <v>WELDER</v>
          </cell>
          <cell r="D527" t="str">
            <v>ARTISAN</v>
          </cell>
          <cell r="E527" t="str">
            <v>DFL</v>
          </cell>
          <cell r="F527" t="str">
            <v>WELD</v>
          </cell>
        </row>
        <row r="528">
          <cell r="B528">
            <v>7908155645085</v>
          </cell>
          <cell r="C528" t="str">
            <v>S.VISOR STRUCTURAL</v>
          </cell>
          <cell r="D528" t="str">
            <v>SUPERVISION</v>
          </cell>
          <cell r="E528" t="str">
            <v>P&amp;G</v>
          </cell>
          <cell r="F528" t="str">
            <v>SUPERV</v>
          </cell>
        </row>
        <row r="529">
          <cell r="B529">
            <v>8005026168089</v>
          </cell>
          <cell r="C529" t="str">
            <v>RIGGER ASST/TACKLER</v>
          </cell>
          <cell r="D529" t="str">
            <v>SEMI-SKILLED</v>
          </cell>
          <cell r="E529" t="str">
            <v>DFL</v>
          </cell>
          <cell r="F529" t="str">
            <v>RIGGER</v>
          </cell>
        </row>
        <row r="530">
          <cell r="B530">
            <v>8401017999089</v>
          </cell>
          <cell r="C530" t="str">
            <v>ASST STEEL ERECTOR</v>
          </cell>
          <cell r="D530" t="str">
            <v>SEMI-SKILLED</v>
          </cell>
          <cell r="E530" t="str">
            <v>DFL</v>
          </cell>
          <cell r="F530" t="str">
            <v>STRUCT</v>
          </cell>
        </row>
        <row r="531">
          <cell r="B531">
            <v>8412165588087</v>
          </cell>
          <cell r="C531" t="str">
            <v>RIGGER ASST/TACKLER</v>
          </cell>
          <cell r="D531" t="str">
            <v>SEMI-SKILLED</v>
          </cell>
          <cell r="E531" t="str">
            <v>DFL</v>
          </cell>
          <cell r="F531" t="str">
            <v>RIGGER</v>
          </cell>
        </row>
        <row r="532">
          <cell r="B532">
            <v>7812055923081</v>
          </cell>
          <cell r="C532" t="str">
            <v>RIGGER ASST/TACKLER</v>
          </cell>
          <cell r="D532" t="str">
            <v>ARTISAN</v>
          </cell>
          <cell r="E532" t="str">
            <v>DFL</v>
          </cell>
          <cell r="F532" t="str">
            <v>RIGGER</v>
          </cell>
        </row>
        <row r="533">
          <cell r="B533" t="str">
            <v>7501035642081</v>
          </cell>
          <cell r="C533" t="str">
            <v xml:space="preserve">SAFETY OFF JNR </v>
          </cell>
          <cell r="D533" t="str">
            <v>ADMIN</v>
          </cell>
          <cell r="E533" t="str">
            <v>P&amp;G</v>
          </cell>
          <cell r="F533" t="str">
            <v>ADMIN</v>
          </cell>
        </row>
        <row r="534">
          <cell r="B534">
            <v>5701205518085</v>
          </cell>
          <cell r="C534" t="str">
            <v>DRIVER TIPPER CD 14</v>
          </cell>
          <cell r="D534" t="str">
            <v>OPERATOR</v>
          </cell>
          <cell r="E534" t="str">
            <v>P&amp;G</v>
          </cell>
          <cell r="F534" t="str">
            <v>OPERATOR</v>
          </cell>
        </row>
        <row r="535">
          <cell r="B535">
            <v>8208235455087</v>
          </cell>
          <cell r="C535" t="str">
            <v>SAFETY OFFICER</v>
          </cell>
          <cell r="D535" t="str">
            <v>ADMIN</v>
          </cell>
          <cell r="E535" t="str">
            <v>P&amp;G</v>
          </cell>
          <cell r="F535" t="str">
            <v>ADMIN</v>
          </cell>
        </row>
        <row r="536">
          <cell r="B536">
            <v>7801175721087</v>
          </cell>
          <cell r="C536" t="str">
            <v>SCAFFOLD ERECTOR</v>
          </cell>
          <cell r="D536" t="str">
            <v>OPERATOR</v>
          </cell>
          <cell r="E536" t="str">
            <v>P&amp;G</v>
          </cell>
          <cell r="F536" t="str">
            <v>OPERATOR</v>
          </cell>
        </row>
        <row r="537">
          <cell r="B537">
            <v>7904245620089</v>
          </cell>
          <cell r="C537" t="str">
            <v>GENERAL WORKER</v>
          </cell>
          <cell r="D537" t="str">
            <v>SEMI-SKILLED</v>
          </cell>
          <cell r="E537" t="str">
            <v>DFL</v>
          </cell>
          <cell r="F537" t="str">
            <v>ALL</v>
          </cell>
        </row>
        <row r="538">
          <cell r="B538" t="str">
            <v>5210255256083</v>
          </cell>
          <cell r="C538" t="str">
            <v xml:space="preserve">DRIVER MECH TR CD 14 </v>
          </cell>
          <cell r="D538" t="str">
            <v>OPERATOR</v>
          </cell>
          <cell r="E538" t="str">
            <v>P&amp;G</v>
          </cell>
          <cell r="F538" t="str">
            <v>OPERATOR</v>
          </cell>
        </row>
        <row r="539">
          <cell r="B539" t="str">
            <v>8208225992081</v>
          </cell>
          <cell r="C539" t="str">
            <v>CRANE OPERATOR</v>
          </cell>
          <cell r="D539" t="str">
            <v>OPERATOR</v>
          </cell>
          <cell r="E539" t="str">
            <v>P&amp;G</v>
          </cell>
          <cell r="F539" t="str">
            <v>OPERATOR</v>
          </cell>
        </row>
        <row r="540">
          <cell r="B540">
            <v>6804290368082</v>
          </cell>
          <cell r="C540" t="str">
            <v>SAFETY OFFICER</v>
          </cell>
          <cell r="D540" t="str">
            <v>ADMIN</v>
          </cell>
          <cell r="E540" t="str">
            <v>P&amp;G</v>
          </cell>
          <cell r="F540" t="str">
            <v>ADMIN</v>
          </cell>
        </row>
        <row r="541">
          <cell r="B541" t="str">
            <v>8611256011087</v>
          </cell>
          <cell r="C541" t="str">
            <v>ASST STEEL ERECTOR</v>
          </cell>
          <cell r="D541" t="str">
            <v>SEMI-SKILLED</v>
          </cell>
          <cell r="E541" t="str">
            <v>DFL</v>
          </cell>
          <cell r="F541" t="str">
            <v>STRUCT</v>
          </cell>
        </row>
        <row r="542">
          <cell r="B542">
            <v>7701160405086</v>
          </cell>
          <cell r="C542" t="str">
            <v>RIGGER ASST/TACKLER</v>
          </cell>
          <cell r="D542" t="str">
            <v>SEMI-SKILLED</v>
          </cell>
          <cell r="E542" t="str">
            <v>DFL</v>
          </cell>
          <cell r="F542" t="str">
            <v>ALL</v>
          </cell>
        </row>
        <row r="543">
          <cell r="B543">
            <v>7306266147085</v>
          </cell>
          <cell r="C543" t="str">
            <v>BOILERMAKER</v>
          </cell>
          <cell r="D543" t="str">
            <v>ARTISAN</v>
          </cell>
          <cell r="E543" t="str">
            <v>DFL</v>
          </cell>
          <cell r="F543" t="str">
            <v>B/MAKER</v>
          </cell>
        </row>
        <row r="544">
          <cell r="B544">
            <v>8709055367088</v>
          </cell>
          <cell r="C544" t="str">
            <v>GENERAL WORKER</v>
          </cell>
          <cell r="D544" t="str">
            <v>SEMI-SKILLED</v>
          </cell>
          <cell r="E544" t="str">
            <v>DFL</v>
          </cell>
          <cell r="F544" t="str">
            <v>ALL</v>
          </cell>
        </row>
        <row r="545">
          <cell r="B545">
            <v>5904295451080</v>
          </cell>
          <cell r="C545" t="str">
            <v>S.VISOR PIPING</v>
          </cell>
          <cell r="D545" t="str">
            <v>SUPERVISION</v>
          </cell>
          <cell r="E545" t="str">
            <v>P&amp;G</v>
          </cell>
          <cell r="F545" t="str">
            <v>SUPERV</v>
          </cell>
        </row>
        <row r="546">
          <cell r="B546">
            <v>8901285358082</v>
          </cell>
          <cell r="C546" t="str">
            <v>GENERAL WORKER</v>
          </cell>
          <cell r="D546" t="str">
            <v>SEMI-SKILLED</v>
          </cell>
          <cell r="E546" t="str">
            <v>DFL</v>
          </cell>
          <cell r="F546" t="str">
            <v>ALL</v>
          </cell>
        </row>
        <row r="547">
          <cell r="B547">
            <v>8611025915089</v>
          </cell>
          <cell r="C547" t="str">
            <v>ASSISTANT</v>
          </cell>
          <cell r="D547" t="str">
            <v>SEMI-SKILLED</v>
          </cell>
          <cell r="E547" t="str">
            <v>DFL</v>
          </cell>
          <cell r="F547" t="str">
            <v>ALL</v>
          </cell>
        </row>
        <row r="548">
          <cell r="B548">
            <v>6011075721085</v>
          </cell>
          <cell r="C548" t="str">
            <v>MECHANICAL FITTER</v>
          </cell>
          <cell r="D548" t="str">
            <v>OPERATOR</v>
          </cell>
          <cell r="E548" t="str">
            <v>P&amp;G</v>
          </cell>
          <cell r="F548" t="str">
            <v>OPERATOR</v>
          </cell>
        </row>
        <row r="549">
          <cell r="B549">
            <v>6011075721085</v>
          </cell>
          <cell r="C549" t="str">
            <v>MECHANICAL FITTER</v>
          </cell>
          <cell r="D549" t="str">
            <v>OPERATOR</v>
          </cell>
          <cell r="E549" t="str">
            <v>P&amp;G</v>
          </cell>
          <cell r="F549" t="str">
            <v>OPERATOR</v>
          </cell>
        </row>
        <row r="550">
          <cell r="B550">
            <v>8201025716081</v>
          </cell>
          <cell r="C550" t="str">
            <v>ASST BOILERMAKER</v>
          </cell>
          <cell r="D550" t="str">
            <v>SEMI-SKILLED</v>
          </cell>
          <cell r="E550" t="str">
            <v>DFL</v>
          </cell>
          <cell r="F550" t="str">
            <v>B/MAKER</v>
          </cell>
        </row>
        <row r="551">
          <cell r="B551">
            <v>8808055436081</v>
          </cell>
          <cell r="C551" t="str">
            <v>MECHANICAL FITTER</v>
          </cell>
          <cell r="D551" t="str">
            <v>OPERATOR</v>
          </cell>
          <cell r="E551" t="str">
            <v>P&amp;G</v>
          </cell>
          <cell r="F551" t="str">
            <v>OPERATOR</v>
          </cell>
        </row>
        <row r="552">
          <cell r="B552">
            <v>8808055436081</v>
          </cell>
          <cell r="C552" t="str">
            <v>MECHANICAL FITTER</v>
          </cell>
          <cell r="D552" t="str">
            <v>OPERATOR</v>
          </cell>
          <cell r="E552" t="str">
            <v>P&amp;G</v>
          </cell>
          <cell r="F552" t="str">
            <v>OPERATOR</v>
          </cell>
        </row>
        <row r="553">
          <cell r="B553">
            <v>8108305314083</v>
          </cell>
          <cell r="C553" t="str">
            <v>SAFETY REPRESENTATIVE</v>
          </cell>
          <cell r="D553" t="str">
            <v>ADMIN</v>
          </cell>
          <cell r="E553" t="str">
            <v>P&amp;G</v>
          </cell>
          <cell r="F553" t="str">
            <v>ADMIN</v>
          </cell>
        </row>
        <row r="554">
          <cell r="B554">
            <v>7907155485088</v>
          </cell>
          <cell r="C554" t="str">
            <v>MAT. CONTROL ASST</v>
          </cell>
          <cell r="D554" t="str">
            <v>ADMIN</v>
          </cell>
          <cell r="E554" t="str">
            <v>P&amp;G</v>
          </cell>
          <cell r="F554" t="str">
            <v>ADMIN</v>
          </cell>
        </row>
        <row r="555">
          <cell r="B555">
            <v>7906285706082</v>
          </cell>
          <cell r="C555" t="str">
            <v>PIPE FITTER</v>
          </cell>
          <cell r="D555" t="str">
            <v>ARTISAN</v>
          </cell>
          <cell r="E555" t="str">
            <v>DFL</v>
          </cell>
          <cell r="F555" t="str">
            <v>PIPING</v>
          </cell>
        </row>
        <row r="556">
          <cell r="B556">
            <v>7906285706082</v>
          </cell>
          <cell r="C556" t="str">
            <v>PIPE FITTER</v>
          </cell>
          <cell r="D556" t="str">
            <v>ARTISAN</v>
          </cell>
          <cell r="E556" t="str">
            <v>DFL</v>
          </cell>
          <cell r="F556" t="str">
            <v>PIPING</v>
          </cell>
        </row>
        <row r="557">
          <cell r="B557">
            <v>6101285247086</v>
          </cell>
          <cell r="C557" t="str">
            <v>STEEL ERECTOR</v>
          </cell>
          <cell r="D557" t="str">
            <v>ARTISAN</v>
          </cell>
          <cell r="E557" t="str">
            <v>DFL</v>
          </cell>
          <cell r="F557" t="str">
            <v>STRUCT</v>
          </cell>
        </row>
        <row r="558">
          <cell r="B558">
            <v>8002295562084</v>
          </cell>
          <cell r="C558" t="str">
            <v>RIGGER ASST/TACKLER</v>
          </cell>
          <cell r="D558" t="str">
            <v>ARTISAN</v>
          </cell>
          <cell r="E558" t="str">
            <v>DFL</v>
          </cell>
          <cell r="F558" t="str">
            <v>RIGGER</v>
          </cell>
        </row>
        <row r="559">
          <cell r="B559">
            <v>7308315438085</v>
          </cell>
          <cell r="C559" t="str">
            <v>S/S WELDER</v>
          </cell>
          <cell r="D559" t="str">
            <v>SEMI-SKILLED</v>
          </cell>
          <cell r="E559" t="str">
            <v>DFL</v>
          </cell>
          <cell r="F559" t="str">
            <v>WELD</v>
          </cell>
        </row>
        <row r="560">
          <cell r="B560">
            <v>7805310527085</v>
          </cell>
          <cell r="C560" t="str">
            <v>ASST BOILERMAKER</v>
          </cell>
          <cell r="D560" t="str">
            <v>SEMI-SKILLED</v>
          </cell>
          <cell r="E560" t="str">
            <v>DFL</v>
          </cell>
          <cell r="F560" t="str">
            <v>B/MAKER</v>
          </cell>
        </row>
        <row r="561">
          <cell r="B561">
            <v>8210245316085</v>
          </cell>
          <cell r="C561" t="str">
            <v>CRANE ASSISTANT</v>
          </cell>
          <cell r="D561" t="str">
            <v>OPERATOR</v>
          </cell>
          <cell r="E561" t="str">
            <v>P&amp;G</v>
          </cell>
          <cell r="F561" t="str">
            <v>OPERATOR</v>
          </cell>
        </row>
        <row r="562">
          <cell r="B562" t="str">
            <v>7103125390083</v>
          </cell>
          <cell r="C562" t="str">
            <v>ASST STEEL ERECTOR</v>
          </cell>
          <cell r="D562" t="str">
            <v>SEMI-SKILLED</v>
          </cell>
          <cell r="E562" t="str">
            <v>DFL</v>
          </cell>
          <cell r="F562" t="str">
            <v>STRUCT</v>
          </cell>
        </row>
        <row r="563">
          <cell r="B563">
            <v>8202035285083</v>
          </cell>
          <cell r="C563" t="str">
            <v>GEN WORKER MAINT</v>
          </cell>
          <cell r="D563" t="str">
            <v>ARTISAN</v>
          </cell>
          <cell r="E563" t="str">
            <v>DFL</v>
          </cell>
          <cell r="F563" t="str">
            <v>ALL</v>
          </cell>
        </row>
        <row r="564">
          <cell r="B564">
            <v>7210206092189</v>
          </cell>
          <cell r="C564" t="str">
            <v>STEEL ERECTOR</v>
          </cell>
          <cell r="D564" t="str">
            <v>ARTISAN</v>
          </cell>
          <cell r="E564" t="str">
            <v>DFL</v>
          </cell>
          <cell r="F564" t="str">
            <v>STRUCT</v>
          </cell>
        </row>
        <row r="565">
          <cell r="B565">
            <v>8801315863087</v>
          </cell>
          <cell r="C565" t="str">
            <v>GENERAL WORKER</v>
          </cell>
          <cell r="D565" t="str">
            <v>ASSISTANT</v>
          </cell>
          <cell r="E565" t="str">
            <v>DFL</v>
          </cell>
          <cell r="F565" t="str">
            <v>ALL</v>
          </cell>
        </row>
        <row r="566">
          <cell r="B566">
            <v>8308035847085</v>
          </cell>
          <cell r="C566" t="str">
            <v>RIGGER ASST/TACKLER</v>
          </cell>
          <cell r="D566" t="str">
            <v>SEMI-SKILLED</v>
          </cell>
          <cell r="E566" t="str">
            <v>DFL</v>
          </cell>
          <cell r="F566" t="str">
            <v>RIGGER</v>
          </cell>
        </row>
        <row r="567">
          <cell r="B567">
            <v>8008225533087</v>
          </cell>
          <cell r="C567" t="str">
            <v>F.MAN ST ERECTORS</v>
          </cell>
          <cell r="D567" t="str">
            <v>ARTISAN</v>
          </cell>
          <cell r="E567" t="str">
            <v>DFL</v>
          </cell>
          <cell r="F567" t="str">
            <v>STRUCT</v>
          </cell>
        </row>
        <row r="568">
          <cell r="B568">
            <v>9101015509083</v>
          </cell>
          <cell r="C568" t="str">
            <v>STEEL CATCHER</v>
          </cell>
          <cell r="D568" t="str">
            <v>ARTISAN</v>
          </cell>
          <cell r="E568" t="str">
            <v>DFL</v>
          </cell>
          <cell r="F568" t="str">
            <v>STRUCT</v>
          </cell>
        </row>
        <row r="569">
          <cell r="B569">
            <v>8909265578082</v>
          </cell>
          <cell r="C569" t="str">
            <v>ASST BOILERMAKER</v>
          </cell>
          <cell r="D569" t="str">
            <v>SEMI-SKILLED</v>
          </cell>
          <cell r="E569" t="str">
            <v>DFL</v>
          </cell>
          <cell r="F569" t="str">
            <v>B/MAKER</v>
          </cell>
        </row>
        <row r="570">
          <cell r="B570">
            <v>8503040386083</v>
          </cell>
          <cell r="C570" t="str">
            <v>ASST BOILERMAKER</v>
          </cell>
          <cell r="D570" t="str">
            <v>SEMI-SKILLED</v>
          </cell>
          <cell r="E570" t="str">
            <v>DFL</v>
          </cell>
          <cell r="F570" t="str">
            <v>B/MAKER</v>
          </cell>
        </row>
        <row r="571">
          <cell r="B571">
            <v>7105056496086</v>
          </cell>
          <cell r="C571" t="str">
            <v>GENERAL WORKER</v>
          </cell>
          <cell r="D571" t="str">
            <v>SEMI-SKILLED</v>
          </cell>
          <cell r="E571" t="str">
            <v>DFL</v>
          </cell>
          <cell r="F571" t="str">
            <v>ALL</v>
          </cell>
        </row>
        <row r="572">
          <cell r="B572">
            <v>8809025968088</v>
          </cell>
          <cell r="C572" t="str">
            <v>GENERAL WORKER</v>
          </cell>
          <cell r="D572" t="str">
            <v>SEMI-SKILLED</v>
          </cell>
          <cell r="E572" t="str">
            <v>DFL</v>
          </cell>
          <cell r="F572" t="str">
            <v>ALL</v>
          </cell>
        </row>
        <row r="573">
          <cell r="B573">
            <v>8302236003085</v>
          </cell>
          <cell r="C573" t="str">
            <v>STEEL CATCHER</v>
          </cell>
          <cell r="D573" t="str">
            <v>ARTISAN</v>
          </cell>
          <cell r="E573" t="str">
            <v>DFL</v>
          </cell>
          <cell r="F573" t="str">
            <v>STRUCT</v>
          </cell>
        </row>
        <row r="574">
          <cell r="B574" t="str">
            <v>7201145888084</v>
          </cell>
          <cell r="C574" t="str">
            <v>S/S BOILERMAKER</v>
          </cell>
          <cell r="D574" t="str">
            <v>SEMI-SKILLED</v>
          </cell>
          <cell r="E574" t="str">
            <v>DFL</v>
          </cell>
          <cell r="F574" t="str">
            <v>B/MAKER</v>
          </cell>
        </row>
        <row r="575">
          <cell r="B575">
            <v>8109246210083</v>
          </cell>
          <cell r="C575" t="str">
            <v>WELDER</v>
          </cell>
          <cell r="D575" t="str">
            <v>ARTISAN</v>
          </cell>
          <cell r="E575" t="str">
            <v>DFL</v>
          </cell>
          <cell r="F575" t="str">
            <v>WELD</v>
          </cell>
        </row>
        <row r="576">
          <cell r="B576">
            <v>9008305988085</v>
          </cell>
          <cell r="C576" t="str">
            <v>GENERAL WORKER</v>
          </cell>
          <cell r="D576" t="str">
            <v>SEMI-SKILLED</v>
          </cell>
          <cell r="E576" t="str">
            <v>DFL</v>
          </cell>
          <cell r="F576" t="str">
            <v>ALL</v>
          </cell>
        </row>
        <row r="577">
          <cell r="B577">
            <v>8208145863081</v>
          </cell>
          <cell r="C577" t="str">
            <v>RIGGER ASST/TACKLER</v>
          </cell>
          <cell r="D577" t="str">
            <v>SEMI-SKILLED</v>
          </cell>
          <cell r="E577" t="str">
            <v>DFL</v>
          </cell>
          <cell r="F577" t="str">
            <v>RIGGER</v>
          </cell>
        </row>
        <row r="578">
          <cell r="B578">
            <v>6806245865088</v>
          </cell>
          <cell r="C578" t="str">
            <v>SCAFFOLD ERECTOR</v>
          </cell>
          <cell r="D578" t="str">
            <v>OPERATOR</v>
          </cell>
          <cell r="E578" t="str">
            <v>P&amp;G</v>
          </cell>
          <cell r="F578" t="str">
            <v>OPERATOR</v>
          </cell>
        </row>
        <row r="579">
          <cell r="B579">
            <v>8801065402086</v>
          </cell>
          <cell r="C579" t="str">
            <v>GENERAL WORKER</v>
          </cell>
          <cell r="D579" t="str">
            <v>SEMI-SKILLED</v>
          </cell>
          <cell r="E579" t="str">
            <v>DFL</v>
          </cell>
          <cell r="F579" t="str">
            <v>ALL</v>
          </cell>
        </row>
        <row r="580">
          <cell r="B580">
            <v>8911145473088</v>
          </cell>
          <cell r="C580" t="str">
            <v>STEEL ERECTOR</v>
          </cell>
          <cell r="D580" t="str">
            <v>ARTISAN</v>
          </cell>
          <cell r="E580" t="str">
            <v>DFL</v>
          </cell>
          <cell r="F580" t="str">
            <v>STRUCT</v>
          </cell>
        </row>
        <row r="581">
          <cell r="B581">
            <v>6904066023083</v>
          </cell>
          <cell r="C581" t="str">
            <v>STEEL ERECTOR</v>
          </cell>
          <cell r="D581" t="str">
            <v>ARTISAN</v>
          </cell>
          <cell r="E581" t="str">
            <v>DFL</v>
          </cell>
          <cell r="F581" t="str">
            <v>STRUCT</v>
          </cell>
        </row>
        <row r="582">
          <cell r="B582">
            <v>7912295638083</v>
          </cell>
          <cell r="C582" t="str">
            <v>PIPE FITTER</v>
          </cell>
          <cell r="D582" t="str">
            <v>ARTISAN</v>
          </cell>
          <cell r="E582" t="str">
            <v>DFL</v>
          </cell>
          <cell r="F582" t="str">
            <v>PIPING</v>
          </cell>
        </row>
        <row r="583">
          <cell r="B583">
            <v>7403115887084</v>
          </cell>
          <cell r="C583" t="str">
            <v>S/S ELECTRICIAN</v>
          </cell>
          <cell r="D583" t="str">
            <v>OPERATOR</v>
          </cell>
          <cell r="E583" t="str">
            <v>P&amp;G</v>
          </cell>
          <cell r="F583" t="str">
            <v>OPERATOR</v>
          </cell>
        </row>
        <row r="584">
          <cell r="B584" t="str">
            <v>7908025999084</v>
          </cell>
          <cell r="C584" t="str">
            <v>ASST STEEL ERECTOR</v>
          </cell>
          <cell r="D584" t="str">
            <v>SEMI-SKILLED</v>
          </cell>
          <cell r="E584" t="str">
            <v>DFL</v>
          </cell>
          <cell r="F584" t="str">
            <v>STRUCT</v>
          </cell>
        </row>
        <row r="585">
          <cell r="B585" t="str">
            <v>8505256327081</v>
          </cell>
          <cell r="C585" t="str">
            <v>STOREMAN</v>
          </cell>
          <cell r="D585" t="str">
            <v>ADMIN</v>
          </cell>
          <cell r="E585" t="str">
            <v>P&amp;G</v>
          </cell>
          <cell r="F585" t="str">
            <v>ADMIN</v>
          </cell>
        </row>
        <row r="586">
          <cell r="B586">
            <v>8911045258084</v>
          </cell>
          <cell r="C586" t="str">
            <v>S/S BOILERMAKER</v>
          </cell>
          <cell r="D586" t="str">
            <v>SEMI-SKILLED</v>
          </cell>
          <cell r="E586" t="str">
            <v>DFL</v>
          </cell>
          <cell r="F586" t="str">
            <v>RIGGER</v>
          </cell>
        </row>
        <row r="587">
          <cell r="B587">
            <v>8204265938084</v>
          </cell>
          <cell r="C587" t="str">
            <v>ASST STEEL ERECTOR</v>
          </cell>
          <cell r="D587" t="str">
            <v>SEMI-SKILLED</v>
          </cell>
          <cell r="E587" t="str">
            <v>DFL</v>
          </cell>
          <cell r="F587" t="str">
            <v>STRUCT</v>
          </cell>
        </row>
        <row r="588">
          <cell r="B588">
            <v>8202235679085</v>
          </cell>
          <cell r="C588" t="str">
            <v>GENERAL WORKER</v>
          </cell>
          <cell r="D588" t="str">
            <v>SEMI-SKILLED</v>
          </cell>
          <cell r="E588" t="str">
            <v>DFL</v>
          </cell>
          <cell r="F588" t="str">
            <v>ALL</v>
          </cell>
        </row>
        <row r="589">
          <cell r="B589">
            <v>8403295569089</v>
          </cell>
          <cell r="C589" t="str">
            <v>RIGGER ASST/TACKLER</v>
          </cell>
          <cell r="D589" t="str">
            <v>SEMI-SKILLED</v>
          </cell>
          <cell r="E589" t="str">
            <v>DFL</v>
          </cell>
          <cell r="F589" t="str">
            <v>RIGGER</v>
          </cell>
        </row>
        <row r="590">
          <cell r="B590" t="str">
            <v>5411125479083</v>
          </cell>
          <cell r="C590" t="str">
            <v>CRANE OPERATOR</v>
          </cell>
          <cell r="D590" t="str">
            <v>OPERATOR</v>
          </cell>
          <cell r="E590" t="str">
            <v>P&amp;G</v>
          </cell>
          <cell r="F590" t="str">
            <v>OPERATOR</v>
          </cell>
        </row>
        <row r="591">
          <cell r="B591">
            <v>8804055861089</v>
          </cell>
          <cell r="C591" t="str">
            <v>GENERAL WORKER</v>
          </cell>
          <cell r="D591" t="str">
            <v>SEMI-SKILLED</v>
          </cell>
          <cell r="E591" t="str">
            <v>DFL</v>
          </cell>
          <cell r="F591" t="str">
            <v>ALL</v>
          </cell>
        </row>
        <row r="592">
          <cell r="B592">
            <v>6809245788086</v>
          </cell>
          <cell r="C592" t="str">
            <v>STEEL ERECTOR</v>
          </cell>
          <cell r="D592" t="str">
            <v>SEMI-SKILLED</v>
          </cell>
          <cell r="E592" t="str">
            <v>DFL</v>
          </cell>
          <cell r="F592" t="str">
            <v>STRUCT</v>
          </cell>
        </row>
        <row r="593">
          <cell r="B593">
            <v>7508285428087</v>
          </cell>
          <cell r="C593" t="str">
            <v>RIGGER ASST/TACKLER</v>
          </cell>
          <cell r="D593" t="str">
            <v>SEMI-SKILLED</v>
          </cell>
          <cell r="E593" t="str">
            <v>DFL</v>
          </cell>
          <cell r="F593" t="str">
            <v>RIGGER</v>
          </cell>
        </row>
        <row r="594">
          <cell r="B594">
            <v>6405235709081</v>
          </cell>
          <cell r="C594" t="str">
            <v>B.MAKER ASST</v>
          </cell>
          <cell r="D594" t="str">
            <v>SEMI-SKILLED</v>
          </cell>
          <cell r="E594" t="str">
            <v>DFL</v>
          </cell>
          <cell r="F594" t="str">
            <v>B/MAKER</v>
          </cell>
        </row>
        <row r="595">
          <cell r="B595">
            <v>7303185431088</v>
          </cell>
          <cell r="C595" t="str">
            <v>RIGGER ASST/TACKLER</v>
          </cell>
          <cell r="D595" t="str">
            <v>SEMI-SKILLED</v>
          </cell>
          <cell r="E595" t="str">
            <v>DFL</v>
          </cell>
          <cell r="F595" t="str">
            <v>RIGGER</v>
          </cell>
        </row>
        <row r="596">
          <cell r="B596">
            <v>7203090385082</v>
          </cell>
          <cell r="C596" t="str">
            <v>WELDER D/C</v>
          </cell>
          <cell r="D596" t="str">
            <v>ARTISAN</v>
          </cell>
          <cell r="E596" t="str">
            <v>DFL</v>
          </cell>
          <cell r="F596" t="str">
            <v>WELD</v>
          </cell>
        </row>
        <row r="597">
          <cell r="B597">
            <v>7809275576087</v>
          </cell>
          <cell r="C597" t="str">
            <v>RIGGER ASST/TACKLER</v>
          </cell>
          <cell r="D597" t="str">
            <v>ARTISAN</v>
          </cell>
          <cell r="E597" t="str">
            <v>DFL</v>
          </cell>
          <cell r="F597" t="str">
            <v>RIGGER</v>
          </cell>
        </row>
        <row r="598">
          <cell r="B598">
            <v>5904295494080</v>
          </cell>
          <cell r="C598" t="str">
            <v>GENERAL WORKER</v>
          </cell>
          <cell r="D598" t="str">
            <v>SEMI-SKILLED</v>
          </cell>
          <cell r="E598" t="str">
            <v>DFL</v>
          </cell>
          <cell r="F598" t="str">
            <v>ALL</v>
          </cell>
        </row>
        <row r="599">
          <cell r="B599">
            <v>8608305542088</v>
          </cell>
          <cell r="C599" t="str">
            <v>GENERAL WORKER</v>
          </cell>
          <cell r="D599" t="str">
            <v>SEMI-SKILLED</v>
          </cell>
          <cell r="E599" t="str">
            <v>DFL</v>
          </cell>
          <cell r="F599" t="str">
            <v>ALL</v>
          </cell>
        </row>
        <row r="600">
          <cell r="B600">
            <v>8603066325088</v>
          </cell>
          <cell r="C600" t="str">
            <v>GENERAL WORKER</v>
          </cell>
          <cell r="D600" t="str">
            <v>SEMI-SKILLED</v>
          </cell>
          <cell r="E600" t="str">
            <v>DFL</v>
          </cell>
          <cell r="F600" t="str">
            <v>ALL</v>
          </cell>
        </row>
        <row r="601">
          <cell r="B601">
            <v>8301275241085</v>
          </cell>
          <cell r="C601" t="str">
            <v>GENERAL WORKER</v>
          </cell>
          <cell r="D601" t="str">
            <v>SEMI-SKILLED</v>
          </cell>
          <cell r="E601" t="str">
            <v>DFL</v>
          </cell>
          <cell r="F601" t="str">
            <v>ALL</v>
          </cell>
        </row>
        <row r="602">
          <cell r="B602">
            <v>7911035521088</v>
          </cell>
          <cell r="C602" t="str">
            <v>F.MAN B.MAKERS</v>
          </cell>
          <cell r="D602" t="str">
            <v>ARTISAN</v>
          </cell>
          <cell r="E602" t="str">
            <v>DFL</v>
          </cell>
          <cell r="F602" t="str">
            <v>B/MAKER</v>
          </cell>
        </row>
        <row r="603">
          <cell r="B603">
            <v>7804065827089</v>
          </cell>
          <cell r="C603" t="str">
            <v>GENERAL WORKER</v>
          </cell>
          <cell r="D603" t="str">
            <v>SEMI-SKILLED</v>
          </cell>
          <cell r="E603" t="str">
            <v>DFL</v>
          </cell>
          <cell r="F603" t="str">
            <v>ALL</v>
          </cell>
        </row>
        <row r="604">
          <cell r="B604" t="str">
            <v>7605075954080</v>
          </cell>
          <cell r="C604" t="str">
            <v>ASST STEEL ERECTOR</v>
          </cell>
          <cell r="D604" t="str">
            <v>SEMI-SKILLED</v>
          </cell>
          <cell r="E604" t="str">
            <v>DFL</v>
          </cell>
          <cell r="F604" t="str">
            <v>STRUCT</v>
          </cell>
        </row>
        <row r="605">
          <cell r="B605">
            <v>8412235994083</v>
          </cell>
          <cell r="C605" t="str">
            <v>S/S BOILERMAKER</v>
          </cell>
          <cell r="D605" t="str">
            <v>ARTISAN</v>
          </cell>
          <cell r="E605" t="str">
            <v>DFL</v>
          </cell>
          <cell r="F605" t="str">
            <v>B/MAKER</v>
          </cell>
        </row>
        <row r="606">
          <cell r="B606">
            <v>8409046462086</v>
          </cell>
          <cell r="C606" t="str">
            <v>GENERAL WORKER</v>
          </cell>
          <cell r="D606" t="str">
            <v>SEMI-SKILLED</v>
          </cell>
          <cell r="E606" t="str">
            <v>DFL</v>
          </cell>
          <cell r="F606" t="str">
            <v>ALL</v>
          </cell>
        </row>
        <row r="607">
          <cell r="B607">
            <v>8602115513082</v>
          </cell>
          <cell r="C607" t="str">
            <v>PIPE FITTER</v>
          </cell>
          <cell r="D607" t="str">
            <v>ARTISAN</v>
          </cell>
          <cell r="E607" t="str">
            <v>DFL</v>
          </cell>
          <cell r="F607" t="str">
            <v>PIPING</v>
          </cell>
        </row>
        <row r="608">
          <cell r="B608">
            <v>7811035877086</v>
          </cell>
          <cell r="C608" t="str">
            <v>STOREMAN</v>
          </cell>
          <cell r="D608" t="str">
            <v>ADMIN</v>
          </cell>
          <cell r="E608" t="str">
            <v>P&amp;G</v>
          </cell>
          <cell r="F608" t="str">
            <v>ADMIN</v>
          </cell>
        </row>
        <row r="609">
          <cell r="B609">
            <v>7110185459088</v>
          </cell>
          <cell r="C609" t="str">
            <v>SCAFFOLD ERECTOR</v>
          </cell>
          <cell r="D609" t="str">
            <v>OPERATOR</v>
          </cell>
          <cell r="E609" t="str">
            <v>P&amp;G</v>
          </cell>
          <cell r="F609" t="str">
            <v>OPERATOR</v>
          </cell>
        </row>
        <row r="610">
          <cell r="B610">
            <v>8712155392089</v>
          </cell>
          <cell r="C610" t="str">
            <v>GENERAL WORKER</v>
          </cell>
          <cell r="D610" t="str">
            <v>SEMI-SKILLED</v>
          </cell>
          <cell r="E610" t="str">
            <v>DFL</v>
          </cell>
          <cell r="F610" t="str">
            <v>ALL</v>
          </cell>
        </row>
        <row r="611">
          <cell r="B611">
            <v>8801116166086</v>
          </cell>
          <cell r="C611" t="str">
            <v>STEEL CATCHER</v>
          </cell>
          <cell r="D611" t="str">
            <v>ARTISAN</v>
          </cell>
          <cell r="E611" t="str">
            <v>DFL</v>
          </cell>
          <cell r="F611" t="str">
            <v>STRUCT</v>
          </cell>
        </row>
        <row r="612">
          <cell r="B612">
            <v>7606285306087</v>
          </cell>
          <cell r="C612" t="str">
            <v>GENERAL WORKER</v>
          </cell>
          <cell r="D612" t="str">
            <v>SEMI-SKILLED</v>
          </cell>
          <cell r="E612" t="str">
            <v>DFL</v>
          </cell>
          <cell r="F612" t="str">
            <v>ALL</v>
          </cell>
        </row>
        <row r="613">
          <cell r="B613">
            <v>7403185641080</v>
          </cell>
          <cell r="C613" t="str">
            <v>GENERAL WORKER</v>
          </cell>
          <cell r="D613" t="str">
            <v>SEMI-SKILLED</v>
          </cell>
          <cell r="E613" t="str">
            <v>DFL</v>
          </cell>
          <cell r="F613" t="str">
            <v>ALL</v>
          </cell>
        </row>
        <row r="614">
          <cell r="B614">
            <v>8307085949080</v>
          </cell>
          <cell r="C614" t="str">
            <v>RIGGER ASST/TACKLER</v>
          </cell>
          <cell r="D614" t="str">
            <v>SEMI-SKILLED</v>
          </cell>
          <cell r="E614" t="str">
            <v>DFL</v>
          </cell>
          <cell r="F614" t="str">
            <v>RIGGER</v>
          </cell>
        </row>
        <row r="615">
          <cell r="B615">
            <v>9004285809086</v>
          </cell>
          <cell r="C615" t="str">
            <v>RIGGER ASST/TACKLER</v>
          </cell>
          <cell r="D615" t="str">
            <v>ARTISAN</v>
          </cell>
          <cell r="E615" t="str">
            <v>DFL</v>
          </cell>
          <cell r="F615" t="str">
            <v>RIGGER</v>
          </cell>
        </row>
        <row r="616">
          <cell r="B616">
            <v>8011045854089</v>
          </cell>
          <cell r="C616" t="str">
            <v>MAT. CONTROL ASST</v>
          </cell>
          <cell r="D616" t="str">
            <v>ADMIN</v>
          </cell>
          <cell r="E616" t="str">
            <v>P&amp;G</v>
          </cell>
          <cell r="F616" t="str">
            <v>ADMIN</v>
          </cell>
        </row>
        <row r="617">
          <cell r="B617">
            <v>8311265381080</v>
          </cell>
          <cell r="C617" t="str">
            <v>GENERAL WORKER</v>
          </cell>
          <cell r="D617" t="str">
            <v>SEMI-SKILLED</v>
          </cell>
          <cell r="E617" t="str">
            <v>DFL</v>
          </cell>
          <cell r="F617" t="str">
            <v>ALL</v>
          </cell>
        </row>
        <row r="618">
          <cell r="B618">
            <v>7512101061080</v>
          </cell>
          <cell r="C618" t="str">
            <v>TIMEKEEPER</v>
          </cell>
          <cell r="D618" t="str">
            <v>ADMIN</v>
          </cell>
          <cell r="E618" t="str">
            <v>P&amp;G</v>
          </cell>
          <cell r="F618" t="str">
            <v>ADMIN</v>
          </cell>
        </row>
        <row r="619">
          <cell r="B619">
            <v>8608175987082</v>
          </cell>
          <cell r="C619" t="str">
            <v>RIGGER ASST/TACKLER</v>
          </cell>
          <cell r="D619" t="str">
            <v>ARTISAN</v>
          </cell>
          <cell r="E619" t="str">
            <v>DFL</v>
          </cell>
          <cell r="F619" t="str">
            <v>RIGGER</v>
          </cell>
        </row>
        <row r="620">
          <cell r="B620" t="str">
            <v>6109105371085</v>
          </cell>
          <cell r="C620" t="str">
            <v>TLB OPERATOR</v>
          </cell>
          <cell r="D620" t="str">
            <v>OPERATOR</v>
          </cell>
          <cell r="E620" t="str">
            <v>P&amp;G</v>
          </cell>
          <cell r="F620" t="str">
            <v>OPERATOR</v>
          </cell>
        </row>
        <row r="621">
          <cell r="B621">
            <v>7608125560089</v>
          </cell>
          <cell r="C621" t="str">
            <v>GENERAL WORKER</v>
          </cell>
          <cell r="D621" t="str">
            <v>SEMI-SKILLED</v>
          </cell>
          <cell r="E621" t="str">
            <v>DFL</v>
          </cell>
          <cell r="F621" t="str">
            <v>ALL</v>
          </cell>
        </row>
        <row r="622">
          <cell r="B622">
            <v>8101026366086</v>
          </cell>
          <cell r="C622" t="str">
            <v>RIGGER ASST/TACKLER</v>
          </cell>
          <cell r="D622" t="str">
            <v>SEMI-SKILLED</v>
          </cell>
          <cell r="E622" t="str">
            <v>DFL</v>
          </cell>
          <cell r="F622" t="str">
            <v>RIGGER</v>
          </cell>
        </row>
        <row r="623">
          <cell r="B623">
            <v>9003136415085</v>
          </cell>
          <cell r="C623" t="str">
            <v>GENERAL WORKER</v>
          </cell>
          <cell r="D623" t="str">
            <v>SEMI-SKILLED</v>
          </cell>
          <cell r="E623" t="str">
            <v>DFL</v>
          </cell>
          <cell r="F623" t="str">
            <v>ALL</v>
          </cell>
        </row>
        <row r="624">
          <cell r="B624">
            <v>7811225316085</v>
          </cell>
          <cell r="C624" t="str">
            <v>SECURITY SUPERVISOR</v>
          </cell>
          <cell r="D624" t="str">
            <v>SUPERVISION</v>
          </cell>
          <cell r="E624" t="str">
            <v>P&amp;G</v>
          </cell>
          <cell r="F624" t="str">
            <v>SUPERV</v>
          </cell>
        </row>
        <row r="625">
          <cell r="B625">
            <v>8312115555089</v>
          </cell>
          <cell r="C625" t="str">
            <v>GENERAL WORKER</v>
          </cell>
          <cell r="D625" t="str">
            <v>SEMI-SKILLED</v>
          </cell>
          <cell r="E625" t="str">
            <v>DFL</v>
          </cell>
          <cell r="F625" t="str">
            <v>ALL</v>
          </cell>
        </row>
        <row r="626">
          <cell r="B626">
            <v>8809205390087</v>
          </cell>
          <cell r="C626" t="str">
            <v>RIGGER ASST/TACKLER</v>
          </cell>
          <cell r="D626" t="str">
            <v>SEMI-SKILLED</v>
          </cell>
          <cell r="E626" t="str">
            <v>DFL</v>
          </cell>
          <cell r="F626" t="str">
            <v>RIGGER</v>
          </cell>
        </row>
        <row r="627">
          <cell r="B627">
            <v>8510265803080</v>
          </cell>
          <cell r="C627" t="str">
            <v>GENERAL WORKER</v>
          </cell>
          <cell r="D627" t="str">
            <v>SEMI-SKILLED</v>
          </cell>
          <cell r="E627" t="str">
            <v>DFL</v>
          </cell>
          <cell r="F627" t="str">
            <v>ALL</v>
          </cell>
        </row>
        <row r="628">
          <cell r="B628">
            <v>6806225436082</v>
          </cell>
          <cell r="C628" t="str">
            <v>CRANE OPERATOR</v>
          </cell>
          <cell r="D628" t="str">
            <v>OPERATOR</v>
          </cell>
          <cell r="E628" t="str">
            <v>P&amp;G</v>
          </cell>
          <cell r="F628" t="str">
            <v>OPERATOR</v>
          </cell>
        </row>
        <row r="629">
          <cell r="B629">
            <v>8701076412084</v>
          </cell>
          <cell r="C629" t="str">
            <v>ASST BOILERMAKER</v>
          </cell>
          <cell r="D629" t="str">
            <v>SEMI-SKILLED</v>
          </cell>
          <cell r="E629" t="str">
            <v>DFL</v>
          </cell>
          <cell r="F629" t="str">
            <v>B/MAKER</v>
          </cell>
        </row>
        <row r="630">
          <cell r="B630">
            <v>8602225327084</v>
          </cell>
          <cell r="C630" t="str">
            <v>RIGGER ASST/TACKLER</v>
          </cell>
          <cell r="D630" t="str">
            <v>SEMI-SKILLED</v>
          </cell>
          <cell r="E630" t="str">
            <v>DFL</v>
          </cell>
          <cell r="F630" t="str">
            <v>RIGGER</v>
          </cell>
        </row>
        <row r="631">
          <cell r="B631">
            <v>8212095272087</v>
          </cell>
          <cell r="C631" t="str">
            <v>PIPE FITTER</v>
          </cell>
          <cell r="D631" t="str">
            <v>ARTISAN</v>
          </cell>
          <cell r="E631" t="str">
            <v>DFL</v>
          </cell>
          <cell r="F631" t="str">
            <v>PIPING</v>
          </cell>
        </row>
        <row r="632">
          <cell r="B632">
            <v>8302225936089</v>
          </cell>
          <cell r="C632" t="str">
            <v>GENERAL WORKER</v>
          </cell>
          <cell r="D632" t="str">
            <v>SEMI-SKILLED</v>
          </cell>
          <cell r="E632" t="str">
            <v>DFL</v>
          </cell>
          <cell r="F632" t="str">
            <v>ALL</v>
          </cell>
        </row>
        <row r="633">
          <cell r="B633">
            <v>7912020562087</v>
          </cell>
          <cell r="C633" t="str">
            <v>GENERAL WORKER</v>
          </cell>
          <cell r="D633" t="str">
            <v>SEMI-SKILLED</v>
          </cell>
          <cell r="E633" t="str">
            <v>DFL</v>
          </cell>
          <cell r="F633" t="str">
            <v>ALL</v>
          </cell>
        </row>
        <row r="634">
          <cell r="B634">
            <v>7603075902084</v>
          </cell>
          <cell r="C634" t="str">
            <v>SAFETY REPRESENTATIVE</v>
          </cell>
          <cell r="D634" t="str">
            <v>ADMIN</v>
          </cell>
          <cell r="E634" t="str">
            <v>P&amp;G</v>
          </cell>
          <cell r="F634" t="str">
            <v>ADMIN</v>
          </cell>
        </row>
        <row r="635">
          <cell r="B635">
            <v>6804245700082</v>
          </cell>
          <cell r="C635" t="str">
            <v>CLEANER/TEA LADY</v>
          </cell>
          <cell r="D635" t="str">
            <v>ADMIN</v>
          </cell>
          <cell r="E635" t="str">
            <v>P&amp;G</v>
          </cell>
          <cell r="F635" t="str">
            <v>ADMIN</v>
          </cell>
        </row>
        <row r="636">
          <cell r="B636">
            <v>8812165682089</v>
          </cell>
          <cell r="C636" t="str">
            <v>RIGGER ASST/TACKLER</v>
          </cell>
          <cell r="D636" t="str">
            <v>ARTISAN</v>
          </cell>
          <cell r="E636" t="str">
            <v>DFL</v>
          </cell>
          <cell r="F636" t="str">
            <v>RIGGER</v>
          </cell>
        </row>
        <row r="637">
          <cell r="B637">
            <v>821126232085</v>
          </cell>
          <cell r="C637" t="str">
            <v>WELDER</v>
          </cell>
          <cell r="D637" t="str">
            <v>ARTISAN</v>
          </cell>
          <cell r="E637" t="str">
            <v>DFL</v>
          </cell>
          <cell r="F637" t="str">
            <v>WELD</v>
          </cell>
        </row>
        <row r="638">
          <cell r="B638">
            <v>7902055913081</v>
          </cell>
          <cell r="C638" t="str">
            <v>STEEL ERECTOR</v>
          </cell>
          <cell r="D638" t="str">
            <v>SEMI-SKILLED</v>
          </cell>
          <cell r="E638" t="str">
            <v>DFL</v>
          </cell>
          <cell r="F638" t="str">
            <v>STRUCT</v>
          </cell>
        </row>
        <row r="639">
          <cell r="B639">
            <v>7008215379088</v>
          </cell>
          <cell r="C639" t="str">
            <v>STEEL ERECTOR</v>
          </cell>
          <cell r="D639" t="str">
            <v>ARTISAN</v>
          </cell>
          <cell r="E639" t="str">
            <v>DFL</v>
          </cell>
          <cell r="F639" t="str">
            <v>STRUCT</v>
          </cell>
        </row>
        <row r="640">
          <cell r="B640">
            <v>6910265524086</v>
          </cell>
          <cell r="C640" t="str">
            <v>ASST STEEL ERECTOR</v>
          </cell>
          <cell r="D640" t="str">
            <v>SEMI-SKILLED</v>
          </cell>
          <cell r="E640" t="str">
            <v>DFL</v>
          </cell>
          <cell r="F640" t="str">
            <v>STRUCT</v>
          </cell>
        </row>
        <row r="641">
          <cell r="B641">
            <v>7609285867082</v>
          </cell>
          <cell r="C641" t="str">
            <v xml:space="preserve">RIGGER </v>
          </cell>
          <cell r="D641" t="str">
            <v>ARTISAN</v>
          </cell>
          <cell r="E641" t="str">
            <v>DFL</v>
          </cell>
          <cell r="F641" t="str">
            <v>RIGGER</v>
          </cell>
        </row>
        <row r="642">
          <cell r="B642">
            <v>8509026315087</v>
          </cell>
          <cell r="C642" t="str">
            <v>RIGGER ASST/TACKLER</v>
          </cell>
          <cell r="D642" t="str">
            <v>SEMI-SKILLED</v>
          </cell>
          <cell r="E642" t="str">
            <v>DFL</v>
          </cell>
          <cell r="F642" t="str">
            <v>RIGGER</v>
          </cell>
        </row>
        <row r="643">
          <cell r="B643">
            <v>8402045416088</v>
          </cell>
          <cell r="C643" t="str">
            <v>GENERAL WORKER</v>
          </cell>
          <cell r="D643" t="str">
            <v>ASSISTANT</v>
          </cell>
          <cell r="E643" t="str">
            <v>DFL</v>
          </cell>
          <cell r="F643" t="str">
            <v>ALL</v>
          </cell>
        </row>
        <row r="644">
          <cell r="B644">
            <v>7106285504088</v>
          </cell>
          <cell r="C644" t="str">
            <v>GENERAL WORKER</v>
          </cell>
          <cell r="D644" t="str">
            <v>SEMI-SKILLED</v>
          </cell>
          <cell r="E644" t="str">
            <v>DFL</v>
          </cell>
          <cell r="F644" t="str">
            <v>ALL</v>
          </cell>
        </row>
        <row r="645">
          <cell r="B645">
            <v>7110145464087</v>
          </cell>
          <cell r="C645" t="str">
            <v>GENERAL WORKER</v>
          </cell>
          <cell r="D645" t="str">
            <v>SEMI-SKILLED</v>
          </cell>
          <cell r="E645" t="str">
            <v>DFL</v>
          </cell>
          <cell r="F645" t="str">
            <v>ALL</v>
          </cell>
        </row>
        <row r="646">
          <cell r="B646">
            <v>7709026085083</v>
          </cell>
          <cell r="C646" t="str">
            <v>BOILERMAKER</v>
          </cell>
          <cell r="D646" t="str">
            <v>ARTISAN</v>
          </cell>
          <cell r="E646" t="str">
            <v>DFL</v>
          </cell>
          <cell r="F646" t="str">
            <v>B/MAKER</v>
          </cell>
        </row>
        <row r="647">
          <cell r="B647">
            <v>7404075880085</v>
          </cell>
          <cell r="C647" t="str">
            <v>DRIVER TRACTOR</v>
          </cell>
          <cell r="D647" t="str">
            <v>OPERATOR</v>
          </cell>
          <cell r="E647" t="str">
            <v>P&amp;G</v>
          </cell>
          <cell r="F647" t="str">
            <v>OPERATOR</v>
          </cell>
        </row>
        <row r="648">
          <cell r="B648" t="str">
            <v>8509045355080</v>
          </cell>
          <cell r="C648" t="str">
            <v>STOREMAN</v>
          </cell>
          <cell r="D648" t="str">
            <v>ADMIN</v>
          </cell>
          <cell r="E648" t="str">
            <v>P&amp;G</v>
          </cell>
          <cell r="F648" t="str">
            <v>ADMIN</v>
          </cell>
        </row>
        <row r="649">
          <cell r="B649">
            <v>8302265718082</v>
          </cell>
          <cell r="C649" t="str">
            <v>ASST BOILERMAKER</v>
          </cell>
          <cell r="D649" t="str">
            <v>SEMI-SKILLED</v>
          </cell>
          <cell r="E649" t="str">
            <v>DFL</v>
          </cell>
          <cell r="F649" t="str">
            <v>B/MAKER</v>
          </cell>
        </row>
        <row r="650">
          <cell r="B650">
            <v>8211035559082</v>
          </cell>
          <cell r="C650" t="str">
            <v>ASST STEEL ERECTOR</v>
          </cell>
          <cell r="D650" t="str">
            <v>SEMI-SKILLED</v>
          </cell>
          <cell r="E650" t="str">
            <v>DFL</v>
          </cell>
          <cell r="F650" t="str">
            <v>STRUCT</v>
          </cell>
        </row>
        <row r="651">
          <cell r="B651">
            <v>9109295374086</v>
          </cell>
          <cell r="C651" t="str">
            <v>MECHANIC ASSISTANT</v>
          </cell>
          <cell r="D651" t="str">
            <v>OPERATOR</v>
          </cell>
          <cell r="E651" t="str">
            <v>P&amp;G</v>
          </cell>
          <cell r="F651" t="str">
            <v>OPERATOR</v>
          </cell>
        </row>
        <row r="652">
          <cell r="B652">
            <v>9107195906080</v>
          </cell>
          <cell r="C652" t="str">
            <v>GENERAL WORKER</v>
          </cell>
          <cell r="D652" t="str">
            <v>SEMI-SKILLED</v>
          </cell>
          <cell r="E652" t="str">
            <v>DFL</v>
          </cell>
          <cell r="F652" t="str">
            <v>ALL</v>
          </cell>
        </row>
        <row r="653">
          <cell r="B653">
            <v>8811025656085</v>
          </cell>
          <cell r="C653" t="str">
            <v>RIGGER ASST/TACKLER</v>
          </cell>
          <cell r="D653" t="str">
            <v>SEMI-SKILLED</v>
          </cell>
          <cell r="E653" t="str">
            <v>DFL</v>
          </cell>
          <cell r="F653" t="str">
            <v>RIGGER</v>
          </cell>
        </row>
        <row r="654">
          <cell r="B654">
            <v>8607245836089</v>
          </cell>
          <cell r="C654" t="str">
            <v>STEEL CATCHER</v>
          </cell>
          <cell r="D654" t="str">
            <v>ARTISAN</v>
          </cell>
          <cell r="E654" t="str">
            <v>DFL</v>
          </cell>
          <cell r="F654" t="str">
            <v>STRUCT</v>
          </cell>
        </row>
        <row r="655">
          <cell r="B655">
            <v>8706045712084</v>
          </cell>
          <cell r="C655" t="str">
            <v>RIGGER ASST/TACKLER</v>
          </cell>
          <cell r="D655" t="str">
            <v>ARTISAN</v>
          </cell>
          <cell r="E655" t="str">
            <v>DFL</v>
          </cell>
          <cell r="F655" t="str">
            <v>RIGGER</v>
          </cell>
        </row>
        <row r="656">
          <cell r="B656">
            <v>7512245879082</v>
          </cell>
          <cell r="C656" t="str">
            <v>SCAFFOLD INSPECTOR</v>
          </cell>
          <cell r="D656" t="str">
            <v>OPERATOR</v>
          </cell>
          <cell r="E656" t="str">
            <v>P&amp;G</v>
          </cell>
          <cell r="F656" t="str">
            <v>OPERATOR</v>
          </cell>
        </row>
        <row r="657">
          <cell r="B657">
            <v>8812136137080</v>
          </cell>
          <cell r="C657" t="str">
            <v>GENERAL WORKER</v>
          </cell>
          <cell r="D657" t="str">
            <v>SEMI-SKILLED</v>
          </cell>
          <cell r="E657" t="str">
            <v>DFL</v>
          </cell>
          <cell r="F657" t="str">
            <v>ALL</v>
          </cell>
        </row>
        <row r="658">
          <cell r="B658">
            <v>6606026149086</v>
          </cell>
          <cell r="C658" t="str">
            <v>STEEL CATCHER</v>
          </cell>
          <cell r="D658" t="str">
            <v>ARTISAN</v>
          </cell>
          <cell r="E658" t="str">
            <v>DFL</v>
          </cell>
          <cell r="F658" t="str">
            <v>STRUCT</v>
          </cell>
        </row>
        <row r="659">
          <cell r="B659">
            <v>7710105411083</v>
          </cell>
          <cell r="C659" t="str">
            <v>WELDER</v>
          </cell>
          <cell r="D659" t="str">
            <v>ARTISAN</v>
          </cell>
          <cell r="E659" t="str">
            <v>DFL</v>
          </cell>
          <cell r="F659" t="str">
            <v>WELD</v>
          </cell>
        </row>
        <row r="660">
          <cell r="B660">
            <v>7607245666081</v>
          </cell>
          <cell r="C660" t="str">
            <v>STEEL ERECTOR</v>
          </cell>
          <cell r="D660" t="str">
            <v>ARTISAN</v>
          </cell>
          <cell r="E660" t="str">
            <v>DFL</v>
          </cell>
          <cell r="F660" t="str">
            <v>STRUCT</v>
          </cell>
        </row>
        <row r="661">
          <cell r="B661">
            <v>7412085259083</v>
          </cell>
          <cell r="C661" t="str">
            <v>PIPE FITTER</v>
          </cell>
          <cell r="D661" t="str">
            <v>ARTISAN</v>
          </cell>
          <cell r="E661" t="str">
            <v>DFL</v>
          </cell>
          <cell r="F661" t="str">
            <v>PIPING</v>
          </cell>
        </row>
        <row r="662">
          <cell r="B662">
            <v>8402115660086</v>
          </cell>
          <cell r="C662" t="str">
            <v>ELECTRICIAN</v>
          </cell>
          <cell r="D662" t="str">
            <v>OPERATOR</v>
          </cell>
          <cell r="E662" t="str">
            <v>P&amp;G</v>
          </cell>
          <cell r="F662" t="str">
            <v>OPERATOR</v>
          </cell>
        </row>
        <row r="663">
          <cell r="B663">
            <v>7312195387081</v>
          </cell>
          <cell r="C663" t="str">
            <v>WELDER</v>
          </cell>
          <cell r="D663" t="str">
            <v>ARTISAN</v>
          </cell>
          <cell r="E663" t="str">
            <v>DFL</v>
          </cell>
          <cell r="F663" t="str">
            <v>WELD</v>
          </cell>
        </row>
        <row r="664">
          <cell r="B664">
            <v>7803035755081</v>
          </cell>
          <cell r="C664" t="str">
            <v>WELDER</v>
          </cell>
          <cell r="D664" t="str">
            <v>ARTISAN</v>
          </cell>
          <cell r="E664" t="str">
            <v>DFL</v>
          </cell>
          <cell r="F664" t="str">
            <v>WELD</v>
          </cell>
        </row>
        <row r="665">
          <cell r="B665">
            <v>9303106488082</v>
          </cell>
          <cell r="C665" t="str">
            <v>GENERAL WORKER</v>
          </cell>
          <cell r="D665" t="str">
            <v>SEMI-SKILLED</v>
          </cell>
          <cell r="E665" t="str">
            <v>DFL</v>
          </cell>
          <cell r="F665" t="str">
            <v>ALL</v>
          </cell>
        </row>
        <row r="666">
          <cell r="B666">
            <v>8512165747086</v>
          </cell>
          <cell r="C666" t="str">
            <v>S/S PIPE FITTER</v>
          </cell>
          <cell r="D666" t="str">
            <v>ARTISAN</v>
          </cell>
          <cell r="E666" t="str">
            <v>DFL</v>
          </cell>
          <cell r="F666" t="str">
            <v>PIPING</v>
          </cell>
        </row>
        <row r="667">
          <cell r="B667">
            <v>6704165738080</v>
          </cell>
          <cell r="C667" t="str">
            <v>SUPERVISOR</v>
          </cell>
          <cell r="D667" t="str">
            <v>SUPERVISION</v>
          </cell>
          <cell r="E667" t="str">
            <v>P&amp;G</v>
          </cell>
          <cell r="F667" t="str">
            <v>SUPERV</v>
          </cell>
        </row>
        <row r="668">
          <cell r="B668">
            <v>8512046047086</v>
          </cell>
          <cell r="C668" t="str">
            <v>WELDER</v>
          </cell>
          <cell r="D668" t="str">
            <v>ARTISAN</v>
          </cell>
          <cell r="E668" t="str">
            <v>DFL</v>
          </cell>
          <cell r="F668" t="str">
            <v>WELD</v>
          </cell>
        </row>
        <row r="669">
          <cell r="B669">
            <v>8210080378083</v>
          </cell>
          <cell r="C669" t="str">
            <v>WELDER</v>
          </cell>
          <cell r="D669" t="str">
            <v>ARTISAN</v>
          </cell>
          <cell r="E669" t="str">
            <v>DFL</v>
          </cell>
          <cell r="F669" t="str">
            <v>WELD</v>
          </cell>
        </row>
        <row r="670">
          <cell r="B670">
            <v>9008265857080</v>
          </cell>
          <cell r="C670" t="str">
            <v>RIGGER ASST/TACKLER</v>
          </cell>
          <cell r="D670" t="str">
            <v>SEMI-SKILLED</v>
          </cell>
          <cell r="E670" t="str">
            <v>DFL</v>
          </cell>
          <cell r="F670" t="str">
            <v>RIGGER</v>
          </cell>
        </row>
        <row r="671">
          <cell r="B671">
            <v>8607025700083</v>
          </cell>
          <cell r="C671" t="str">
            <v>MECH FITTER ASST</v>
          </cell>
          <cell r="D671" t="str">
            <v>SEMI-SKILLED</v>
          </cell>
          <cell r="E671" t="str">
            <v>DFL</v>
          </cell>
          <cell r="F671" t="str">
            <v>MECH</v>
          </cell>
        </row>
        <row r="672">
          <cell r="B672" t="str">
            <v>6909166128088</v>
          </cell>
          <cell r="C672" t="str">
            <v>STEEL ERECTOR - TBQ</v>
          </cell>
          <cell r="D672" t="str">
            <v>ARTISAN</v>
          </cell>
          <cell r="E672" t="str">
            <v>DFL</v>
          </cell>
          <cell r="F672" t="str">
            <v>STRUCT</v>
          </cell>
        </row>
        <row r="673">
          <cell r="B673">
            <v>9111216102083</v>
          </cell>
          <cell r="C673" t="str">
            <v>GENERAL WORKER</v>
          </cell>
          <cell r="D673" t="str">
            <v>SEMI-SKILLED</v>
          </cell>
          <cell r="E673" t="str">
            <v>DFL</v>
          </cell>
          <cell r="F673" t="str">
            <v>ALL</v>
          </cell>
        </row>
        <row r="674">
          <cell r="B674">
            <v>9205136105083</v>
          </cell>
          <cell r="C674" t="str">
            <v>S/S BOILERMAKER</v>
          </cell>
          <cell r="D674" t="str">
            <v>SEMI-SKILLED</v>
          </cell>
          <cell r="E674" t="str">
            <v>DFL</v>
          </cell>
          <cell r="F674" t="str">
            <v>B/MAKER</v>
          </cell>
        </row>
        <row r="675">
          <cell r="B675">
            <v>8206085568082</v>
          </cell>
          <cell r="C675" t="str">
            <v>RIGGER ASST/TACKLER</v>
          </cell>
          <cell r="D675" t="str">
            <v>SEMI-SKILLED</v>
          </cell>
          <cell r="E675" t="str">
            <v>DFL</v>
          </cell>
          <cell r="F675" t="str">
            <v>RIGGER</v>
          </cell>
        </row>
        <row r="676">
          <cell r="B676">
            <v>7204035685081</v>
          </cell>
          <cell r="C676" t="str">
            <v>GENERAL WORKER</v>
          </cell>
          <cell r="D676" t="str">
            <v>SEMI-SKILLED</v>
          </cell>
          <cell r="E676" t="str">
            <v>DFL</v>
          </cell>
          <cell r="F676" t="str">
            <v>ALL</v>
          </cell>
        </row>
        <row r="677">
          <cell r="B677">
            <v>6607155354083</v>
          </cell>
          <cell r="C677" t="str">
            <v>SCAFFOLD ERECTOR</v>
          </cell>
          <cell r="D677" t="str">
            <v>OPERATOR</v>
          </cell>
          <cell r="E677" t="str">
            <v>P&amp;G</v>
          </cell>
          <cell r="F677" t="str">
            <v>OPERATOR</v>
          </cell>
        </row>
        <row r="678">
          <cell r="B678">
            <v>8302166073082</v>
          </cell>
          <cell r="C678" t="str">
            <v>RIGGER ASST/TACKLER</v>
          </cell>
          <cell r="D678" t="str">
            <v>SEMI-SKILLED</v>
          </cell>
          <cell r="E678" t="str">
            <v>DFL</v>
          </cell>
          <cell r="F678" t="str">
            <v>RIGGER</v>
          </cell>
        </row>
        <row r="679">
          <cell r="B679">
            <v>6711015418086</v>
          </cell>
          <cell r="C679" t="str">
            <v>PIPE FITTER</v>
          </cell>
          <cell r="D679" t="str">
            <v>ARTISAN</v>
          </cell>
          <cell r="E679" t="str">
            <v>DFL</v>
          </cell>
          <cell r="F679" t="str">
            <v>PIPING</v>
          </cell>
        </row>
        <row r="680">
          <cell r="B680">
            <v>6711015418086</v>
          </cell>
          <cell r="C680" t="str">
            <v>PIPE FITTER</v>
          </cell>
          <cell r="D680" t="str">
            <v>ARTISAN</v>
          </cell>
          <cell r="E680" t="str">
            <v>DFL</v>
          </cell>
          <cell r="F680" t="str">
            <v>PIPING</v>
          </cell>
        </row>
        <row r="681">
          <cell r="B681">
            <v>5809265655083</v>
          </cell>
          <cell r="C681" t="str">
            <v>DRIVER TRACTOR</v>
          </cell>
          <cell r="D681" t="str">
            <v>OPERATOR</v>
          </cell>
          <cell r="E681" t="str">
            <v>P&amp;G</v>
          </cell>
          <cell r="F681" t="str">
            <v>OPERATOR</v>
          </cell>
        </row>
        <row r="682">
          <cell r="B682">
            <v>5809265655083</v>
          </cell>
          <cell r="C682" t="str">
            <v>DRIVER TRACTOR</v>
          </cell>
          <cell r="D682" t="str">
            <v>OPERATOR</v>
          </cell>
          <cell r="E682" t="str">
            <v>P&amp;G</v>
          </cell>
          <cell r="F682" t="str">
            <v>OPERATOR</v>
          </cell>
        </row>
        <row r="683">
          <cell r="B683">
            <v>8011255331083</v>
          </cell>
          <cell r="C683" t="str">
            <v>DOC CONTROLLER</v>
          </cell>
          <cell r="D683" t="str">
            <v>ADMIN</v>
          </cell>
          <cell r="E683" t="str">
            <v>P&amp;G</v>
          </cell>
          <cell r="F683" t="str">
            <v>ADMIN</v>
          </cell>
        </row>
        <row r="684">
          <cell r="B684" t="str">
            <v>6504115348083</v>
          </cell>
          <cell r="C684" t="str">
            <v>DRIVER TRACTOR</v>
          </cell>
          <cell r="D684" t="str">
            <v>OPERATOR</v>
          </cell>
          <cell r="E684" t="str">
            <v>P&amp;G</v>
          </cell>
          <cell r="F684" t="str">
            <v>OPERATOR</v>
          </cell>
        </row>
        <row r="685">
          <cell r="B685">
            <v>8512255716082</v>
          </cell>
          <cell r="C685" t="str">
            <v>BOILERMAKER</v>
          </cell>
          <cell r="D685" t="str">
            <v>ARTISAN</v>
          </cell>
          <cell r="E685" t="str">
            <v>DFL</v>
          </cell>
          <cell r="F685" t="str">
            <v>B/MAKER</v>
          </cell>
        </row>
        <row r="686">
          <cell r="B686" t="str">
            <v>6409215342087</v>
          </cell>
          <cell r="C686" t="str">
            <v>F.MAN B.MAKERS</v>
          </cell>
          <cell r="D686" t="str">
            <v>ARTISAN</v>
          </cell>
          <cell r="E686" t="str">
            <v>DFL</v>
          </cell>
          <cell r="F686" t="str">
            <v>B/MAKER</v>
          </cell>
        </row>
        <row r="687">
          <cell r="B687">
            <v>6811295385086</v>
          </cell>
          <cell r="C687" t="str">
            <v>DRIVER HD CD 14</v>
          </cell>
          <cell r="D687" t="str">
            <v>OPERATOR</v>
          </cell>
          <cell r="E687" t="str">
            <v>P&amp;G</v>
          </cell>
          <cell r="F687" t="str">
            <v>OPERATOR</v>
          </cell>
        </row>
        <row r="688">
          <cell r="B688">
            <v>7011115751083</v>
          </cell>
          <cell r="C688" t="str">
            <v>DRIVER BUS CD 14</v>
          </cell>
          <cell r="D688" t="str">
            <v>OPERATOR</v>
          </cell>
          <cell r="E688" t="str">
            <v>P&amp;G</v>
          </cell>
          <cell r="F688" t="str">
            <v>OPERATOR</v>
          </cell>
        </row>
        <row r="689">
          <cell r="B689" t="str">
            <v>8504245548089</v>
          </cell>
          <cell r="C689" t="str">
            <v>DRIVER HD CD 14</v>
          </cell>
          <cell r="D689" t="str">
            <v>OPERATOR</v>
          </cell>
          <cell r="E689" t="str">
            <v>P&amp;G</v>
          </cell>
          <cell r="F689" t="str">
            <v>OPERATOR</v>
          </cell>
        </row>
        <row r="690">
          <cell r="B690" t="str">
            <v>7201025470086</v>
          </cell>
          <cell r="C690" t="str">
            <v>DRIVER WATER BOWSER</v>
          </cell>
          <cell r="D690" t="str">
            <v>OPERATOR</v>
          </cell>
          <cell r="E690" t="str">
            <v>P&amp;G</v>
          </cell>
          <cell r="F690" t="str">
            <v>OPERATOR</v>
          </cell>
        </row>
        <row r="691">
          <cell r="B691" t="str">
            <v>5402135339086</v>
          </cell>
          <cell r="C691" t="str">
            <v>RIGGER ASST/TACKLER</v>
          </cell>
          <cell r="D691" t="str">
            <v>SEMI-SKILLED</v>
          </cell>
          <cell r="E691" t="str">
            <v>DFL</v>
          </cell>
          <cell r="F691" t="str">
            <v>RIGGER</v>
          </cell>
        </row>
        <row r="692">
          <cell r="B692">
            <v>8501145353081</v>
          </cell>
          <cell r="C692" t="str">
            <v>CRANE OPERATOR</v>
          </cell>
          <cell r="D692" t="str">
            <v>OPERATOR</v>
          </cell>
          <cell r="E692" t="str">
            <v>P&amp;G</v>
          </cell>
          <cell r="F692" t="str">
            <v>OPERATOR</v>
          </cell>
        </row>
        <row r="693">
          <cell r="B693">
            <v>8112275343080</v>
          </cell>
          <cell r="C693" t="str">
            <v>ASST STEEL ERECTOR</v>
          </cell>
          <cell r="D693" t="str">
            <v>SEMI-SKILLED</v>
          </cell>
          <cell r="E693" t="str">
            <v>DFL</v>
          </cell>
          <cell r="F693" t="str">
            <v>STRUCT</v>
          </cell>
        </row>
        <row r="694">
          <cell r="B694" t="str">
            <v>BN772333 (AN586603)</v>
          </cell>
          <cell r="C694" t="str">
            <v>F.MAN B.MAKERS</v>
          </cell>
          <cell r="D694" t="str">
            <v>ARTISAN</v>
          </cell>
          <cell r="E694" t="str">
            <v>DFL</v>
          </cell>
          <cell r="F694" t="str">
            <v>B/MAKER</v>
          </cell>
        </row>
        <row r="695">
          <cell r="B695">
            <v>8004095653089</v>
          </cell>
          <cell r="C695" t="str">
            <v>MECHANICAL FITTER</v>
          </cell>
          <cell r="D695" t="str">
            <v>OPERATOR</v>
          </cell>
          <cell r="E695" t="str">
            <v>P&amp;G</v>
          </cell>
          <cell r="F695" t="str">
            <v>OPERATOR</v>
          </cell>
        </row>
        <row r="696">
          <cell r="B696">
            <v>8004095653089</v>
          </cell>
          <cell r="C696" t="str">
            <v>MECHANICAL FITTER</v>
          </cell>
          <cell r="D696" t="str">
            <v>OPERATOR</v>
          </cell>
          <cell r="E696" t="str">
            <v>P&amp;G</v>
          </cell>
          <cell r="F696" t="str">
            <v>OPERATOR</v>
          </cell>
        </row>
        <row r="697">
          <cell r="B697" t="str">
            <v xml:space="preserve">DN043120 / CTRZWE9808388 </v>
          </cell>
          <cell r="C697" t="str">
            <v>MECHANICAL FITTER</v>
          </cell>
          <cell r="D697" t="str">
            <v>ARTISAN</v>
          </cell>
          <cell r="E697" t="str">
            <v>DFL</v>
          </cell>
          <cell r="F697" t="str">
            <v>MECH</v>
          </cell>
        </row>
        <row r="698">
          <cell r="B698">
            <v>8404085204085</v>
          </cell>
          <cell r="C698" t="str">
            <v>S/S BOILERMAKER</v>
          </cell>
          <cell r="D698" t="str">
            <v>ARTISAN</v>
          </cell>
          <cell r="E698" t="str">
            <v>DFL</v>
          </cell>
          <cell r="F698" t="str">
            <v>B/MAKER</v>
          </cell>
        </row>
        <row r="699">
          <cell r="B699">
            <v>7203206246186</v>
          </cell>
          <cell r="C699" t="str">
            <v>RIGGER FOREMAN</v>
          </cell>
          <cell r="D699" t="str">
            <v>ARTISAN</v>
          </cell>
          <cell r="E699" t="str">
            <v>DFL</v>
          </cell>
          <cell r="F699" t="str">
            <v>RIGGER</v>
          </cell>
        </row>
        <row r="700">
          <cell r="B700">
            <v>6904026178183</v>
          </cell>
          <cell r="C700" t="str">
            <v>BOILERMAKER</v>
          </cell>
          <cell r="D700" t="str">
            <v>ARTISAN</v>
          </cell>
          <cell r="E700" t="str">
            <v>DFL</v>
          </cell>
          <cell r="F700" t="str">
            <v>B/MAKER</v>
          </cell>
        </row>
        <row r="701">
          <cell r="B701" t="str">
            <v>BN628653</v>
          </cell>
          <cell r="C701" t="str">
            <v>BOILERMAKER</v>
          </cell>
          <cell r="D701" t="str">
            <v>ARTISAN</v>
          </cell>
          <cell r="E701" t="str">
            <v>DFL</v>
          </cell>
          <cell r="F701" t="str">
            <v>B/MAKER</v>
          </cell>
        </row>
        <row r="702">
          <cell r="B702">
            <v>8205045568083</v>
          </cell>
          <cell r="C702" t="str">
            <v>GENERAL WORKER</v>
          </cell>
          <cell r="D702" t="str">
            <v>SEMI-SKILLED</v>
          </cell>
          <cell r="E702" t="str">
            <v>DFL</v>
          </cell>
          <cell r="F702" t="str">
            <v>ALL</v>
          </cell>
        </row>
        <row r="703">
          <cell r="B703">
            <v>6301019692181</v>
          </cell>
          <cell r="C703" t="str">
            <v>PIPE FITTER</v>
          </cell>
          <cell r="D703" t="str">
            <v>ARTISAN</v>
          </cell>
          <cell r="E703" t="str">
            <v>DFL</v>
          </cell>
          <cell r="F703" t="str">
            <v>PIPING</v>
          </cell>
        </row>
        <row r="704">
          <cell r="B704" t="str">
            <v>BN153682</v>
          </cell>
          <cell r="C704" t="str">
            <v>WELDER D/C</v>
          </cell>
          <cell r="D704" t="str">
            <v>ARTISAN</v>
          </cell>
          <cell r="E704" t="str">
            <v>DFL</v>
          </cell>
          <cell r="F704" t="str">
            <v>WELD</v>
          </cell>
        </row>
        <row r="705">
          <cell r="B705" t="str">
            <v>BN998456</v>
          </cell>
          <cell r="C705" t="str">
            <v>BOILERMAKER</v>
          </cell>
          <cell r="D705" t="str">
            <v>ARTISAN</v>
          </cell>
          <cell r="E705" t="str">
            <v>DFL</v>
          </cell>
          <cell r="F705" t="str">
            <v>B/MAKER</v>
          </cell>
        </row>
        <row r="706">
          <cell r="B706" t="str">
            <v>6906206323182</v>
          </cell>
          <cell r="C706" t="str">
            <v>STEEL ERECTOR</v>
          </cell>
          <cell r="D706" t="str">
            <v>ARTISAN</v>
          </cell>
          <cell r="E706" t="str">
            <v>DFL</v>
          </cell>
          <cell r="F706" t="str">
            <v>STRUCT</v>
          </cell>
        </row>
        <row r="707">
          <cell r="B707">
            <v>8212086007088</v>
          </cell>
          <cell r="C707" t="str">
            <v>RIGGER ASST/TACKLER</v>
          </cell>
          <cell r="D707" t="str">
            <v>ARTISAN</v>
          </cell>
          <cell r="E707" t="str">
            <v>DFL</v>
          </cell>
          <cell r="F707" t="str">
            <v>RIGGER</v>
          </cell>
        </row>
        <row r="708">
          <cell r="B708">
            <v>7411195434081</v>
          </cell>
          <cell r="C708" t="str">
            <v>BOILERMAKER</v>
          </cell>
          <cell r="D708" t="str">
            <v>ARTISAN</v>
          </cell>
          <cell r="E708" t="str">
            <v>DFL</v>
          </cell>
          <cell r="F708" t="str">
            <v>B/MAKER</v>
          </cell>
        </row>
        <row r="709">
          <cell r="B709">
            <v>5309145280087</v>
          </cell>
          <cell r="C709" t="str">
            <v>PIPE FITTER</v>
          </cell>
          <cell r="D709" t="str">
            <v>ARTISAN</v>
          </cell>
          <cell r="E709" t="str">
            <v>DFL</v>
          </cell>
          <cell r="F709" t="str">
            <v>PIPING</v>
          </cell>
        </row>
        <row r="710">
          <cell r="B710">
            <v>8308025352088</v>
          </cell>
          <cell r="C710" t="str">
            <v>RIGGER ASST/TACKLER</v>
          </cell>
          <cell r="D710" t="str">
            <v>ARTISAN</v>
          </cell>
          <cell r="E710" t="str">
            <v>DFL</v>
          </cell>
          <cell r="F710" t="str">
            <v>RIGGER</v>
          </cell>
        </row>
        <row r="711">
          <cell r="B711">
            <v>8907155402082</v>
          </cell>
          <cell r="C711" t="str">
            <v>S/S MECHANIC</v>
          </cell>
          <cell r="D711" t="str">
            <v>OPERATOR</v>
          </cell>
          <cell r="E711" t="str">
            <v>P&amp;G</v>
          </cell>
          <cell r="F711" t="str">
            <v>OPERATOR</v>
          </cell>
        </row>
        <row r="712">
          <cell r="B712">
            <v>7204135680081</v>
          </cell>
          <cell r="C712" t="str">
            <v>RIGGER ASST/TACKLER</v>
          </cell>
          <cell r="D712" t="str">
            <v>ARTISAN</v>
          </cell>
          <cell r="E712" t="str">
            <v>DFL</v>
          </cell>
          <cell r="F712" t="str">
            <v>RIGGER</v>
          </cell>
        </row>
        <row r="713">
          <cell r="B713">
            <v>6907156167082</v>
          </cell>
          <cell r="C713" t="str">
            <v>PIPE FITTER</v>
          </cell>
          <cell r="D713" t="str">
            <v>ARTISAN</v>
          </cell>
          <cell r="E713" t="str">
            <v>DFL</v>
          </cell>
          <cell r="F713" t="str">
            <v>PIPING</v>
          </cell>
        </row>
        <row r="714">
          <cell r="B714">
            <v>5810065040088</v>
          </cell>
          <cell r="C714" t="str">
            <v>F.MAN PIPING</v>
          </cell>
          <cell r="D714" t="str">
            <v>ARTISAN</v>
          </cell>
          <cell r="E714" t="str">
            <v>DFL</v>
          </cell>
          <cell r="F714" t="str">
            <v>PIPING</v>
          </cell>
        </row>
        <row r="715">
          <cell r="B715">
            <v>8310185382087</v>
          </cell>
          <cell r="C715" t="str">
            <v>PIPE FITTER</v>
          </cell>
          <cell r="D715" t="str">
            <v>ARTISAN</v>
          </cell>
          <cell r="E715" t="str">
            <v>DFL</v>
          </cell>
          <cell r="F715" t="str">
            <v>B/MAKER</v>
          </cell>
        </row>
        <row r="716">
          <cell r="B716" t="str">
            <v>9001106176083</v>
          </cell>
          <cell r="C716" t="str">
            <v>CRANE OPERATOR</v>
          </cell>
          <cell r="D716" t="str">
            <v>OPERATOR</v>
          </cell>
          <cell r="E716" t="str">
            <v>P&amp;G</v>
          </cell>
          <cell r="F716" t="str">
            <v>OPERATOR</v>
          </cell>
        </row>
        <row r="717">
          <cell r="B717">
            <v>8201015873082</v>
          </cell>
          <cell r="C717" t="str">
            <v>STEEL CATCHER</v>
          </cell>
          <cell r="D717" t="str">
            <v>ARTISAN</v>
          </cell>
          <cell r="E717" t="str">
            <v>DFL</v>
          </cell>
          <cell r="F717" t="str">
            <v>STRUCT</v>
          </cell>
        </row>
        <row r="718">
          <cell r="B718" t="str">
            <v>CN569769</v>
          </cell>
          <cell r="C718" t="str">
            <v>MECHANICAL FITTER</v>
          </cell>
          <cell r="D718" t="str">
            <v>ARTISAN</v>
          </cell>
          <cell r="E718" t="str">
            <v>DFL</v>
          </cell>
          <cell r="F718" t="str">
            <v>MECH</v>
          </cell>
        </row>
        <row r="719">
          <cell r="B719" t="str">
            <v>8011295620081</v>
          </cell>
          <cell r="C719" t="str">
            <v>S/S BOILERMAKER</v>
          </cell>
          <cell r="D719" t="str">
            <v>ARTISAN</v>
          </cell>
          <cell r="E719" t="str">
            <v>DFL</v>
          </cell>
          <cell r="F719" t="str">
            <v>B/MAKER</v>
          </cell>
        </row>
        <row r="720">
          <cell r="B720">
            <v>7807255819089</v>
          </cell>
          <cell r="C720" t="str">
            <v>STEEL ERECTOR</v>
          </cell>
          <cell r="D720" t="str">
            <v>ARTISAN</v>
          </cell>
          <cell r="E720" t="str">
            <v>DFL</v>
          </cell>
          <cell r="F720" t="str">
            <v>STRUCT</v>
          </cell>
        </row>
        <row r="721">
          <cell r="B721">
            <v>8203016187082</v>
          </cell>
          <cell r="C721" t="str">
            <v>SCAFFOLD INSPECTOR</v>
          </cell>
          <cell r="D721" t="str">
            <v>OPERATOR</v>
          </cell>
          <cell r="E721" t="str">
            <v>P&amp;G</v>
          </cell>
          <cell r="F721" t="str">
            <v>OPERATOR</v>
          </cell>
        </row>
        <row r="722">
          <cell r="B722">
            <v>9106035989082</v>
          </cell>
          <cell r="C722" t="str">
            <v>RIGGER ASST/TACKLER</v>
          </cell>
          <cell r="D722" t="str">
            <v>ARTISAN</v>
          </cell>
          <cell r="E722" t="str">
            <v>DFL</v>
          </cell>
          <cell r="F722" t="str">
            <v>RIGGER</v>
          </cell>
        </row>
        <row r="723">
          <cell r="B723">
            <v>6807075338089</v>
          </cell>
          <cell r="C723" t="str">
            <v>STEEL CATCHER</v>
          </cell>
          <cell r="D723" t="str">
            <v>SEMI-SKILLED</v>
          </cell>
          <cell r="E723" t="str">
            <v>DFL</v>
          </cell>
          <cell r="F723" t="str">
            <v>STRUCT</v>
          </cell>
        </row>
        <row r="724">
          <cell r="B724">
            <v>6507105352080</v>
          </cell>
          <cell r="C724" t="str">
            <v>DRIVER BUS/7T CD 14</v>
          </cell>
          <cell r="D724" t="str">
            <v>OPERATOR</v>
          </cell>
          <cell r="E724" t="str">
            <v>P&amp;G</v>
          </cell>
          <cell r="F724" t="str">
            <v>OPERATOR</v>
          </cell>
        </row>
        <row r="725">
          <cell r="B725">
            <v>8704305849084</v>
          </cell>
          <cell r="C725" t="str">
            <v>RIGGER</v>
          </cell>
          <cell r="D725" t="str">
            <v>ARTISAN</v>
          </cell>
          <cell r="E725" t="str">
            <v>DFL</v>
          </cell>
          <cell r="F725" t="str">
            <v>RIGGER</v>
          </cell>
        </row>
        <row r="726">
          <cell r="B726">
            <v>7202255610086</v>
          </cell>
          <cell r="C726" t="str">
            <v>GENERAL WORKER</v>
          </cell>
          <cell r="D726" t="str">
            <v>SEMI-SKILLED</v>
          </cell>
          <cell r="E726" t="str">
            <v>DFL</v>
          </cell>
          <cell r="F726" t="str">
            <v>ALL</v>
          </cell>
        </row>
        <row r="727">
          <cell r="B727" t="str">
            <v>8802135822089</v>
          </cell>
          <cell r="C727" t="str">
            <v>ASST STEEL ERECTOR</v>
          </cell>
          <cell r="D727" t="str">
            <v>SEMI-SKILLED</v>
          </cell>
          <cell r="E727" t="str">
            <v>DFL</v>
          </cell>
          <cell r="F727" t="str">
            <v>STRUCT</v>
          </cell>
        </row>
        <row r="728">
          <cell r="B728">
            <v>8305085517089</v>
          </cell>
          <cell r="C728" t="str">
            <v>RIGGER ASST/TACKLER</v>
          </cell>
          <cell r="D728" t="str">
            <v>SEMI-SKILLED</v>
          </cell>
          <cell r="E728" t="str">
            <v>DFL</v>
          </cell>
          <cell r="F728" t="str">
            <v>RIGGER</v>
          </cell>
        </row>
        <row r="729">
          <cell r="B729">
            <v>9107186175083</v>
          </cell>
          <cell r="C729" t="str">
            <v>GENERAL WORKER</v>
          </cell>
          <cell r="D729" t="str">
            <v>SEMI-SKILLED</v>
          </cell>
          <cell r="E729" t="str">
            <v>DFL</v>
          </cell>
          <cell r="F729" t="str">
            <v>ALL</v>
          </cell>
        </row>
        <row r="730">
          <cell r="B730">
            <v>8709135203089</v>
          </cell>
          <cell r="C730" t="str">
            <v>BOILERMAKER</v>
          </cell>
          <cell r="D730" t="str">
            <v>ARTISAN</v>
          </cell>
          <cell r="E730" t="str">
            <v>DFL</v>
          </cell>
          <cell r="F730" t="str">
            <v>B/MAKER</v>
          </cell>
        </row>
        <row r="731">
          <cell r="B731">
            <v>6807105989083</v>
          </cell>
          <cell r="C731" t="str">
            <v>WELDER</v>
          </cell>
          <cell r="D731" t="str">
            <v>ARTISAN</v>
          </cell>
          <cell r="E731" t="str">
            <v>DFL</v>
          </cell>
          <cell r="F731" t="str">
            <v>WELD</v>
          </cell>
        </row>
        <row r="732">
          <cell r="B732" t="str">
            <v>6604065264080</v>
          </cell>
          <cell r="C732" t="str">
            <v>DRIVER FR LDR OPER.</v>
          </cell>
          <cell r="D732" t="str">
            <v>OPERATOR</v>
          </cell>
          <cell r="E732" t="str">
            <v>P&amp;G</v>
          </cell>
          <cell r="F732" t="str">
            <v>OPERATOR</v>
          </cell>
        </row>
        <row r="733">
          <cell r="B733">
            <v>8907206180083</v>
          </cell>
          <cell r="C733" t="str">
            <v>SAFETY REPRESENTATIVE</v>
          </cell>
          <cell r="D733" t="str">
            <v>ADMIN</v>
          </cell>
          <cell r="E733" t="str">
            <v>P&amp;G</v>
          </cell>
          <cell r="F733" t="str">
            <v>ADMIN</v>
          </cell>
        </row>
        <row r="734">
          <cell r="B734" t="str">
            <v>79-077381K41 (AN926992)</v>
          </cell>
          <cell r="C734" t="str">
            <v>ELECTRICIAN</v>
          </cell>
          <cell r="D734" t="str">
            <v>OPERATOR</v>
          </cell>
          <cell r="E734" t="str">
            <v>P&amp;G</v>
          </cell>
          <cell r="F734" t="str">
            <v>OPERATOR</v>
          </cell>
        </row>
        <row r="735">
          <cell r="B735">
            <v>8702145481084</v>
          </cell>
          <cell r="C735" t="str">
            <v>WELDER</v>
          </cell>
          <cell r="D735" t="str">
            <v>ARTISAN</v>
          </cell>
          <cell r="E735" t="str">
            <v>DFL</v>
          </cell>
          <cell r="F735" t="str">
            <v>WELD</v>
          </cell>
        </row>
        <row r="736">
          <cell r="B736">
            <v>7406067097081</v>
          </cell>
          <cell r="C736" t="str">
            <v>ASST STEEL ERECTOR</v>
          </cell>
          <cell r="D736" t="str">
            <v>SEMI-SKILLED</v>
          </cell>
          <cell r="E736" t="str">
            <v>DFL</v>
          </cell>
          <cell r="F736" t="str">
            <v>STRUCT</v>
          </cell>
        </row>
        <row r="737">
          <cell r="B737">
            <v>7701285556086</v>
          </cell>
          <cell r="C737" t="str">
            <v>BOILERMAKER</v>
          </cell>
          <cell r="D737" t="str">
            <v>ARTISAN</v>
          </cell>
          <cell r="E737" t="str">
            <v>DFL</v>
          </cell>
          <cell r="F737" t="str">
            <v>B/MAKER</v>
          </cell>
        </row>
        <row r="738">
          <cell r="B738">
            <v>8209106341083</v>
          </cell>
          <cell r="C738" t="str">
            <v>RIGGER ASST/TACKLER</v>
          </cell>
          <cell r="D738" t="str">
            <v>SEMI-SKILLED</v>
          </cell>
          <cell r="E738" t="str">
            <v>DFL</v>
          </cell>
          <cell r="F738" t="str">
            <v>RIGGER</v>
          </cell>
        </row>
        <row r="739">
          <cell r="B739">
            <v>7804045658083</v>
          </cell>
          <cell r="C739" t="str">
            <v>WELDER</v>
          </cell>
          <cell r="D739" t="str">
            <v>ARTISAN</v>
          </cell>
          <cell r="E739" t="str">
            <v>DFL</v>
          </cell>
          <cell r="F739" t="str">
            <v>WELD</v>
          </cell>
        </row>
        <row r="740">
          <cell r="B740">
            <v>7708045340081</v>
          </cell>
          <cell r="C740" t="str">
            <v>STEEL CATCHER</v>
          </cell>
          <cell r="D740" t="str">
            <v>ARTISAN</v>
          </cell>
          <cell r="E740" t="str">
            <v>DFL</v>
          </cell>
          <cell r="F740" t="str">
            <v>STRUCT</v>
          </cell>
        </row>
        <row r="741">
          <cell r="B741">
            <v>7903037407085</v>
          </cell>
          <cell r="C741" t="str">
            <v>RIGGER ASST/TACKLER</v>
          </cell>
          <cell r="D741" t="str">
            <v>SEMI-SKILLED</v>
          </cell>
          <cell r="E741" t="str">
            <v>DFL</v>
          </cell>
          <cell r="F741" t="str">
            <v>RIGGER</v>
          </cell>
        </row>
        <row r="742">
          <cell r="B742">
            <v>8610085883088</v>
          </cell>
          <cell r="C742" t="str">
            <v>S/S BOILERMAKER</v>
          </cell>
          <cell r="D742" t="str">
            <v>SEMI-SKILLED</v>
          </cell>
          <cell r="E742" t="str">
            <v>DFL</v>
          </cell>
          <cell r="F742" t="str">
            <v>B/MAKER</v>
          </cell>
        </row>
        <row r="743">
          <cell r="B743">
            <v>7410285908087</v>
          </cell>
          <cell r="C743" t="str">
            <v>RIGGER ASST/TACKLER</v>
          </cell>
          <cell r="D743" t="str">
            <v>ARTISAN</v>
          </cell>
          <cell r="E743" t="str">
            <v>DFL</v>
          </cell>
          <cell r="F743" t="str">
            <v>RIGGER</v>
          </cell>
        </row>
        <row r="744">
          <cell r="B744">
            <v>8703036166081</v>
          </cell>
          <cell r="C744" t="str">
            <v>S/S BOILERMAKER</v>
          </cell>
          <cell r="D744" t="str">
            <v>SEMI-SKILLED</v>
          </cell>
          <cell r="E744" t="str">
            <v>DFL</v>
          </cell>
          <cell r="F744" t="str">
            <v>B/MAKER</v>
          </cell>
        </row>
        <row r="745">
          <cell r="B745" t="str">
            <v>6511285753083</v>
          </cell>
          <cell r="C745" t="str">
            <v>S.VISOR PIPING BM</v>
          </cell>
          <cell r="D745" t="str">
            <v>SUPERVISION</v>
          </cell>
          <cell r="E745" t="str">
            <v>P&amp;G</v>
          </cell>
          <cell r="F745" t="str">
            <v>SUPERV</v>
          </cell>
        </row>
        <row r="746">
          <cell r="B746">
            <v>8908286334087</v>
          </cell>
          <cell r="C746" t="str">
            <v>RIGGER ASST/TACKLER</v>
          </cell>
          <cell r="D746" t="str">
            <v>SEMI-SKILLED</v>
          </cell>
          <cell r="E746" t="str">
            <v>DFL</v>
          </cell>
          <cell r="F746" t="str">
            <v>RIGGER</v>
          </cell>
        </row>
        <row r="747">
          <cell r="B747">
            <v>6411225140089</v>
          </cell>
          <cell r="C747" t="str">
            <v>BOILERMAKER</v>
          </cell>
          <cell r="D747" t="str">
            <v>ARTISAN</v>
          </cell>
          <cell r="E747" t="str">
            <v>DFL</v>
          </cell>
          <cell r="F747" t="str">
            <v>B/MAKER</v>
          </cell>
        </row>
        <row r="748">
          <cell r="B748">
            <v>8012231078087</v>
          </cell>
          <cell r="C748" t="str">
            <v>SAFETY REPRESENTATIVE</v>
          </cell>
          <cell r="D748" t="str">
            <v>ADMIN</v>
          </cell>
          <cell r="E748" t="str">
            <v>P&amp;G</v>
          </cell>
          <cell r="F748" t="str">
            <v>ADMIN</v>
          </cell>
        </row>
        <row r="749">
          <cell r="B749" t="str">
            <v>BN508987</v>
          </cell>
          <cell r="C749" t="str">
            <v>WELDER</v>
          </cell>
          <cell r="D749" t="str">
            <v>ARTISAN</v>
          </cell>
          <cell r="E749" t="str">
            <v>DFL</v>
          </cell>
          <cell r="F749" t="str">
            <v>WELD</v>
          </cell>
        </row>
        <row r="750">
          <cell r="B750">
            <v>4804205632186</v>
          </cell>
          <cell r="C750" t="str">
            <v>SUPERVISOR</v>
          </cell>
          <cell r="D750" t="str">
            <v>SUPERVISION</v>
          </cell>
          <cell r="E750" t="str">
            <v>P&amp;G</v>
          </cell>
          <cell r="F750" t="str">
            <v>SUPERV</v>
          </cell>
        </row>
        <row r="751">
          <cell r="B751">
            <v>6508086125081</v>
          </cell>
          <cell r="C751" t="str">
            <v>RIGGER ASST/TACKLER</v>
          </cell>
          <cell r="D751" t="str">
            <v>ARTISAN</v>
          </cell>
          <cell r="E751" t="str">
            <v>DFL</v>
          </cell>
          <cell r="F751" t="str">
            <v>RIGGER</v>
          </cell>
        </row>
        <row r="752">
          <cell r="B752">
            <v>9204085223088</v>
          </cell>
          <cell r="C752" t="str">
            <v>S/S B.MAKER</v>
          </cell>
          <cell r="D752" t="str">
            <v>ARTISAN</v>
          </cell>
          <cell r="E752" t="str">
            <v>DFL</v>
          </cell>
          <cell r="F752" t="str">
            <v>B/MAKER</v>
          </cell>
        </row>
        <row r="753">
          <cell r="B753" t="str">
            <v>9104060391084</v>
          </cell>
          <cell r="C753" t="str">
            <v>GENERAL WORKER</v>
          </cell>
          <cell r="D753" t="str">
            <v>ASSISTANT</v>
          </cell>
          <cell r="E753" t="str">
            <v>DFL</v>
          </cell>
          <cell r="F753" t="str">
            <v>ALL</v>
          </cell>
        </row>
        <row r="754">
          <cell r="B754">
            <v>8506106662081</v>
          </cell>
          <cell r="C754" t="str">
            <v>RIGGER ASST/TACKLER</v>
          </cell>
          <cell r="D754" t="str">
            <v>ADMIN</v>
          </cell>
          <cell r="E754" t="str">
            <v>P&amp;G</v>
          </cell>
          <cell r="F754" t="str">
            <v>ADMIN</v>
          </cell>
        </row>
        <row r="755">
          <cell r="B755">
            <v>8201035991088</v>
          </cell>
          <cell r="C755" t="str">
            <v>GENERAL WORKER</v>
          </cell>
          <cell r="D755" t="str">
            <v>ASSISTANT</v>
          </cell>
          <cell r="E755" t="str">
            <v>DFL</v>
          </cell>
          <cell r="F755" t="str">
            <v>ALL</v>
          </cell>
        </row>
        <row r="756">
          <cell r="B756">
            <v>7310255380087</v>
          </cell>
          <cell r="C756" t="str">
            <v>MECHANIC ASSISTANT</v>
          </cell>
          <cell r="D756" t="str">
            <v>OPERATOR</v>
          </cell>
          <cell r="E756" t="str">
            <v>P&amp;G</v>
          </cell>
          <cell r="F756" t="str">
            <v>OPERATOR</v>
          </cell>
        </row>
        <row r="757">
          <cell r="B757">
            <v>8904135480080</v>
          </cell>
          <cell r="C757" t="str">
            <v>GENERAL WORKER</v>
          </cell>
          <cell r="D757" t="str">
            <v>SEMI-SKILLED</v>
          </cell>
          <cell r="E757" t="str">
            <v>DFL</v>
          </cell>
          <cell r="F757" t="str">
            <v>ALL</v>
          </cell>
        </row>
        <row r="758">
          <cell r="B758">
            <v>6211105417080</v>
          </cell>
          <cell r="C758" t="str">
            <v>GENERAL WORKER</v>
          </cell>
          <cell r="D758" t="str">
            <v>SEMI-SKILLED</v>
          </cell>
          <cell r="E758" t="str">
            <v>DFL</v>
          </cell>
          <cell r="F758" t="str">
            <v>ALL</v>
          </cell>
        </row>
        <row r="759">
          <cell r="B759" t="str">
            <v>8407055669088</v>
          </cell>
          <cell r="C759" t="str">
            <v>S/S BOILERMAKER</v>
          </cell>
          <cell r="D759" t="str">
            <v>SEMI-SKILLED</v>
          </cell>
          <cell r="E759" t="str">
            <v>DFL</v>
          </cell>
          <cell r="F759" t="str">
            <v>B/MAKER</v>
          </cell>
        </row>
        <row r="760">
          <cell r="B760">
            <v>7106165717081</v>
          </cell>
          <cell r="C760" t="str">
            <v>RIGGER ASST/TACKLER</v>
          </cell>
          <cell r="D760" t="str">
            <v>ARTISAN</v>
          </cell>
          <cell r="E760" t="str">
            <v>DFL</v>
          </cell>
          <cell r="F760" t="str">
            <v>RIGGER</v>
          </cell>
        </row>
        <row r="761">
          <cell r="B761">
            <v>8706266095086</v>
          </cell>
          <cell r="C761" t="str">
            <v>WELDER</v>
          </cell>
          <cell r="D761" t="str">
            <v>ARTISAN</v>
          </cell>
          <cell r="E761" t="str">
            <v>DFL</v>
          </cell>
          <cell r="F761" t="str">
            <v>WELD</v>
          </cell>
        </row>
        <row r="762">
          <cell r="B762">
            <v>8309125769080</v>
          </cell>
          <cell r="C762" t="str">
            <v>RIGGER</v>
          </cell>
          <cell r="D762" t="str">
            <v>ARTISAN</v>
          </cell>
          <cell r="E762" t="str">
            <v>DFL</v>
          </cell>
          <cell r="F762" t="str">
            <v>RIGGER</v>
          </cell>
        </row>
        <row r="763">
          <cell r="B763">
            <v>8002165673086</v>
          </cell>
          <cell r="C763" t="str">
            <v>RIGGER ASST/TACKLER</v>
          </cell>
          <cell r="D763" t="str">
            <v>ARTISAN</v>
          </cell>
          <cell r="E763" t="str">
            <v>DFL</v>
          </cell>
          <cell r="F763" t="str">
            <v>RIGGER</v>
          </cell>
        </row>
        <row r="764">
          <cell r="B764">
            <v>8901125988080</v>
          </cell>
          <cell r="C764" t="str">
            <v>RIGGER ASST/TACKLER</v>
          </cell>
          <cell r="D764" t="str">
            <v>ARTISAN</v>
          </cell>
          <cell r="E764" t="str">
            <v>DFL</v>
          </cell>
          <cell r="F764" t="str">
            <v>RIGGER</v>
          </cell>
        </row>
        <row r="765">
          <cell r="B765" t="str">
            <v>AN943042</v>
          </cell>
          <cell r="C765" t="str">
            <v>BOILERMAKER</v>
          </cell>
          <cell r="D765" t="str">
            <v>ARTISAN</v>
          </cell>
          <cell r="E765" t="str">
            <v>DFL</v>
          </cell>
          <cell r="F765" t="str">
            <v>B/MAKER</v>
          </cell>
        </row>
        <row r="766">
          <cell r="B766">
            <v>8604246276084</v>
          </cell>
          <cell r="C766" t="str">
            <v>CRANE OPERATOR</v>
          </cell>
          <cell r="D766" t="str">
            <v>OPERATOR</v>
          </cell>
          <cell r="E766" t="str">
            <v>P&amp;G</v>
          </cell>
          <cell r="F766" t="str">
            <v>OPERATOR</v>
          </cell>
        </row>
        <row r="767">
          <cell r="B767">
            <v>8903146283087</v>
          </cell>
          <cell r="C767" t="str">
            <v>GENERAL WORKER</v>
          </cell>
          <cell r="D767" t="str">
            <v>SEMI-SKILLED</v>
          </cell>
          <cell r="E767" t="str">
            <v>DFL</v>
          </cell>
          <cell r="F767" t="str">
            <v>ALL</v>
          </cell>
        </row>
        <row r="768">
          <cell r="B768">
            <v>8105145890082</v>
          </cell>
          <cell r="C768" t="str">
            <v>GENERAL WORKER</v>
          </cell>
          <cell r="D768" t="str">
            <v>ASSISTANT</v>
          </cell>
          <cell r="E768" t="str">
            <v>DFL</v>
          </cell>
          <cell r="F768" t="str">
            <v>ALL</v>
          </cell>
        </row>
        <row r="769">
          <cell r="B769">
            <v>8512126635081</v>
          </cell>
          <cell r="C769" t="str">
            <v>STEEL ERECTOR</v>
          </cell>
          <cell r="D769" t="str">
            <v>ARTISAN</v>
          </cell>
          <cell r="E769" t="str">
            <v>DFL</v>
          </cell>
          <cell r="F769" t="str">
            <v>STRUCT</v>
          </cell>
        </row>
        <row r="770">
          <cell r="B770">
            <v>6603045643082</v>
          </cell>
          <cell r="C770" t="str">
            <v>WELDER</v>
          </cell>
          <cell r="D770" t="str">
            <v>ARTISAN</v>
          </cell>
          <cell r="E770" t="str">
            <v>DFL</v>
          </cell>
          <cell r="F770" t="str">
            <v>WELD</v>
          </cell>
        </row>
        <row r="771">
          <cell r="B771">
            <v>7810185441081</v>
          </cell>
          <cell r="C771" t="str">
            <v>RIGGER</v>
          </cell>
          <cell r="D771" t="str">
            <v>ARTISAN</v>
          </cell>
          <cell r="E771" t="str">
            <v>DFL</v>
          </cell>
          <cell r="F771" t="str">
            <v>RIGGER</v>
          </cell>
        </row>
        <row r="772">
          <cell r="B772">
            <v>8102055713081</v>
          </cell>
          <cell r="C772" t="str">
            <v>RIGGER ASST/TACKLER</v>
          </cell>
          <cell r="D772" t="str">
            <v>ARTISAN</v>
          </cell>
          <cell r="E772" t="str">
            <v>DFL</v>
          </cell>
          <cell r="F772" t="str">
            <v>RIGGER</v>
          </cell>
        </row>
        <row r="773">
          <cell r="B773">
            <v>8504116044085</v>
          </cell>
          <cell r="C773" t="str">
            <v>RIGGER ASST/TACKLER</v>
          </cell>
          <cell r="D773" t="str">
            <v>ARTISAN</v>
          </cell>
          <cell r="E773" t="str">
            <v>DFL</v>
          </cell>
          <cell r="F773" t="str">
            <v>RIGGER</v>
          </cell>
        </row>
        <row r="774">
          <cell r="B774">
            <v>8410126101081</v>
          </cell>
          <cell r="C774" t="str">
            <v>CRANE OPERATOR</v>
          </cell>
          <cell r="D774" t="str">
            <v>OPERATOR</v>
          </cell>
          <cell r="E774" t="str">
            <v>P&amp;G</v>
          </cell>
          <cell r="F774" t="str">
            <v>OPERATOR</v>
          </cell>
        </row>
        <row r="775">
          <cell r="B775">
            <v>7611205876185</v>
          </cell>
          <cell r="C775" t="str">
            <v>PIPE FITTER</v>
          </cell>
          <cell r="D775" t="str">
            <v>ARTISAN</v>
          </cell>
          <cell r="E775" t="str">
            <v>DFL</v>
          </cell>
          <cell r="F775" t="str">
            <v>PIPING</v>
          </cell>
        </row>
        <row r="776">
          <cell r="B776">
            <v>8311215798086</v>
          </cell>
          <cell r="C776" t="str">
            <v>CRANE OPERATOR</v>
          </cell>
          <cell r="D776" t="str">
            <v>OPERATOR</v>
          </cell>
          <cell r="E776" t="str">
            <v>P&amp;G</v>
          </cell>
          <cell r="F776" t="str">
            <v>OPERATOR</v>
          </cell>
        </row>
        <row r="777">
          <cell r="B777">
            <v>8608245514080</v>
          </cell>
          <cell r="C777" t="str">
            <v>F.LIFT OPERATOR (DIECI)</v>
          </cell>
          <cell r="D777" t="str">
            <v>OPERATOR</v>
          </cell>
          <cell r="E777" t="str">
            <v>P&amp;G</v>
          </cell>
          <cell r="F777" t="str">
            <v>OPERATOR</v>
          </cell>
        </row>
        <row r="778">
          <cell r="B778" t="str">
            <v>7212075471080</v>
          </cell>
          <cell r="C778" t="str">
            <v>S/S BOILERMAKER</v>
          </cell>
          <cell r="D778" t="str">
            <v>SEMI-SKILLED</v>
          </cell>
          <cell r="E778" t="str">
            <v>DFL</v>
          </cell>
          <cell r="F778" t="str">
            <v>B/MAKER</v>
          </cell>
        </row>
        <row r="779">
          <cell r="B779">
            <v>7804255531087</v>
          </cell>
          <cell r="C779" t="str">
            <v>RIGGER F.MAN</v>
          </cell>
          <cell r="D779" t="str">
            <v>ARTISAN</v>
          </cell>
          <cell r="E779" t="str">
            <v>DFL</v>
          </cell>
          <cell r="F779" t="str">
            <v>RIGGER</v>
          </cell>
        </row>
        <row r="780">
          <cell r="B780">
            <v>8304105984080</v>
          </cell>
          <cell r="C780" t="str">
            <v>GENERAL WORKER</v>
          </cell>
          <cell r="D780" t="str">
            <v>SEMI-SKILLED</v>
          </cell>
          <cell r="E780" t="str">
            <v>DFL</v>
          </cell>
          <cell r="F780" t="str">
            <v>ALL</v>
          </cell>
        </row>
        <row r="781">
          <cell r="B781">
            <v>6008285360084</v>
          </cell>
          <cell r="C781" t="str">
            <v>MECHANICAL FITTER</v>
          </cell>
          <cell r="D781" t="str">
            <v>ARTISAN</v>
          </cell>
          <cell r="E781" t="str">
            <v>DFL</v>
          </cell>
          <cell r="F781" t="str">
            <v>MECH</v>
          </cell>
        </row>
        <row r="782">
          <cell r="B782">
            <v>7805065357084</v>
          </cell>
          <cell r="C782" t="str">
            <v>DRIVER TRACTOR</v>
          </cell>
          <cell r="D782" t="str">
            <v>OPERATOR</v>
          </cell>
          <cell r="E782" t="str">
            <v>P&amp;G</v>
          </cell>
          <cell r="F782" t="str">
            <v>OPERATOR</v>
          </cell>
        </row>
        <row r="783">
          <cell r="B783">
            <v>8805315832083</v>
          </cell>
          <cell r="C783" t="str">
            <v>ASST BOILERMAKER</v>
          </cell>
          <cell r="D783" t="str">
            <v>SEMI-SKILLED</v>
          </cell>
          <cell r="E783" t="str">
            <v>DFL</v>
          </cell>
          <cell r="F783" t="str">
            <v>B/MAKER</v>
          </cell>
        </row>
        <row r="784">
          <cell r="B784">
            <v>8202125523088</v>
          </cell>
          <cell r="C784" t="str">
            <v>GENERAL WORKER</v>
          </cell>
          <cell r="D784" t="str">
            <v>SEMI-SKILLED</v>
          </cell>
          <cell r="E784" t="str">
            <v>DFL</v>
          </cell>
          <cell r="F784" t="str">
            <v>ALL</v>
          </cell>
        </row>
        <row r="785">
          <cell r="B785">
            <v>7607065993086</v>
          </cell>
          <cell r="C785" t="str">
            <v>SAFETY REPRESENTATIVE</v>
          </cell>
          <cell r="D785" t="str">
            <v>ADMIN</v>
          </cell>
          <cell r="E785" t="str">
            <v>P&amp;G</v>
          </cell>
          <cell r="F785" t="str">
            <v>ADMIN</v>
          </cell>
        </row>
        <row r="786">
          <cell r="B786" t="str">
            <v>CN237764</v>
          </cell>
          <cell r="C786" t="str">
            <v>BOILERMAKER</v>
          </cell>
          <cell r="D786" t="str">
            <v>ARTISAN</v>
          </cell>
          <cell r="E786" t="str">
            <v>DFL</v>
          </cell>
          <cell r="F786" t="str">
            <v>B/MAKER</v>
          </cell>
        </row>
        <row r="787">
          <cell r="B787">
            <v>5508075503083</v>
          </cell>
          <cell r="C787" t="str">
            <v>DRIVER BUS CD 14</v>
          </cell>
          <cell r="D787" t="str">
            <v>OPERATOR</v>
          </cell>
          <cell r="E787" t="str">
            <v>P&amp;G</v>
          </cell>
          <cell r="F787" t="str">
            <v>OPERATOR</v>
          </cell>
        </row>
        <row r="788">
          <cell r="B788">
            <v>8909255948089</v>
          </cell>
          <cell r="C788" t="str">
            <v>GENERAL WORKER</v>
          </cell>
          <cell r="D788" t="str">
            <v>ASSISTANT</v>
          </cell>
          <cell r="E788" t="str">
            <v>DFL</v>
          </cell>
          <cell r="F788" t="str">
            <v>ALL</v>
          </cell>
        </row>
        <row r="789">
          <cell r="B789" t="str">
            <v>8003135753081</v>
          </cell>
          <cell r="C789" t="str">
            <v>DRIVER 10T/HIAB C14</v>
          </cell>
          <cell r="D789" t="str">
            <v>OPERATOR</v>
          </cell>
          <cell r="E789" t="str">
            <v>P&amp;G</v>
          </cell>
          <cell r="F789" t="str">
            <v>OPERATOR</v>
          </cell>
        </row>
        <row r="790">
          <cell r="B790">
            <v>8606226109086</v>
          </cell>
          <cell r="C790" t="str">
            <v>STEEL CATCHER</v>
          </cell>
          <cell r="D790" t="str">
            <v>ARTISAN</v>
          </cell>
          <cell r="E790" t="str">
            <v>DFL</v>
          </cell>
          <cell r="F790" t="str">
            <v>STRUCT</v>
          </cell>
        </row>
        <row r="791">
          <cell r="B791" t="str">
            <v>8903105597089</v>
          </cell>
          <cell r="C791" t="str">
            <v>ASST STEEL ERECTOR</v>
          </cell>
          <cell r="D791" t="str">
            <v>SEMI-SKILLED</v>
          </cell>
          <cell r="E791" t="str">
            <v>DFL</v>
          </cell>
          <cell r="F791" t="str">
            <v>STRUCT</v>
          </cell>
        </row>
        <row r="792">
          <cell r="B792">
            <v>8406165443087</v>
          </cell>
          <cell r="C792" t="str">
            <v>CRANE OPERATOR</v>
          </cell>
          <cell r="D792" t="str">
            <v>OPERATOR</v>
          </cell>
          <cell r="E792" t="str">
            <v>P&amp;G</v>
          </cell>
          <cell r="F792" t="str">
            <v>OPERATOR</v>
          </cell>
        </row>
        <row r="793">
          <cell r="B793">
            <v>8406055744081</v>
          </cell>
          <cell r="C793" t="str">
            <v>BOILERMAKER</v>
          </cell>
          <cell r="D793" t="str">
            <v>ARTISAN</v>
          </cell>
          <cell r="E793" t="str">
            <v>DFL</v>
          </cell>
          <cell r="F793" t="str">
            <v>B/MAKER</v>
          </cell>
        </row>
        <row r="794">
          <cell r="B794">
            <v>8406055744081</v>
          </cell>
          <cell r="C794" t="str">
            <v>BOILERMAKER</v>
          </cell>
          <cell r="D794" t="str">
            <v>ARTISAN</v>
          </cell>
          <cell r="E794" t="str">
            <v>DFL</v>
          </cell>
          <cell r="F794" t="str">
            <v>B/MAKER</v>
          </cell>
        </row>
        <row r="795">
          <cell r="B795">
            <v>7011115610081</v>
          </cell>
          <cell r="C795" t="str">
            <v>WELDER D/C</v>
          </cell>
          <cell r="D795" t="str">
            <v>ARTISAN</v>
          </cell>
          <cell r="E795" t="str">
            <v>DFL</v>
          </cell>
          <cell r="F795" t="str">
            <v>WELD</v>
          </cell>
        </row>
        <row r="796">
          <cell r="B796">
            <v>8803185824082</v>
          </cell>
          <cell r="C796" t="str">
            <v>ASST STEEL ERECTOR</v>
          </cell>
          <cell r="D796" t="str">
            <v>SEMI-SKILLED</v>
          </cell>
          <cell r="E796" t="str">
            <v>DFL</v>
          </cell>
          <cell r="F796" t="str">
            <v>STRUCT</v>
          </cell>
        </row>
        <row r="797">
          <cell r="B797">
            <v>8803265706084</v>
          </cell>
          <cell r="C797" t="str">
            <v>GENERAL WORKER</v>
          </cell>
          <cell r="D797" t="str">
            <v>SEMI-SKILLED</v>
          </cell>
          <cell r="E797" t="str">
            <v>DFL</v>
          </cell>
          <cell r="F797" t="str">
            <v>ALL</v>
          </cell>
        </row>
        <row r="798">
          <cell r="B798">
            <v>8104246001087</v>
          </cell>
          <cell r="C798" t="str">
            <v>RIGGER ASST/TACKLER</v>
          </cell>
          <cell r="D798" t="str">
            <v>ARTISAN</v>
          </cell>
          <cell r="E798" t="str">
            <v>DFL</v>
          </cell>
          <cell r="F798" t="str">
            <v>RIGGER</v>
          </cell>
        </row>
        <row r="799">
          <cell r="B799">
            <v>7311255316089</v>
          </cell>
          <cell r="C799" t="str">
            <v>BOILERMAKER</v>
          </cell>
          <cell r="D799" t="str">
            <v>ARTISAN</v>
          </cell>
          <cell r="E799" t="str">
            <v>DFL</v>
          </cell>
          <cell r="F799" t="str">
            <v>B/MAKER</v>
          </cell>
        </row>
        <row r="800">
          <cell r="B800">
            <v>9202225487084</v>
          </cell>
          <cell r="C800" t="str">
            <v>RIGGER ASST/TACKLER</v>
          </cell>
          <cell r="D800" t="str">
            <v>SEMI-SKILLED</v>
          </cell>
          <cell r="E800" t="str">
            <v>DFL</v>
          </cell>
          <cell r="F800" t="str">
            <v>RIGGER</v>
          </cell>
        </row>
        <row r="801">
          <cell r="B801">
            <v>7103036355084</v>
          </cell>
          <cell r="C801" t="str">
            <v>DRIVER TRACTOR</v>
          </cell>
          <cell r="D801" t="str">
            <v>OPERATOR</v>
          </cell>
          <cell r="E801" t="str">
            <v>P&amp;G</v>
          </cell>
          <cell r="F801" t="str">
            <v>OPERATOR</v>
          </cell>
        </row>
        <row r="802">
          <cell r="B802">
            <v>8402015523087</v>
          </cell>
          <cell r="C802" t="str">
            <v>STEEL CATCHER</v>
          </cell>
          <cell r="D802" t="str">
            <v>ARTISAN</v>
          </cell>
          <cell r="E802" t="str">
            <v>DFL</v>
          </cell>
          <cell r="F802" t="str">
            <v>STRUCT</v>
          </cell>
        </row>
        <row r="803">
          <cell r="B803" t="str">
            <v>7608075583081</v>
          </cell>
          <cell r="C803" t="str">
            <v>BOILERMAKER</v>
          </cell>
          <cell r="D803" t="str">
            <v>ARTISAN</v>
          </cell>
          <cell r="E803" t="str">
            <v>DFL</v>
          </cell>
          <cell r="F803" t="str">
            <v>B/MAKER</v>
          </cell>
        </row>
        <row r="804">
          <cell r="B804">
            <v>8804085319082</v>
          </cell>
          <cell r="C804" t="str">
            <v>STEEL CATCHER</v>
          </cell>
          <cell r="D804" t="str">
            <v>ARTISAN</v>
          </cell>
          <cell r="E804" t="str">
            <v>DFL</v>
          </cell>
          <cell r="F804" t="str">
            <v>STRUCT</v>
          </cell>
        </row>
        <row r="805">
          <cell r="B805">
            <v>7412055655088</v>
          </cell>
          <cell r="C805" t="str">
            <v>RIGGER ASST/TACKLER</v>
          </cell>
          <cell r="D805" t="str">
            <v>SEMI-SKILLED</v>
          </cell>
          <cell r="E805" t="str">
            <v>DFL</v>
          </cell>
          <cell r="F805" t="str">
            <v>RIGGER</v>
          </cell>
        </row>
        <row r="806">
          <cell r="B806">
            <v>8201045274087</v>
          </cell>
          <cell r="C806" t="str">
            <v>CRANE OPERATOR</v>
          </cell>
          <cell r="D806" t="str">
            <v>OPERATOR</v>
          </cell>
          <cell r="E806" t="str">
            <v>P&amp;G</v>
          </cell>
          <cell r="F806" t="str">
            <v>OPERATOR</v>
          </cell>
        </row>
        <row r="807">
          <cell r="B807">
            <v>6105245756086</v>
          </cell>
          <cell r="C807" t="str">
            <v>RIGGER ASST/TACKLER</v>
          </cell>
          <cell r="D807" t="str">
            <v>SEMI-SKILLED</v>
          </cell>
          <cell r="E807" t="str">
            <v>DFL</v>
          </cell>
          <cell r="F807" t="str">
            <v>RIGGER</v>
          </cell>
        </row>
        <row r="808">
          <cell r="B808">
            <v>5604125520084</v>
          </cell>
          <cell r="C808" t="str">
            <v>BOILERMAKER</v>
          </cell>
          <cell r="D808" t="str">
            <v>ARTISAN</v>
          </cell>
          <cell r="E808" t="str">
            <v>DFL</v>
          </cell>
          <cell r="F808" t="str">
            <v>B/MAKER</v>
          </cell>
        </row>
        <row r="809">
          <cell r="B809">
            <v>8208231172082</v>
          </cell>
          <cell r="C809" t="str">
            <v>GENERAL WORKER</v>
          </cell>
          <cell r="D809" t="str">
            <v>SEMI-SKILLED</v>
          </cell>
          <cell r="E809" t="str">
            <v>DFL</v>
          </cell>
          <cell r="F809" t="str">
            <v>ALL</v>
          </cell>
        </row>
        <row r="810">
          <cell r="B810">
            <v>7805025637088</v>
          </cell>
          <cell r="C810" t="str">
            <v>ASST BOILERMAKER</v>
          </cell>
          <cell r="D810" t="str">
            <v>SEMI-SKILLED</v>
          </cell>
          <cell r="E810" t="str">
            <v>DFL</v>
          </cell>
          <cell r="F810" t="str">
            <v>B/MAKER</v>
          </cell>
        </row>
        <row r="811">
          <cell r="B811">
            <v>7201076226080</v>
          </cell>
          <cell r="C811" t="str">
            <v>RIGGER</v>
          </cell>
          <cell r="D811" t="str">
            <v>ARTISAN</v>
          </cell>
          <cell r="E811" t="str">
            <v>DFL</v>
          </cell>
          <cell r="F811" t="str">
            <v>RIGGER</v>
          </cell>
        </row>
        <row r="812">
          <cell r="B812" t="str">
            <v>8004265547087</v>
          </cell>
          <cell r="C812" t="str">
            <v>RIGGER ASST/TACKLER</v>
          </cell>
          <cell r="D812" t="str">
            <v>SEMI-SKILLED</v>
          </cell>
          <cell r="E812" t="str">
            <v>DFL</v>
          </cell>
          <cell r="F812" t="str">
            <v>RIGGER</v>
          </cell>
        </row>
        <row r="813">
          <cell r="B813">
            <v>8009096147080</v>
          </cell>
          <cell r="C813" t="str">
            <v>STEEL ERECTOR</v>
          </cell>
          <cell r="D813" t="str">
            <v>ARTISAN</v>
          </cell>
          <cell r="E813" t="str">
            <v>DFL</v>
          </cell>
          <cell r="F813" t="str">
            <v>STRUCT</v>
          </cell>
        </row>
        <row r="814">
          <cell r="B814">
            <v>8003175391081</v>
          </cell>
          <cell r="C814" t="str">
            <v xml:space="preserve">RIGGER </v>
          </cell>
          <cell r="D814" t="str">
            <v>ARTISAN</v>
          </cell>
          <cell r="E814" t="str">
            <v>DFL</v>
          </cell>
          <cell r="F814" t="str">
            <v>RIGGER</v>
          </cell>
        </row>
        <row r="815">
          <cell r="B815">
            <v>8607225870082</v>
          </cell>
          <cell r="C815" t="str">
            <v>BOILERMAKER</v>
          </cell>
          <cell r="D815" t="str">
            <v>ARTISAN</v>
          </cell>
          <cell r="E815" t="str">
            <v>DFL</v>
          </cell>
          <cell r="F815" t="str">
            <v>B/MAKER</v>
          </cell>
        </row>
        <row r="816">
          <cell r="B816">
            <v>6706205541085</v>
          </cell>
          <cell r="C816" t="str">
            <v>STEEL ERECTOR - TBQ</v>
          </cell>
          <cell r="D816" t="str">
            <v>ARTISAN</v>
          </cell>
          <cell r="E816" t="str">
            <v>DFL</v>
          </cell>
          <cell r="F816" t="str">
            <v>STRUCT</v>
          </cell>
        </row>
        <row r="817">
          <cell r="B817">
            <v>9105135808085</v>
          </cell>
          <cell r="C817" t="str">
            <v>STEEL ERECTOR</v>
          </cell>
          <cell r="D817" t="str">
            <v>ARTISAN</v>
          </cell>
          <cell r="E817" t="str">
            <v>DFL</v>
          </cell>
          <cell r="F817" t="str">
            <v>STRUCT</v>
          </cell>
        </row>
        <row r="818">
          <cell r="B818" t="str">
            <v>G0071187 (H0901271)</v>
          </cell>
          <cell r="C818" t="str">
            <v>CRANE OPERATOR</v>
          </cell>
          <cell r="D818" t="str">
            <v>OPERATOR</v>
          </cell>
          <cell r="E818" t="str">
            <v>P&amp;G</v>
          </cell>
          <cell r="F818" t="str">
            <v>OPERATOR</v>
          </cell>
        </row>
        <row r="819">
          <cell r="B819">
            <v>9106235023088</v>
          </cell>
          <cell r="C819" t="str">
            <v>MATERIAL CONTROLLER</v>
          </cell>
          <cell r="D819" t="str">
            <v>ADMIN</v>
          </cell>
          <cell r="E819" t="str">
            <v>P&amp;G</v>
          </cell>
          <cell r="F819" t="str">
            <v>ADMIN</v>
          </cell>
        </row>
        <row r="820">
          <cell r="B820" t="str">
            <v>H0999687</v>
          </cell>
          <cell r="C820" t="str">
            <v>WELDER</v>
          </cell>
          <cell r="D820" t="str">
            <v>ARTISAN</v>
          </cell>
          <cell r="E820" t="str">
            <v>DFL</v>
          </cell>
          <cell r="F820" t="str">
            <v>WELD</v>
          </cell>
        </row>
        <row r="821">
          <cell r="B821">
            <v>8309195695082</v>
          </cell>
          <cell r="C821" t="str">
            <v>GENERAL WORKER</v>
          </cell>
          <cell r="D821" t="str">
            <v>SEMI-SKILLED</v>
          </cell>
          <cell r="E821" t="str">
            <v>DFL</v>
          </cell>
          <cell r="F821" t="str">
            <v>ALL</v>
          </cell>
        </row>
        <row r="822">
          <cell r="B822">
            <v>7004185945180</v>
          </cell>
          <cell r="C822" t="str">
            <v>SUPERVISOR</v>
          </cell>
          <cell r="D822" t="str">
            <v>SUPERVISION</v>
          </cell>
          <cell r="E822" t="str">
            <v>P&amp;G</v>
          </cell>
          <cell r="F822" t="str">
            <v>SUPERV</v>
          </cell>
        </row>
        <row r="823">
          <cell r="B823">
            <v>7803120233085</v>
          </cell>
          <cell r="C823" t="str">
            <v>GENERAL WORKER</v>
          </cell>
          <cell r="D823" t="str">
            <v>SEMI-SKILLED</v>
          </cell>
          <cell r="E823" t="str">
            <v>DFL</v>
          </cell>
          <cell r="F823" t="str">
            <v>ALL</v>
          </cell>
        </row>
        <row r="824">
          <cell r="B824" t="str">
            <v>H2092178</v>
          </cell>
          <cell r="C824" t="str">
            <v>WELDER</v>
          </cell>
          <cell r="D824" t="str">
            <v>ARTISAN</v>
          </cell>
          <cell r="E824" t="str">
            <v>DFL</v>
          </cell>
          <cell r="F824" t="str">
            <v>WELD</v>
          </cell>
        </row>
        <row r="825">
          <cell r="B825">
            <v>7311280045083</v>
          </cell>
          <cell r="C825" t="str">
            <v>ADMIN CLERK</v>
          </cell>
          <cell r="D825" t="str">
            <v>ADMIN</v>
          </cell>
          <cell r="E825" t="str">
            <v>P&amp;G</v>
          </cell>
          <cell r="F825" t="str">
            <v>ADMIN</v>
          </cell>
        </row>
        <row r="826">
          <cell r="B826" t="str">
            <v>H1502991</v>
          </cell>
          <cell r="C826" t="str">
            <v>F.MAN B.MAKERS</v>
          </cell>
          <cell r="D826" t="str">
            <v>ARTISAN</v>
          </cell>
          <cell r="E826" t="str">
            <v>DFL</v>
          </cell>
          <cell r="F826" t="str">
            <v>B/MAKER</v>
          </cell>
        </row>
        <row r="827">
          <cell r="B827" t="str">
            <v>H1962649</v>
          </cell>
          <cell r="C827" t="str">
            <v>CRANE OPERATOR</v>
          </cell>
          <cell r="D827" t="str">
            <v>OPERATOR</v>
          </cell>
          <cell r="E827" t="str">
            <v>P&amp;G</v>
          </cell>
          <cell r="F827" t="str">
            <v>OPERATOR</v>
          </cell>
        </row>
        <row r="828">
          <cell r="B828">
            <v>6412275219088</v>
          </cell>
          <cell r="C828" t="str">
            <v>S.VISOR PIPING SNR</v>
          </cell>
          <cell r="D828" t="str">
            <v>SUPERVISION</v>
          </cell>
          <cell r="E828" t="str">
            <v>P&amp;G</v>
          </cell>
          <cell r="F828" t="str">
            <v>SUPERV</v>
          </cell>
        </row>
        <row r="829">
          <cell r="B829">
            <v>8702200192089</v>
          </cell>
          <cell r="C829" t="str">
            <v>ADMIN/SAFETY CLERK</v>
          </cell>
          <cell r="D829" t="str">
            <v>ADMIN</v>
          </cell>
          <cell r="E829" t="str">
            <v>P&amp;G</v>
          </cell>
          <cell r="F829" t="str">
            <v>ADMIN</v>
          </cell>
        </row>
        <row r="830">
          <cell r="B830" t="str">
            <v>G0304657</v>
          </cell>
          <cell r="C830" t="str">
            <v>BOILERMAKER</v>
          </cell>
          <cell r="D830" t="str">
            <v>ARTISAN</v>
          </cell>
          <cell r="E830" t="str">
            <v>DFL</v>
          </cell>
          <cell r="F830" t="str">
            <v>B/MAKER</v>
          </cell>
        </row>
        <row r="831">
          <cell r="B831">
            <v>7905206073184</v>
          </cell>
          <cell r="C831" t="str">
            <v>STEEL CATCHER</v>
          </cell>
          <cell r="D831" t="str">
            <v>ARTISAN</v>
          </cell>
          <cell r="E831" t="str">
            <v>DFL</v>
          </cell>
          <cell r="F831" t="str">
            <v>STRUCT</v>
          </cell>
        </row>
        <row r="832">
          <cell r="B832">
            <v>8301018193080</v>
          </cell>
          <cell r="C832" t="str">
            <v>MATERIAL CONTROLLER</v>
          </cell>
          <cell r="D832" t="str">
            <v>ADMIN</v>
          </cell>
          <cell r="E832" t="str">
            <v>P&amp;G</v>
          </cell>
          <cell r="F832" t="str">
            <v>ADMIN</v>
          </cell>
        </row>
        <row r="833">
          <cell r="B833">
            <v>6706015304088</v>
          </cell>
          <cell r="C833" t="str">
            <v>DRIVER BUS/HD C14</v>
          </cell>
          <cell r="D833" t="str">
            <v>OPERATOR</v>
          </cell>
          <cell r="E833" t="str">
            <v>P&amp;G</v>
          </cell>
          <cell r="F833" t="str">
            <v>OPERATOR</v>
          </cell>
        </row>
        <row r="834">
          <cell r="B834">
            <v>9103265087083</v>
          </cell>
          <cell r="C834" t="str">
            <v>WELDER</v>
          </cell>
          <cell r="D834" t="str">
            <v>ARTISAN</v>
          </cell>
          <cell r="E834" t="str">
            <v>DFL</v>
          </cell>
          <cell r="F834" t="str">
            <v>WELD</v>
          </cell>
        </row>
        <row r="835">
          <cell r="B835">
            <v>7908086423081</v>
          </cell>
          <cell r="C835" t="str">
            <v>RIGGER ASST/TACKLER</v>
          </cell>
          <cell r="D835" t="str">
            <v>ARTISAN</v>
          </cell>
          <cell r="E835" t="str">
            <v>DFL</v>
          </cell>
          <cell r="F835" t="str">
            <v>RIGGER</v>
          </cell>
        </row>
        <row r="836">
          <cell r="B836">
            <v>5701185002084</v>
          </cell>
          <cell r="C836" t="str">
            <v>S.VISOR B.MAKERS</v>
          </cell>
          <cell r="D836" t="str">
            <v>SUPERVISION</v>
          </cell>
          <cell r="E836" t="str">
            <v>P&amp;G</v>
          </cell>
          <cell r="F836" t="str">
            <v>SUPERV</v>
          </cell>
        </row>
        <row r="837">
          <cell r="B837">
            <v>8809175972088</v>
          </cell>
          <cell r="C837" t="str">
            <v>ASST BOILERMAKER</v>
          </cell>
          <cell r="D837" t="str">
            <v>SEMI-SKILLED</v>
          </cell>
          <cell r="E837" t="str">
            <v>DFL</v>
          </cell>
          <cell r="F837" t="str">
            <v>B/MAKER</v>
          </cell>
        </row>
        <row r="838">
          <cell r="B838">
            <v>8307116116089</v>
          </cell>
          <cell r="C838" t="str">
            <v>GENERAL WORKER</v>
          </cell>
          <cell r="D838" t="str">
            <v>ASSISTANT</v>
          </cell>
          <cell r="E838" t="str">
            <v>DFL</v>
          </cell>
          <cell r="F838" t="str">
            <v>ALL</v>
          </cell>
        </row>
        <row r="839">
          <cell r="B839">
            <v>7707176101080</v>
          </cell>
          <cell r="C839" t="str">
            <v>GENERAL WORKER</v>
          </cell>
          <cell r="D839" t="str">
            <v>SEMI-SKILLED</v>
          </cell>
          <cell r="E839" t="str">
            <v>DFL</v>
          </cell>
          <cell r="F839" t="str">
            <v>ALL</v>
          </cell>
        </row>
        <row r="840">
          <cell r="B840">
            <v>6804275790086</v>
          </cell>
          <cell r="C840" t="str">
            <v>RIGGER ASST/TACKLER</v>
          </cell>
          <cell r="D840" t="str">
            <v>SEMI-SKILLED</v>
          </cell>
          <cell r="E840" t="str">
            <v>DFL</v>
          </cell>
          <cell r="F840" t="str">
            <v>RIGGER</v>
          </cell>
        </row>
        <row r="841">
          <cell r="B841" t="str">
            <v>7608185859082</v>
          </cell>
          <cell r="C841" t="str">
            <v>RIGGER ASST/TACKLER</v>
          </cell>
          <cell r="D841" t="str">
            <v>SEMI-SKILLED</v>
          </cell>
          <cell r="E841" t="str">
            <v>DFL</v>
          </cell>
          <cell r="F841" t="str">
            <v>RIGGER</v>
          </cell>
        </row>
        <row r="842">
          <cell r="B842">
            <v>7811180413083</v>
          </cell>
          <cell r="C842" t="str">
            <v>CLERK ADMIN/SAFETY</v>
          </cell>
          <cell r="D842" t="str">
            <v>ADMIN</v>
          </cell>
          <cell r="E842" t="str">
            <v>P&amp;G</v>
          </cell>
          <cell r="F842" t="str">
            <v>ADMIN</v>
          </cell>
        </row>
        <row r="843">
          <cell r="B843">
            <v>8308305670084</v>
          </cell>
          <cell r="C843" t="str">
            <v>ASST BOILERMAKER</v>
          </cell>
          <cell r="D843" t="str">
            <v>SEMI-SKILLED</v>
          </cell>
          <cell r="E843" t="str">
            <v>DFL</v>
          </cell>
          <cell r="F843" t="str">
            <v>B/MAKER</v>
          </cell>
        </row>
        <row r="844">
          <cell r="B844">
            <v>7301056447084</v>
          </cell>
          <cell r="C844" t="str">
            <v>S.VISOR STRUCTURAL</v>
          </cell>
          <cell r="D844" t="str">
            <v>SUPERVISION</v>
          </cell>
          <cell r="E844" t="str">
            <v>P&amp;G</v>
          </cell>
          <cell r="F844" t="str">
            <v>SUPERV</v>
          </cell>
        </row>
        <row r="845">
          <cell r="B845">
            <v>7609215690083</v>
          </cell>
          <cell r="C845" t="str">
            <v>RIGGER ASST/TACKLER</v>
          </cell>
          <cell r="D845" t="str">
            <v>SEMI-SKILLED</v>
          </cell>
          <cell r="E845" t="str">
            <v>DFL</v>
          </cell>
          <cell r="F845" t="str">
            <v>RIGGER</v>
          </cell>
        </row>
        <row r="846">
          <cell r="B846">
            <v>8808226138087</v>
          </cell>
          <cell r="C846" t="str">
            <v>GENERAL WORKER</v>
          </cell>
          <cell r="D846" t="str">
            <v>ASSISTANT</v>
          </cell>
          <cell r="E846" t="str">
            <v>DFL</v>
          </cell>
          <cell r="F846" t="str">
            <v>ALL</v>
          </cell>
        </row>
        <row r="847">
          <cell r="B847">
            <v>9101195290082</v>
          </cell>
          <cell r="C847" t="str">
            <v>WELDER</v>
          </cell>
          <cell r="D847" t="str">
            <v>ARTISAN</v>
          </cell>
          <cell r="E847" t="str">
            <v>DFL</v>
          </cell>
          <cell r="F847" t="str">
            <v>WELD</v>
          </cell>
        </row>
        <row r="848">
          <cell r="B848">
            <v>7407135603082</v>
          </cell>
          <cell r="C848" t="str">
            <v>SCAFFOLD INSPECTOR</v>
          </cell>
          <cell r="D848" t="str">
            <v>OPERATOR</v>
          </cell>
          <cell r="E848" t="str">
            <v>P&amp;G</v>
          </cell>
          <cell r="F848" t="str">
            <v>OPERATOR</v>
          </cell>
        </row>
        <row r="849">
          <cell r="B849" t="str">
            <v>BN864624</v>
          </cell>
          <cell r="C849" t="str">
            <v>WELDER</v>
          </cell>
          <cell r="D849" t="str">
            <v>ARTISAN</v>
          </cell>
          <cell r="E849" t="str">
            <v>DFL</v>
          </cell>
          <cell r="F849" t="str">
            <v>WELD</v>
          </cell>
        </row>
        <row r="850">
          <cell r="B850">
            <v>6908215466085</v>
          </cell>
          <cell r="C850" t="str">
            <v>RIGGER F.MAN</v>
          </cell>
          <cell r="D850" t="str">
            <v>ARTISAN</v>
          </cell>
          <cell r="E850" t="str">
            <v>DFL</v>
          </cell>
          <cell r="F850" t="str">
            <v>RIGGER</v>
          </cell>
        </row>
        <row r="851">
          <cell r="B851">
            <v>8008155921088</v>
          </cell>
          <cell r="C851" t="str">
            <v>RIGGER ASST/TACKLER</v>
          </cell>
          <cell r="D851" t="str">
            <v>ARTISAN</v>
          </cell>
          <cell r="E851" t="str">
            <v>DFL</v>
          </cell>
          <cell r="F851" t="str">
            <v>RIGGER</v>
          </cell>
        </row>
        <row r="852">
          <cell r="B852">
            <v>8706285763086</v>
          </cell>
          <cell r="C852" t="str">
            <v>WELDER</v>
          </cell>
          <cell r="D852" t="str">
            <v>ARTISAN</v>
          </cell>
          <cell r="E852" t="str">
            <v>DFL</v>
          </cell>
          <cell r="F852" t="str">
            <v>WELD</v>
          </cell>
        </row>
        <row r="853">
          <cell r="B853">
            <v>7810215086088</v>
          </cell>
          <cell r="C853" t="str">
            <v>MECHANICAL FITTER</v>
          </cell>
          <cell r="D853" t="str">
            <v>ARTISAN</v>
          </cell>
          <cell r="E853" t="str">
            <v>DFL</v>
          </cell>
          <cell r="F853" t="str">
            <v>MECH</v>
          </cell>
        </row>
        <row r="854">
          <cell r="B854">
            <v>8203075904088</v>
          </cell>
          <cell r="C854" t="str">
            <v>RIGGER ASST/TACKLER</v>
          </cell>
          <cell r="D854" t="str">
            <v>SEMI-SKILLED</v>
          </cell>
          <cell r="E854" t="str">
            <v>DFL</v>
          </cell>
          <cell r="F854" t="str">
            <v>RIGGER</v>
          </cell>
        </row>
        <row r="855">
          <cell r="B855">
            <v>4508285396089</v>
          </cell>
          <cell r="C855" t="str">
            <v>CRANE OPERATOR</v>
          </cell>
          <cell r="D855" t="str">
            <v>OPERATOR</v>
          </cell>
          <cell r="E855" t="str">
            <v>P&amp;G</v>
          </cell>
          <cell r="F855" t="str">
            <v>OPERATOR</v>
          </cell>
        </row>
        <row r="856">
          <cell r="B856">
            <v>8308305565086</v>
          </cell>
          <cell r="C856" t="str">
            <v>CRANE ASSISTANT</v>
          </cell>
          <cell r="D856" t="str">
            <v>OPERATOR</v>
          </cell>
          <cell r="E856" t="str">
            <v>P&amp;G</v>
          </cell>
          <cell r="F856" t="str">
            <v>OPERATOR</v>
          </cell>
        </row>
        <row r="857">
          <cell r="B857">
            <v>8503255556081</v>
          </cell>
          <cell r="C857" t="str">
            <v>RIGGER ASST/TACKLER</v>
          </cell>
          <cell r="D857" t="str">
            <v>ARTISAN</v>
          </cell>
          <cell r="E857" t="str">
            <v>DFL</v>
          </cell>
          <cell r="F857" t="str">
            <v>RIGGER</v>
          </cell>
        </row>
        <row r="858">
          <cell r="B858">
            <v>8210175502084</v>
          </cell>
          <cell r="C858" t="str">
            <v>RIGGER ASST/TACKLER</v>
          </cell>
          <cell r="D858" t="str">
            <v>ARTISAN</v>
          </cell>
          <cell r="E858" t="str">
            <v>DFL</v>
          </cell>
          <cell r="F858" t="str">
            <v>RIGGER</v>
          </cell>
        </row>
        <row r="859">
          <cell r="B859">
            <v>8012285411085</v>
          </cell>
          <cell r="C859" t="str">
            <v>RIGGER ASST/TACKLER</v>
          </cell>
          <cell r="D859" t="str">
            <v>ARTISAN</v>
          </cell>
          <cell r="E859" t="str">
            <v>DFL</v>
          </cell>
          <cell r="F859" t="str">
            <v>RIGGER</v>
          </cell>
        </row>
        <row r="860">
          <cell r="B860">
            <v>9009276407089</v>
          </cell>
          <cell r="C860" t="str">
            <v>SCAFFOLD ASSISTANT</v>
          </cell>
          <cell r="D860" t="str">
            <v>OPERATOR</v>
          </cell>
          <cell r="E860" t="str">
            <v>P&amp;G</v>
          </cell>
          <cell r="F860" t="str">
            <v>OPERATOR</v>
          </cell>
        </row>
        <row r="861">
          <cell r="B861">
            <v>8009266208084</v>
          </cell>
          <cell r="C861" t="str">
            <v>PAINTER</v>
          </cell>
          <cell r="D861" t="str">
            <v>SEMI-SKILLED</v>
          </cell>
          <cell r="E861" t="str">
            <v>DFL</v>
          </cell>
          <cell r="F861" t="str">
            <v>PAINT</v>
          </cell>
        </row>
        <row r="862">
          <cell r="B862" t="str">
            <v>7705305826189</v>
          </cell>
          <cell r="C862" t="str">
            <v>SPRAY PAINTER</v>
          </cell>
          <cell r="D862" t="str">
            <v>OPERATOR</v>
          </cell>
          <cell r="E862" t="str">
            <v>P&amp;G</v>
          </cell>
          <cell r="F862" t="str">
            <v>OPERATOR</v>
          </cell>
        </row>
        <row r="863">
          <cell r="B863">
            <v>7508305502085</v>
          </cell>
          <cell r="C863" t="str">
            <v>STEEL CATCHER</v>
          </cell>
          <cell r="D863" t="str">
            <v>SEMI-SKILLED</v>
          </cell>
          <cell r="E863" t="str">
            <v>DFL</v>
          </cell>
          <cell r="F863" t="str">
            <v>STRUCT</v>
          </cell>
        </row>
        <row r="864">
          <cell r="B864">
            <v>8611266359088</v>
          </cell>
          <cell r="C864" t="str">
            <v>ASST MECH FITTER</v>
          </cell>
          <cell r="D864" t="str">
            <v>SEMI-SKILLED</v>
          </cell>
          <cell r="E864" t="str">
            <v>DFL</v>
          </cell>
          <cell r="F864" t="str">
            <v>MECH</v>
          </cell>
        </row>
        <row r="865">
          <cell r="B865">
            <v>7312185554088</v>
          </cell>
          <cell r="C865" t="str">
            <v>MECHANICAL FITTER</v>
          </cell>
          <cell r="D865" t="str">
            <v>OPERATOR</v>
          </cell>
          <cell r="E865" t="str">
            <v>P&amp;G</v>
          </cell>
          <cell r="F865" t="str">
            <v>OPERATOR</v>
          </cell>
        </row>
        <row r="866">
          <cell r="B866">
            <v>7312185554088</v>
          </cell>
          <cell r="C866" t="str">
            <v>MECHANICAL FITTER</v>
          </cell>
          <cell r="D866" t="str">
            <v>OPERATOR</v>
          </cell>
          <cell r="E866" t="str">
            <v>P&amp;G</v>
          </cell>
          <cell r="F866" t="str">
            <v>OPERATOR</v>
          </cell>
        </row>
        <row r="867">
          <cell r="B867">
            <v>7706295471085</v>
          </cell>
          <cell r="C867" t="str">
            <v>ST ERECTOR / S.S. BMAKER</v>
          </cell>
          <cell r="D867" t="str">
            <v>ARTISAN</v>
          </cell>
          <cell r="E867" t="str">
            <v>DFL</v>
          </cell>
          <cell r="F867" t="str">
            <v>STRUCT</v>
          </cell>
        </row>
        <row r="868">
          <cell r="B868">
            <v>7701305375087</v>
          </cell>
          <cell r="C868" t="str">
            <v>WELDER D/C</v>
          </cell>
          <cell r="D868" t="str">
            <v>ARTISAN</v>
          </cell>
          <cell r="E868" t="str">
            <v>DFL</v>
          </cell>
          <cell r="F868" t="str">
            <v>WELD</v>
          </cell>
        </row>
        <row r="869">
          <cell r="B869">
            <v>8212205524088</v>
          </cell>
          <cell r="C869" t="str">
            <v>STOREMAN</v>
          </cell>
          <cell r="D869" t="str">
            <v>ADMIN</v>
          </cell>
          <cell r="E869" t="str">
            <v>P&amp;G</v>
          </cell>
          <cell r="F869" t="str">
            <v>ADMIN</v>
          </cell>
        </row>
        <row r="870">
          <cell r="B870">
            <v>8804206067081</v>
          </cell>
          <cell r="C870" t="str">
            <v>GENERAL WORKER</v>
          </cell>
          <cell r="D870" t="str">
            <v>SEMI-SKILLED</v>
          </cell>
          <cell r="E870" t="str">
            <v>DFL</v>
          </cell>
          <cell r="F870" t="str">
            <v>ALL</v>
          </cell>
        </row>
        <row r="871">
          <cell r="B871">
            <v>7302135442088</v>
          </cell>
          <cell r="C871" t="str">
            <v>DRIVER ESC 14T C10 / SAFETY REP</v>
          </cell>
          <cell r="D871" t="str">
            <v>OPERATOR</v>
          </cell>
          <cell r="E871" t="str">
            <v>P&amp;G</v>
          </cell>
          <cell r="F871" t="str">
            <v>OPERATOR</v>
          </cell>
        </row>
        <row r="872">
          <cell r="B872" t="str">
            <v>8102256010089</v>
          </cell>
          <cell r="C872" t="str">
            <v>MECHANIC DIESEL</v>
          </cell>
          <cell r="D872" t="str">
            <v>OPERATOR</v>
          </cell>
          <cell r="E872" t="str">
            <v>P&amp;G</v>
          </cell>
          <cell r="F872" t="str">
            <v>OPERATOR</v>
          </cell>
        </row>
        <row r="873">
          <cell r="B873">
            <v>7901045478080</v>
          </cell>
          <cell r="C873" t="str">
            <v>GENERAL WORKER</v>
          </cell>
          <cell r="D873" t="str">
            <v>SEMI-SKILLED</v>
          </cell>
          <cell r="E873" t="str">
            <v>DFL</v>
          </cell>
          <cell r="F873" t="str">
            <v>ALL</v>
          </cell>
        </row>
        <row r="874">
          <cell r="B874">
            <v>6803225826081</v>
          </cell>
          <cell r="C874" t="str">
            <v>RIGGER ASST/TACKLER</v>
          </cell>
          <cell r="D874" t="str">
            <v>ARTISAN</v>
          </cell>
          <cell r="E874" t="str">
            <v>DFL</v>
          </cell>
          <cell r="F874" t="str">
            <v>RIGGER</v>
          </cell>
        </row>
        <row r="875">
          <cell r="B875">
            <v>8608165717085</v>
          </cell>
          <cell r="C875" t="str">
            <v>GENERAL WORKER</v>
          </cell>
          <cell r="D875" t="str">
            <v>SEMI-SKILLED</v>
          </cell>
          <cell r="E875" t="str">
            <v>DFL</v>
          </cell>
          <cell r="F875" t="str">
            <v>ALL</v>
          </cell>
        </row>
        <row r="876">
          <cell r="B876">
            <v>5707135496086</v>
          </cell>
          <cell r="C876" t="str">
            <v>BOILERMAKER</v>
          </cell>
          <cell r="D876" t="str">
            <v>ARTISAN</v>
          </cell>
          <cell r="E876" t="str">
            <v>DFL</v>
          </cell>
          <cell r="F876" t="str">
            <v>B/MAKER</v>
          </cell>
        </row>
        <row r="877">
          <cell r="B877" t="str">
            <v>8311025707087</v>
          </cell>
          <cell r="C877" t="str">
            <v>ASST STEEL ERECTOR</v>
          </cell>
          <cell r="D877" t="str">
            <v>SEMI-SKILLED</v>
          </cell>
          <cell r="E877" t="str">
            <v>DFL</v>
          </cell>
          <cell r="F877" t="str">
            <v>STRUCT</v>
          </cell>
        </row>
        <row r="878">
          <cell r="B878">
            <v>8604046143088</v>
          </cell>
          <cell r="C878" t="str">
            <v>GENERAL WORKER</v>
          </cell>
          <cell r="D878" t="str">
            <v>ASSISTANT</v>
          </cell>
          <cell r="E878" t="str">
            <v>DFL</v>
          </cell>
          <cell r="F878" t="str">
            <v>ALL</v>
          </cell>
        </row>
        <row r="879">
          <cell r="B879">
            <v>7410015960085</v>
          </cell>
          <cell r="C879" t="str">
            <v>GENERAL WORKER</v>
          </cell>
          <cell r="D879" t="str">
            <v>SEMI-SKILLED</v>
          </cell>
          <cell r="E879" t="str">
            <v>DFL</v>
          </cell>
          <cell r="F879" t="str">
            <v>ALL</v>
          </cell>
        </row>
        <row r="880">
          <cell r="B880">
            <v>7405156326088</v>
          </cell>
          <cell r="C880" t="str">
            <v>RIGGER ASST/TACKLER</v>
          </cell>
          <cell r="D880" t="str">
            <v>SEMI-SKILLED</v>
          </cell>
          <cell r="E880" t="str">
            <v>DFL</v>
          </cell>
          <cell r="F880" t="str">
            <v>RIGGER</v>
          </cell>
        </row>
        <row r="881">
          <cell r="B881">
            <v>7903295409088</v>
          </cell>
          <cell r="C881" t="str">
            <v>BRICKLAYER - CIVILS</v>
          </cell>
          <cell r="D881" t="str">
            <v>ASSISTANT</v>
          </cell>
          <cell r="E881" t="str">
            <v>DFL</v>
          </cell>
          <cell r="F881" t="str">
            <v>ALL</v>
          </cell>
        </row>
        <row r="882">
          <cell r="B882">
            <v>7910035775082</v>
          </cell>
          <cell r="C882" t="str">
            <v>RIGGER ASST/TACKLER</v>
          </cell>
          <cell r="D882" t="str">
            <v>ARTISAN</v>
          </cell>
          <cell r="E882" t="str">
            <v>DFL</v>
          </cell>
          <cell r="F882" t="str">
            <v>RIGGER</v>
          </cell>
        </row>
        <row r="883">
          <cell r="B883">
            <v>5808185832087</v>
          </cell>
          <cell r="C883" t="str">
            <v>BOILERMAKER</v>
          </cell>
          <cell r="D883" t="str">
            <v>ARTISAN</v>
          </cell>
          <cell r="E883" t="str">
            <v>DFL</v>
          </cell>
          <cell r="F883" t="str">
            <v>B/MAKER</v>
          </cell>
        </row>
        <row r="884">
          <cell r="B884">
            <v>5301015218081</v>
          </cell>
          <cell r="C884" t="str">
            <v>MECHANICAL FITTER</v>
          </cell>
          <cell r="D884" t="str">
            <v>ARTISAN</v>
          </cell>
          <cell r="E884" t="str">
            <v>DFL</v>
          </cell>
          <cell r="F884" t="str">
            <v>MECH</v>
          </cell>
        </row>
        <row r="885">
          <cell r="B885">
            <v>8604075593088</v>
          </cell>
          <cell r="C885" t="str">
            <v>ASST STEEL ERECTOR</v>
          </cell>
          <cell r="D885" t="str">
            <v>SEMI-SKILLED</v>
          </cell>
          <cell r="E885" t="str">
            <v>DFL</v>
          </cell>
          <cell r="F885" t="str">
            <v>STRUCT</v>
          </cell>
        </row>
        <row r="886">
          <cell r="B886">
            <v>8703255069081</v>
          </cell>
          <cell r="C886" t="str">
            <v>S/S AUTO ELECTRICIAN</v>
          </cell>
          <cell r="D886" t="str">
            <v>OPERATOR</v>
          </cell>
          <cell r="E886" t="str">
            <v>P&amp;G</v>
          </cell>
          <cell r="F886" t="str">
            <v>OPERATOR</v>
          </cell>
        </row>
        <row r="887">
          <cell r="B887">
            <v>8802120096087</v>
          </cell>
          <cell r="C887" t="str">
            <v>RECEPTIONIST</v>
          </cell>
          <cell r="D887" t="str">
            <v>ADMIN</v>
          </cell>
          <cell r="E887" t="str">
            <v>P&amp;G</v>
          </cell>
          <cell r="F887" t="str">
            <v>ADMIN</v>
          </cell>
        </row>
        <row r="888">
          <cell r="B888">
            <v>8706236044081</v>
          </cell>
          <cell r="C888" t="str">
            <v>RIGGER ASST/TACKLER</v>
          </cell>
          <cell r="D888" t="str">
            <v>SEMI-SKILLED</v>
          </cell>
          <cell r="E888" t="str">
            <v>DFL</v>
          </cell>
          <cell r="F888" t="str">
            <v>RIGGER</v>
          </cell>
        </row>
        <row r="889">
          <cell r="B889" t="str">
            <v>AN568948</v>
          </cell>
          <cell r="C889" t="str">
            <v>STEEL ERECTOR</v>
          </cell>
          <cell r="D889" t="str">
            <v>ARTISAN</v>
          </cell>
          <cell r="E889" t="str">
            <v>DFL</v>
          </cell>
          <cell r="F889" t="str">
            <v>STRUCT</v>
          </cell>
        </row>
        <row r="890">
          <cell r="B890">
            <v>7908015249086</v>
          </cell>
          <cell r="C890" t="str">
            <v>S/S PIPE FITTER</v>
          </cell>
          <cell r="D890" t="str">
            <v>SEMI-SKILLED</v>
          </cell>
          <cell r="E890" t="str">
            <v>DFL</v>
          </cell>
          <cell r="F890" t="str">
            <v>PIPING</v>
          </cell>
        </row>
        <row r="891">
          <cell r="B891" t="str">
            <v>H0939663</v>
          </cell>
          <cell r="C891" t="str">
            <v>RIGGER ASST/TACKLER</v>
          </cell>
          <cell r="D891" t="str">
            <v>ARTISAN</v>
          </cell>
          <cell r="E891" t="str">
            <v>DFL</v>
          </cell>
          <cell r="F891" t="str">
            <v>RIGGER</v>
          </cell>
        </row>
        <row r="892">
          <cell r="B892">
            <v>7203157053086</v>
          </cell>
          <cell r="C892" t="str">
            <v>WELDER STICK</v>
          </cell>
          <cell r="D892" t="str">
            <v>ARTISAN</v>
          </cell>
          <cell r="E892" t="str">
            <v>DFL</v>
          </cell>
          <cell r="F892" t="str">
            <v>WELD</v>
          </cell>
        </row>
        <row r="893">
          <cell r="B893" t="str">
            <v>A02190993</v>
          </cell>
          <cell r="C893" t="str">
            <v>BOILERMAKER</v>
          </cell>
          <cell r="D893" t="str">
            <v>ARTISAN</v>
          </cell>
          <cell r="E893" t="str">
            <v>DFL</v>
          </cell>
          <cell r="F893" t="str">
            <v>B/MAKER</v>
          </cell>
        </row>
        <row r="894">
          <cell r="B894" t="str">
            <v>8211025335089</v>
          </cell>
          <cell r="C894" t="str">
            <v>WELDER</v>
          </cell>
          <cell r="D894" t="str">
            <v>ARTISAN</v>
          </cell>
          <cell r="E894" t="str">
            <v>DFL</v>
          </cell>
          <cell r="F894" t="str">
            <v>WELD</v>
          </cell>
        </row>
        <row r="895">
          <cell r="B895">
            <v>8808155138082</v>
          </cell>
          <cell r="C895" t="str">
            <v>MECHANIC APPR DIESEL</v>
          </cell>
          <cell r="D895" t="str">
            <v>OPERATOR</v>
          </cell>
          <cell r="E895" t="str">
            <v>P&amp;G</v>
          </cell>
          <cell r="F895" t="str">
            <v>OPERATOR</v>
          </cell>
        </row>
        <row r="896">
          <cell r="B896">
            <v>7512115932086</v>
          </cell>
          <cell r="C896" t="str">
            <v>RIGGER ASST/TACKLER</v>
          </cell>
          <cell r="D896" t="str">
            <v>SEMI-SKILLED</v>
          </cell>
          <cell r="E896" t="str">
            <v>DFL</v>
          </cell>
          <cell r="F896" t="str">
            <v>RIGGER</v>
          </cell>
        </row>
        <row r="897">
          <cell r="B897" t="str">
            <v>8104175557083</v>
          </cell>
          <cell r="C897" t="str">
            <v>RIGGER ASST/TACKLER</v>
          </cell>
          <cell r="D897" t="str">
            <v>SEMI-SKILLED</v>
          </cell>
          <cell r="E897" t="str">
            <v>DFL</v>
          </cell>
          <cell r="F897" t="str">
            <v>RIGGER</v>
          </cell>
        </row>
        <row r="898">
          <cell r="B898">
            <v>8501085160082</v>
          </cell>
          <cell r="C898" t="str">
            <v>RIGGER ASST/TACKLER</v>
          </cell>
          <cell r="D898" t="str">
            <v>SEMI-SKILLED</v>
          </cell>
          <cell r="E898" t="str">
            <v>DFL</v>
          </cell>
          <cell r="F898" t="str">
            <v>RIGGER</v>
          </cell>
        </row>
        <row r="899">
          <cell r="B899">
            <v>8704131080086</v>
          </cell>
          <cell r="C899" t="str">
            <v>GENERAL WORKER</v>
          </cell>
          <cell r="D899" t="str">
            <v>ASSISTANT</v>
          </cell>
          <cell r="E899" t="str">
            <v>DFL</v>
          </cell>
          <cell r="F899" t="str">
            <v>ALL</v>
          </cell>
        </row>
        <row r="900">
          <cell r="B900" t="str">
            <v>8902215700088</v>
          </cell>
          <cell r="C900" t="str">
            <v>ASST STEEL ERECTOR</v>
          </cell>
          <cell r="D900" t="str">
            <v>SEMI-SKILLED</v>
          </cell>
          <cell r="E900" t="str">
            <v>DFL</v>
          </cell>
          <cell r="F900" t="str">
            <v>STRUCT</v>
          </cell>
        </row>
        <row r="901">
          <cell r="B901">
            <v>5411205691086</v>
          </cell>
          <cell r="C901" t="str">
            <v xml:space="preserve">RIGGER </v>
          </cell>
          <cell r="D901" t="str">
            <v>ARTISAN</v>
          </cell>
          <cell r="E901" t="str">
            <v>DFL</v>
          </cell>
          <cell r="F901" t="str">
            <v>RIGGER</v>
          </cell>
        </row>
        <row r="902">
          <cell r="B902">
            <v>7006275853083</v>
          </cell>
          <cell r="C902" t="str">
            <v>RIGGER ASST/TACKLER</v>
          </cell>
          <cell r="D902" t="str">
            <v>ARTISAN</v>
          </cell>
          <cell r="E902" t="str">
            <v>DFL</v>
          </cell>
          <cell r="F902" t="str">
            <v>RIGGER</v>
          </cell>
        </row>
        <row r="903">
          <cell r="B903">
            <v>6910015922085</v>
          </cell>
          <cell r="C903" t="str">
            <v>DRIVER TRACTOR</v>
          </cell>
          <cell r="D903" t="str">
            <v>OPERATOR</v>
          </cell>
          <cell r="E903" t="str">
            <v>P&amp;G</v>
          </cell>
          <cell r="F903" t="str">
            <v>OPERATOR</v>
          </cell>
        </row>
        <row r="904">
          <cell r="B904">
            <v>8501245693089</v>
          </cell>
          <cell r="C904" t="str">
            <v>S/S BOILERMAKER</v>
          </cell>
          <cell r="D904" t="str">
            <v>ARTISAN</v>
          </cell>
          <cell r="E904" t="str">
            <v>DFL</v>
          </cell>
          <cell r="F904" t="str">
            <v>B/MAKER</v>
          </cell>
        </row>
        <row r="905">
          <cell r="B905">
            <v>8109155920086</v>
          </cell>
          <cell r="C905" t="str">
            <v>GENERAL WORKER</v>
          </cell>
          <cell r="D905" t="str">
            <v>SEMI-SKILLED</v>
          </cell>
          <cell r="E905" t="str">
            <v>DFL</v>
          </cell>
          <cell r="F905" t="str">
            <v>ALL</v>
          </cell>
        </row>
        <row r="906">
          <cell r="B906">
            <v>8501305308081</v>
          </cell>
          <cell r="C906" t="str">
            <v>F.MAN ST ERECTORS</v>
          </cell>
          <cell r="D906" t="str">
            <v>ARTISAN</v>
          </cell>
          <cell r="E906" t="str">
            <v>DFL</v>
          </cell>
          <cell r="F906" t="str">
            <v>STRUCT</v>
          </cell>
        </row>
        <row r="907">
          <cell r="B907">
            <v>7709275896081</v>
          </cell>
          <cell r="C907" t="str">
            <v>RIGGER ASST/TACKLER</v>
          </cell>
          <cell r="D907" t="str">
            <v>ARTISAN</v>
          </cell>
          <cell r="E907" t="str">
            <v>DFL</v>
          </cell>
          <cell r="F907" t="str">
            <v>RIGGER</v>
          </cell>
        </row>
        <row r="908">
          <cell r="B908">
            <v>8209105114085</v>
          </cell>
          <cell r="C908" t="str">
            <v>MAT. CONTROLLER</v>
          </cell>
          <cell r="D908" t="str">
            <v>ADMIN</v>
          </cell>
          <cell r="E908" t="str">
            <v>P&amp;G</v>
          </cell>
          <cell r="F908" t="str">
            <v>ADMIN</v>
          </cell>
        </row>
        <row r="909">
          <cell r="B909">
            <v>8211095226085</v>
          </cell>
          <cell r="C909" t="str">
            <v>PIPE FITTER</v>
          </cell>
          <cell r="D909" t="str">
            <v>ARTISAN</v>
          </cell>
          <cell r="E909" t="str">
            <v>DFL</v>
          </cell>
          <cell r="F909" t="str">
            <v>PIPING</v>
          </cell>
        </row>
        <row r="910">
          <cell r="B910">
            <v>8112095808080</v>
          </cell>
          <cell r="C910" t="str">
            <v>STEEL CATCHER</v>
          </cell>
          <cell r="D910" t="str">
            <v>ARTISAN</v>
          </cell>
          <cell r="E910" t="str">
            <v>DFL</v>
          </cell>
          <cell r="F910" t="str">
            <v>STRUCT</v>
          </cell>
        </row>
        <row r="911">
          <cell r="B911" t="str">
            <v>7406265486086</v>
          </cell>
          <cell r="C911" t="str">
            <v>ASST STEEL ERECTOR</v>
          </cell>
          <cell r="D911" t="str">
            <v>SEMI-SKILLED</v>
          </cell>
          <cell r="E911" t="str">
            <v>DFL</v>
          </cell>
          <cell r="F911" t="str">
            <v>STRUCT</v>
          </cell>
        </row>
        <row r="912">
          <cell r="B912" t="str">
            <v>8906035857085</v>
          </cell>
          <cell r="C912" t="str">
            <v>ASST STEEL ERECTOR</v>
          </cell>
          <cell r="D912" t="str">
            <v>SEMI-SKILLED</v>
          </cell>
          <cell r="E912" t="str">
            <v>DFL</v>
          </cell>
          <cell r="F912" t="str">
            <v>STRUCT</v>
          </cell>
        </row>
        <row r="913">
          <cell r="B913">
            <v>8209256127084</v>
          </cell>
          <cell r="C913" t="str">
            <v>PAINTER</v>
          </cell>
          <cell r="D913" t="str">
            <v>ARTISAN</v>
          </cell>
          <cell r="E913" t="str">
            <v>DFL</v>
          </cell>
          <cell r="F913" t="str">
            <v>PAINT</v>
          </cell>
        </row>
        <row r="914">
          <cell r="B914">
            <v>8202010969081</v>
          </cell>
          <cell r="C914" t="str">
            <v>GENERAL WORKER</v>
          </cell>
          <cell r="D914" t="str">
            <v>SEMI-SKILLED</v>
          </cell>
          <cell r="E914" t="str">
            <v>DFL</v>
          </cell>
          <cell r="F914" t="str">
            <v>ALL</v>
          </cell>
        </row>
        <row r="915">
          <cell r="B915">
            <v>8304165517085</v>
          </cell>
          <cell r="C915" t="str">
            <v>GENERAL WORKER</v>
          </cell>
          <cell r="D915" t="str">
            <v>SEMI-SKILLED</v>
          </cell>
          <cell r="E915" t="str">
            <v>DFL</v>
          </cell>
          <cell r="F915" t="str">
            <v>ALL</v>
          </cell>
        </row>
        <row r="916">
          <cell r="B916">
            <v>9006016259085</v>
          </cell>
          <cell r="C916" t="str">
            <v>RIGGER ASST/TACKLER</v>
          </cell>
          <cell r="D916" t="str">
            <v>ARTISAN</v>
          </cell>
          <cell r="E916" t="str">
            <v>DFL</v>
          </cell>
          <cell r="F916" t="str">
            <v>RIGGER</v>
          </cell>
        </row>
        <row r="917">
          <cell r="B917">
            <v>5611285439088</v>
          </cell>
          <cell r="C917" t="str">
            <v>STEEL ERECTOR - TBQ</v>
          </cell>
          <cell r="D917" t="str">
            <v>ARTISAN</v>
          </cell>
          <cell r="E917" t="str">
            <v>DFL</v>
          </cell>
          <cell r="F917" t="str">
            <v>STRUCT</v>
          </cell>
        </row>
        <row r="918">
          <cell r="B918">
            <v>8404115815082</v>
          </cell>
          <cell r="C918" t="str">
            <v>GENERAL WORKER</v>
          </cell>
          <cell r="D918" t="str">
            <v>SEMI-SKILLED</v>
          </cell>
          <cell r="E918" t="str">
            <v>DFL</v>
          </cell>
          <cell r="F918" t="str">
            <v>ALL</v>
          </cell>
        </row>
        <row r="919">
          <cell r="B919">
            <v>8103025647086</v>
          </cell>
          <cell r="C919" t="str">
            <v>RIGGER ASST/TACKLER</v>
          </cell>
          <cell r="D919" t="str">
            <v>SEMI-SKILLED</v>
          </cell>
          <cell r="E919" t="str">
            <v>DFL</v>
          </cell>
          <cell r="F919" t="str">
            <v>RIGGER</v>
          </cell>
        </row>
        <row r="920">
          <cell r="B920" t="str">
            <v>AN701737</v>
          </cell>
          <cell r="C920" t="str">
            <v>MECHANIC</v>
          </cell>
          <cell r="D920" t="str">
            <v>OPERATOR</v>
          </cell>
          <cell r="E920" t="str">
            <v>P&amp;G</v>
          </cell>
          <cell r="F920" t="str">
            <v>OPERATOR</v>
          </cell>
        </row>
        <row r="921">
          <cell r="B921">
            <v>8106295261082</v>
          </cell>
          <cell r="C921" t="str">
            <v>MAT. COORDINATOR PIPING</v>
          </cell>
          <cell r="D921" t="str">
            <v>ADMIN</v>
          </cell>
          <cell r="E921" t="str">
            <v>P&amp;G</v>
          </cell>
          <cell r="F921" t="str">
            <v>ADMIN</v>
          </cell>
        </row>
        <row r="922">
          <cell r="B922">
            <v>9010305838088</v>
          </cell>
          <cell r="C922" t="str">
            <v>RIGGER ASST/TACKLER</v>
          </cell>
          <cell r="D922" t="str">
            <v>SEMI-SKILLED</v>
          </cell>
          <cell r="E922" t="str">
            <v>DFL</v>
          </cell>
          <cell r="F922" t="str">
            <v>RIGGER</v>
          </cell>
        </row>
        <row r="923">
          <cell r="B923">
            <v>8510256255084</v>
          </cell>
          <cell r="C923" t="str">
            <v>GENERAL WORKER</v>
          </cell>
          <cell r="D923" t="str">
            <v>SEMI-SKILLED</v>
          </cell>
          <cell r="E923" t="str">
            <v>DFL</v>
          </cell>
          <cell r="F923" t="str">
            <v>ALL</v>
          </cell>
        </row>
        <row r="924">
          <cell r="B924" t="str">
            <v>ZN288223</v>
          </cell>
          <cell r="C924" t="str">
            <v>BOILERMAKER</v>
          </cell>
          <cell r="D924" t="str">
            <v>ARTISAN</v>
          </cell>
          <cell r="E924" t="str">
            <v>DFL</v>
          </cell>
          <cell r="F924" t="str">
            <v>B/MAKER</v>
          </cell>
        </row>
        <row r="925">
          <cell r="B925">
            <v>6709045334083</v>
          </cell>
          <cell r="C925" t="str">
            <v>CRANE OPERATOR</v>
          </cell>
          <cell r="D925" t="str">
            <v>OPERATOR</v>
          </cell>
          <cell r="E925" t="str">
            <v>P&amp;G</v>
          </cell>
          <cell r="F925" t="str">
            <v>OPERATOR</v>
          </cell>
        </row>
        <row r="926">
          <cell r="B926">
            <v>7909025557088</v>
          </cell>
          <cell r="C926" t="str">
            <v>SAFETY OFFICER</v>
          </cell>
          <cell r="D926" t="str">
            <v>ADMIN</v>
          </cell>
          <cell r="E926" t="str">
            <v>P&amp;G</v>
          </cell>
          <cell r="F926" t="str">
            <v>ADMIN</v>
          </cell>
        </row>
        <row r="927">
          <cell r="B927">
            <v>7909025557088</v>
          </cell>
          <cell r="C927" t="str">
            <v>SAFETY OFFICER</v>
          </cell>
          <cell r="D927" t="str">
            <v>ADMIN</v>
          </cell>
          <cell r="E927" t="str">
            <v>P&amp;G</v>
          </cell>
          <cell r="F927" t="str">
            <v>ADMIN</v>
          </cell>
        </row>
        <row r="928">
          <cell r="B928">
            <v>7806065388087</v>
          </cell>
          <cell r="C928" t="str">
            <v>GENERAL WORKER</v>
          </cell>
          <cell r="D928" t="str">
            <v>SEMI-SKILLED</v>
          </cell>
          <cell r="E928" t="str">
            <v>DFL</v>
          </cell>
          <cell r="F928" t="str">
            <v>ALL</v>
          </cell>
        </row>
        <row r="929">
          <cell r="B929">
            <v>8502026403086</v>
          </cell>
          <cell r="C929" t="str">
            <v>RIGGER ASST/TACKLER</v>
          </cell>
          <cell r="D929" t="str">
            <v>SEMI-SKILLED</v>
          </cell>
          <cell r="E929" t="str">
            <v>DFL</v>
          </cell>
          <cell r="F929" t="str">
            <v>RIGGER</v>
          </cell>
        </row>
        <row r="930">
          <cell r="B930">
            <v>8501090523084</v>
          </cell>
          <cell r="C930" t="str">
            <v>GENERAL WORKER</v>
          </cell>
          <cell r="D930" t="str">
            <v>SEMI-SKILLED</v>
          </cell>
          <cell r="E930" t="str">
            <v>DFL</v>
          </cell>
          <cell r="F930" t="str">
            <v>ALL</v>
          </cell>
        </row>
        <row r="931">
          <cell r="B931">
            <v>7905016172085</v>
          </cell>
          <cell r="C931" t="str">
            <v>MECHANICAL FITTER</v>
          </cell>
          <cell r="D931" t="str">
            <v>ARTISAN</v>
          </cell>
          <cell r="E931" t="str">
            <v>DFL</v>
          </cell>
          <cell r="F931" t="str">
            <v>MECH</v>
          </cell>
        </row>
        <row r="932">
          <cell r="B932">
            <v>7209185660081</v>
          </cell>
          <cell r="C932" t="str">
            <v>S.VISOR PLASTICIANS</v>
          </cell>
          <cell r="D932" t="str">
            <v>SUPERVISION</v>
          </cell>
          <cell r="E932" t="str">
            <v>P&amp;G</v>
          </cell>
          <cell r="F932" t="str">
            <v>SUPERV</v>
          </cell>
        </row>
        <row r="933">
          <cell r="B933" t="str">
            <v>5402045539080</v>
          </cell>
          <cell r="C933" t="str">
            <v>DRIVER TRACTOR</v>
          </cell>
          <cell r="D933" t="str">
            <v>OPERATOR</v>
          </cell>
          <cell r="E933" t="str">
            <v>P&amp;G</v>
          </cell>
          <cell r="F933" t="str">
            <v>OPERATOR</v>
          </cell>
        </row>
        <row r="934">
          <cell r="B934" t="str">
            <v>6911235393081</v>
          </cell>
          <cell r="C934" t="str">
            <v>DRIVER TRACTOR</v>
          </cell>
          <cell r="D934" t="str">
            <v>OPERATOR</v>
          </cell>
          <cell r="E934" t="str">
            <v>P&amp;G</v>
          </cell>
          <cell r="F934" t="str">
            <v>OPERATOR</v>
          </cell>
        </row>
        <row r="935">
          <cell r="B935">
            <v>6510045456086</v>
          </cell>
          <cell r="C935" t="str">
            <v xml:space="preserve">MECHANIC </v>
          </cell>
          <cell r="D935" t="str">
            <v>OPERATOR</v>
          </cell>
          <cell r="E935" t="str">
            <v>P&amp;G</v>
          </cell>
          <cell r="F935" t="str">
            <v>OPERATOR</v>
          </cell>
        </row>
        <row r="936">
          <cell r="B936">
            <v>8709265381085</v>
          </cell>
          <cell r="C936" t="str">
            <v>GENERAL WORKER</v>
          </cell>
          <cell r="D936" t="str">
            <v>ASSISTANT</v>
          </cell>
          <cell r="E936" t="str">
            <v>DFL</v>
          </cell>
          <cell r="F936" t="str">
            <v>ALL</v>
          </cell>
        </row>
        <row r="937">
          <cell r="B937">
            <v>8601165526085</v>
          </cell>
          <cell r="C937" t="str">
            <v>BOILERMAKER</v>
          </cell>
          <cell r="D937" t="str">
            <v>ARTISAN</v>
          </cell>
          <cell r="E937" t="str">
            <v>DFL</v>
          </cell>
          <cell r="F937" t="str">
            <v>B/MAKER</v>
          </cell>
        </row>
        <row r="938">
          <cell r="B938">
            <v>8904295687086</v>
          </cell>
          <cell r="C938" t="str">
            <v>RIGGER ASST/TACKLER</v>
          </cell>
          <cell r="D938" t="str">
            <v>SEMI-SKILLED</v>
          </cell>
          <cell r="E938" t="str">
            <v>DFL</v>
          </cell>
          <cell r="F938" t="str">
            <v>RIGGER</v>
          </cell>
        </row>
        <row r="939">
          <cell r="B939">
            <v>7909265496088</v>
          </cell>
          <cell r="C939" t="str">
            <v>F.MAN PAINTERS</v>
          </cell>
          <cell r="D939" t="str">
            <v>ARTISAN</v>
          </cell>
          <cell r="E939" t="str">
            <v>DFL</v>
          </cell>
          <cell r="F939" t="str">
            <v>PAINT</v>
          </cell>
        </row>
        <row r="940">
          <cell r="B940">
            <v>8007215996080</v>
          </cell>
          <cell r="C940" t="str">
            <v>STEEL ERECTOR</v>
          </cell>
          <cell r="D940" t="str">
            <v>ARTISAN</v>
          </cell>
          <cell r="E940" t="str">
            <v>DFL</v>
          </cell>
          <cell r="F940" t="str">
            <v>STRUCT</v>
          </cell>
        </row>
        <row r="941">
          <cell r="B941">
            <v>7611015048082</v>
          </cell>
          <cell r="C941" t="str">
            <v>RIGGER</v>
          </cell>
          <cell r="D941" t="str">
            <v>ARTISAN</v>
          </cell>
          <cell r="E941" t="str">
            <v>DFL</v>
          </cell>
          <cell r="F941" t="str">
            <v>RIGGER</v>
          </cell>
        </row>
        <row r="942">
          <cell r="B942" t="str">
            <v>AN924731</v>
          </cell>
          <cell r="C942" t="str">
            <v>BOILERMAKER</v>
          </cell>
          <cell r="D942" t="str">
            <v>ARTISAN</v>
          </cell>
          <cell r="E942" t="str">
            <v>DFL</v>
          </cell>
          <cell r="F942" t="str">
            <v>B/MAKER</v>
          </cell>
        </row>
        <row r="943">
          <cell r="B943">
            <v>7410045405085</v>
          </cell>
          <cell r="C943" t="str">
            <v>CH.PICKER OPERATOR</v>
          </cell>
          <cell r="D943" t="str">
            <v>OPERATOR</v>
          </cell>
          <cell r="E943" t="str">
            <v>P&amp;G</v>
          </cell>
          <cell r="F943" t="str">
            <v>OPERATOR</v>
          </cell>
        </row>
        <row r="944">
          <cell r="B944" t="str">
            <v>8102135848089</v>
          </cell>
          <cell r="C944" t="str">
            <v>SAFETY REPRESENTATIVE</v>
          </cell>
          <cell r="D944" t="str">
            <v>ADMIN</v>
          </cell>
          <cell r="E944" t="str">
            <v>P&amp;G</v>
          </cell>
          <cell r="F944" t="str">
            <v>ADMIN</v>
          </cell>
        </row>
        <row r="945">
          <cell r="B945">
            <v>9203025951089</v>
          </cell>
          <cell r="C945" t="str">
            <v>GENERAL WORKER</v>
          </cell>
          <cell r="D945" t="str">
            <v>ASSISTANT</v>
          </cell>
          <cell r="E945" t="str">
            <v>DFL</v>
          </cell>
          <cell r="F945" t="str">
            <v>ALL</v>
          </cell>
        </row>
        <row r="946">
          <cell r="B946">
            <v>8406056314082</v>
          </cell>
          <cell r="C946" t="str">
            <v>WELDER</v>
          </cell>
          <cell r="D946" t="str">
            <v>ARTISAN</v>
          </cell>
          <cell r="E946" t="str">
            <v>DFL</v>
          </cell>
          <cell r="F946" t="str">
            <v>WELD</v>
          </cell>
        </row>
        <row r="947">
          <cell r="B947">
            <v>8609250929080</v>
          </cell>
          <cell r="C947" t="str">
            <v>BOILERMAKER</v>
          </cell>
          <cell r="D947" t="str">
            <v>ARTISAN</v>
          </cell>
          <cell r="E947" t="str">
            <v>DFL</v>
          </cell>
          <cell r="F947" t="str">
            <v>B/MAKER</v>
          </cell>
        </row>
        <row r="948">
          <cell r="B948">
            <v>8801215688089</v>
          </cell>
          <cell r="C948" t="str">
            <v>SAFETY OFFICER</v>
          </cell>
          <cell r="D948" t="str">
            <v>ADMIN</v>
          </cell>
          <cell r="E948" t="str">
            <v>P&amp;G</v>
          </cell>
          <cell r="F948" t="str">
            <v>ADMIN</v>
          </cell>
        </row>
        <row r="949">
          <cell r="B949">
            <v>8507115425080</v>
          </cell>
          <cell r="C949" t="str">
            <v>PIPE FITTER</v>
          </cell>
          <cell r="D949" t="str">
            <v>ARTISAN</v>
          </cell>
          <cell r="E949" t="str">
            <v>DFL</v>
          </cell>
          <cell r="F949" t="str">
            <v>PIPING</v>
          </cell>
        </row>
        <row r="950">
          <cell r="B950" t="str">
            <v>8712095218089</v>
          </cell>
          <cell r="C950" t="str">
            <v>QTY SURVEYOR JNR</v>
          </cell>
          <cell r="D950" t="str">
            <v>ADMIN</v>
          </cell>
          <cell r="E950" t="str">
            <v>P&amp;G</v>
          </cell>
          <cell r="F950" t="str">
            <v>ADMIN</v>
          </cell>
        </row>
        <row r="951">
          <cell r="B951">
            <v>8301255758082</v>
          </cell>
          <cell r="C951" t="str">
            <v>RIGGER ASST/TACKLER</v>
          </cell>
          <cell r="D951" t="str">
            <v>ARTISAN</v>
          </cell>
          <cell r="E951" t="str">
            <v>DFL</v>
          </cell>
          <cell r="F951" t="str">
            <v>RIGGER</v>
          </cell>
        </row>
        <row r="952">
          <cell r="B952">
            <v>8002036167086</v>
          </cell>
          <cell r="C952" t="str">
            <v>SCAFFOLD SUPERVISOR</v>
          </cell>
          <cell r="D952" t="str">
            <v>SUPERVISION</v>
          </cell>
          <cell r="E952" t="str">
            <v>P&amp;G</v>
          </cell>
          <cell r="F952" t="str">
            <v>SUPERV</v>
          </cell>
        </row>
        <row r="953">
          <cell r="B953">
            <v>8612256761085</v>
          </cell>
          <cell r="C953" t="str">
            <v>SCAFFOLD ERECTOR</v>
          </cell>
          <cell r="D953" t="str">
            <v>OPERATOR</v>
          </cell>
          <cell r="E953" t="str">
            <v>P&amp;G</v>
          </cell>
          <cell r="F953" t="str">
            <v>OPERATOR</v>
          </cell>
        </row>
        <row r="954">
          <cell r="B954">
            <v>8606056195080</v>
          </cell>
          <cell r="C954" t="str">
            <v>SCAFFOLD ERECTOR</v>
          </cell>
          <cell r="D954" t="str">
            <v>OPERATOR</v>
          </cell>
          <cell r="E954" t="str">
            <v>P&amp;G</v>
          </cell>
          <cell r="F954" t="str">
            <v>OPERATOR</v>
          </cell>
        </row>
        <row r="955">
          <cell r="B955">
            <v>8409076112080</v>
          </cell>
          <cell r="C955" t="str">
            <v>RIGGER ASST/TACKLER</v>
          </cell>
          <cell r="D955" t="str">
            <v>ARTISAN</v>
          </cell>
          <cell r="E955" t="str">
            <v>DFL</v>
          </cell>
          <cell r="F955" t="str">
            <v>RIGGER</v>
          </cell>
        </row>
        <row r="956">
          <cell r="B956" t="str">
            <v>5804025991084</v>
          </cell>
          <cell r="C956" t="str">
            <v>STEEL ERECTOR - TBQ</v>
          </cell>
          <cell r="D956" t="str">
            <v>ARTISAN</v>
          </cell>
          <cell r="E956" t="str">
            <v>DFL</v>
          </cell>
          <cell r="F956" t="str">
            <v>STRUCT</v>
          </cell>
        </row>
        <row r="957">
          <cell r="B957">
            <v>9004245912087</v>
          </cell>
          <cell r="C957" t="str">
            <v>STEEL ERECTOR</v>
          </cell>
          <cell r="D957" t="str">
            <v>ARTISAN</v>
          </cell>
          <cell r="E957" t="str">
            <v>DFL</v>
          </cell>
          <cell r="F957" t="str">
            <v>STRUCT</v>
          </cell>
        </row>
        <row r="958">
          <cell r="B958">
            <v>6905095925180</v>
          </cell>
          <cell r="C958" t="str">
            <v>FOREMAN</v>
          </cell>
          <cell r="D958" t="str">
            <v>ARTISAN</v>
          </cell>
          <cell r="E958" t="str">
            <v>DFL</v>
          </cell>
          <cell r="F958" t="str">
            <v>ALL</v>
          </cell>
        </row>
        <row r="959">
          <cell r="B959" t="str">
            <v>7807056123087</v>
          </cell>
          <cell r="C959" t="str">
            <v>STEEL ERECTOR</v>
          </cell>
          <cell r="D959" t="str">
            <v>ARTISAN</v>
          </cell>
          <cell r="E959" t="str">
            <v>DFL</v>
          </cell>
          <cell r="F959" t="str">
            <v>STRUCT</v>
          </cell>
        </row>
        <row r="960">
          <cell r="B960" t="str">
            <v>4508125453082</v>
          </cell>
          <cell r="C960" t="str">
            <v>DRIVER 3T CD 11</v>
          </cell>
          <cell r="D960" t="str">
            <v>OPERATOR</v>
          </cell>
          <cell r="E960" t="str">
            <v>P&amp;G</v>
          </cell>
          <cell r="F960" t="str">
            <v>OPERATOR</v>
          </cell>
        </row>
        <row r="961">
          <cell r="B961" t="str">
            <v>7511285618087</v>
          </cell>
          <cell r="C961" t="str">
            <v>RIGGER ASST/TACKLER</v>
          </cell>
          <cell r="D961" t="str">
            <v>SEMI-SKILLED</v>
          </cell>
          <cell r="E961" t="str">
            <v>DFL</v>
          </cell>
          <cell r="F961" t="str">
            <v>RIGGER</v>
          </cell>
        </row>
        <row r="962">
          <cell r="B962">
            <v>6702205338085</v>
          </cell>
          <cell r="C962" t="str">
            <v>STEEL ERECTOR - TBQ</v>
          </cell>
          <cell r="D962" t="str">
            <v>ARTISAN</v>
          </cell>
          <cell r="E962" t="str">
            <v>DFL</v>
          </cell>
          <cell r="F962" t="str">
            <v>RIGGER</v>
          </cell>
        </row>
        <row r="963">
          <cell r="B963">
            <v>7602035784087</v>
          </cell>
          <cell r="C963" t="str">
            <v>BOILERMAKER</v>
          </cell>
          <cell r="D963" t="str">
            <v>ARTISAN</v>
          </cell>
          <cell r="E963" t="str">
            <v>DFL</v>
          </cell>
          <cell r="F963" t="str">
            <v>B/MAKER</v>
          </cell>
        </row>
        <row r="964">
          <cell r="B964">
            <v>7505156415086</v>
          </cell>
          <cell r="C964" t="str">
            <v>STEEL ERECTOR - TBQ</v>
          </cell>
          <cell r="D964" t="str">
            <v>ARTISAN</v>
          </cell>
          <cell r="E964" t="str">
            <v>DFL</v>
          </cell>
          <cell r="F964" t="str">
            <v>STRUCT</v>
          </cell>
        </row>
        <row r="965">
          <cell r="B965">
            <v>7905275548082</v>
          </cell>
          <cell r="C965" t="str">
            <v>ASST STEEL ERECTOR</v>
          </cell>
          <cell r="D965" t="str">
            <v>SEMI-SKILLED</v>
          </cell>
          <cell r="E965" t="str">
            <v>DFL</v>
          </cell>
          <cell r="F965" t="str">
            <v>STRUCT</v>
          </cell>
        </row>
        <row r="966">
          <cell r="B966">
            <v>8001056226087</v>
          </cell>
          <cell r="C966" t="str">
            <v>F.MAN ST ERECTORS</v>
          </cell>
          <cell r="D966" t="str">
            <v>ARTISAN</v>
          </cell>
          <cell r="E966" t="str">
            <v>DFL</v>
          </cell>
          <cell r="F966" t="str">
            <v>STRUCT</v>
          </cell>
        </row>
        <row r="967">
          <cell r="B967">
            <v>6502165369082</v>
          </cell>
          <cell r="C967" t="str">
            <v>STEEL CATCHER</v>
          </cell>
          <cell r="D967" t="str">
            <v>ARTISAN</v>
          </cell>
          <cell r="E967" t="str">
            <v>DFL</v>
          </cell>
          <cell r="F967" t="str">
            <v>STRUCT</v>
          </cell>
        </row>
        <row r="968">
          <cell r="B968" t="str">
            <v>8505057474082</v>
          </cell>
          <cell r="C968" t="str">
            <v>RIGGER ASST/TACKLER</v>
          </cell>
          <cell r="D968" t="str">
            <v>SEMI-SKILLED</v>
          </cell>
          <cell r="E968" t="str">
            <v>DFL</v>
          </cell>
          <cell r="F968" t="str">
            <v>RIGGER</v>
          </cell>
        </row>
        <row r="969">
          <cell r="B969" t="str">
            <v>AN838933</v>
          </cell>
          <cell r="C969" t="str">
            <v>PIPE FITTER</v>
          </cell>
          <cell r="D969" t="str">
            <v>ARTISAN</v>
          </cell>
          <cell r="E969" t="str">
            <v>DFL</v>
          </cell>
          <cell r="F969" t="str">
            <v>PIPING</v>
          </cell>
        </row>
        <row r="970">
          <cell r="B970">
            <v>6103045696081</v>
          </cell>
          <cell r="C970" t="str">
            <v>BOILERMAKER</v>
          </cell>
          <cell r="D970" t="str">
            <v>ARTISAN</v>
          </cell>
          <cell r="E970" t="str">
            <v>DFL</v>
          </cell>
          <cell r="F970" t="str">
            <v>B/MAKER</v>
          </cell>
        </row>
        <row r="971">
          <cell r="B971" t="str">
            <v>7102206049089</v>
          </cell>
          <cell r="C971" t="str">
            <v>STEEL ERECTOR - TBQ</v>
          </cell>
          <cell r="D971" t="str">
            <v>ARTISAN</v>
          </cell>
          <cell r="E971" t="str">
            <v>DFL</v>
          </cell>
          <cell r="F971" t="str">
            <v>STRUCT</v>
          </cell>
        </row>
        <row r="972">
          <cell r="B972">
            <v>7611125862083</v>
          </cell>
          <cell r="C972" t="str">
            <v>STEEL CATCHER</v>
          </cell>
          <cell r="D972" t="str">
            <v>ARTISAN</v>
          </cell>
          <cell r="E972" t="str">
            <v>DFL</v>
          </cell>
          <cell r="F972" t="str">
            <v>STRUCT</v>
          </cell>
        </row>
        <row r="973">
          <cell r="B973" t="str">
            <v>8302035573080</v>
          </cell>
          <cell r="C973" t="str">
            <v>ASST STEEL ERECTOR</v>
          </cell>
          <cell r="D973" t="str">
            <v>SEMI-SKILLED</v>
          </cell>
          <cell r="E973" t="str">
            <v>DFL</v>
          </cell>
          <cell r="F973" t="str">
            <v>STRUCT</v>
          </cell>
        </row>
        <row r="974">
          <cell r="B974">
            <v>7105155840085</v>
          </cell>
          <cell r="C974" t="str">
            <v>SCAFFOLD ERECTOR</v>
          </cell>
          <cell r="D974" t="str">
            <v>OPERATOR</v>
          </cell>
          <cell r="E974" t="str">
            <v>P&amp;G</v>
          </cell>
          <cell r="F974" t="str">
            <v>OPERATOR</v>
          </cell>
        </row>
        <row r="975">
          <cell r="B975">
            <v>6810185359086</v>
          </cell>
          <cell r="C975" t="str">
            <v>DRIVER HD CD 14</v>
          </cell>
          <cell r="D975" t="str">
            <v>OPERATOR</v>
          </cell>
          <cell r="E975" t="str">
            <v>P&amp;G</v>
          </cell>
          <cell r="F975" t="str">
            <v>OPERATOR</v>
          </cell>
        </row>
        <row r="976">
          <cell r="B976">
            <v>5911075712086</v>
          </cell>
          <cell r="C976" t="str">
            <v>MECHANICAL FITTER</v>
          </cell>
          <cell r="D976" t="str">
            <v>ARTISAN</v>
          </cell>
          <cell r="E976" t="str">
            <v>DFL</v>
          </cell>
          <cell r="F976" t="str">
            <v>MECH</v>
          </cell>
        </row>
        <row r="977">
          <cell r="B977" t="str">
            <v>5206185414081</v>
          </cell>
          <cell r="C977" t="str">
            <v>DRIVER HD CD 14</v>
          </cell>
          <cell r="D977" t="str">
            <v>OPERATOR</v>
          </cell>
          <cell r="E977" t="str">
            <v>P&amp;G</v>
          </cell>
          <cell r="F977" t="str">
            <v>OPERATOR</v>
          </cell>
        </row>
        <row r="978">
          <cell r="B978">
            <v>8706095542084</v>
          </cell>
          <cell r="C978" t="str">
            <v>DRIVER</v>
          </cell>
          <cell r="D978" t="str">
            <v>OPERATOR</v>
          </cell>
          <cell r="E978" t="str">
            <v>P&amp;G</v>
          </cell>
          <cell r="F978" t="str">
            <v>OPERATOR</v>
          </cell>
        </row>
        <row r="979">
          <cell r="B979">
            <v>8706095542084</v>
          </cell>
          <cell r="C979" t="str">
            <v>DRIVER</v>
          </cell>
          <cell r="D979" t="str">
            <v>OPERATOR</v>
          </cell>
          <cell r="E979" t="str">
            <v>P&amp;G</v>
          </cell>
          <cell r="F979" t="str">
            <v>OPERATOR</v>
          </cell>
        </row>
        <row r="980">
          <cell r="B980">
            <v>8207255518089</v>
          </cell>
          <cell r="C980" t="str">
            <v>BOILERMAKER</v>
          </cell>
          <cell r="D980" t="str">
            <v>ARTISAN</v>
          </cell>
          <cell r="E980" t="str">
            <v>DFL</v>
          </cell>
          <cell r="F980" t="str">
            <v>B/MAKER</v>
          </cell>
        </row>
        <row r="981">
          <cell r="B981">
            <v>6409115063080</v>
          </cell>
          <cell r="C981" t="str">
            <v>S.VISOR MECHANICAL</v>
          </cell>
          <cell r="D981" t="str">
            <v>SUPERVISION</v>
          </cell>
          <cell r="E981" t="str">
            <v>P&amp;G</v>
          </cell>
          <cell r="F981" t="str">
            <v>SUPERV</v>
          </cell>
        </row>
        <row r="982">
          <cell r="B982">
            <v>9306165372089</v>
          </cell>
          <cell r="C982" t="str">
            <v>S/S MECH FITTER</v>
          </cell>
          <cell r="D982" t="str">
            <v>SEMI-SKILLED</v>
          </cell>
          <cell r="E982" t="str">
            <v>DFL</v>
          </cell>
          <cell r="F982" t="str">
            <v>MECH</v>
          </cell>
        </row>
        <row r="983">
          <cell r="B983">
            <v>8409115564085</v>
          </cell>
          <cell r="C983" t="str">
            <v>RIGGER ASST/TACKLER</v>
          </cell>
          <cell r="D983" t="str">
            <v>ARTISAN</v>
          </cell>
          <cell r="E983" t="str">
            <v>DFL</v>
          </cell>
          <cell r="F983" t="str">
            <v>RIGGER</v>
          </cell>
        </row>
        <row r="984">
          <cell r="B984">
            <v>6609175094186</v>
          </cell>
          <cell r="C984" t="str">
            <v>PIPE FITTER</v>
          </cell>
          <cell r="D984" t="str">
            <v>ARTISAN</v>
          </cell>
          <cell r="E984" t="str">
            <v>DFL</v>
          </cell>
          <cell r="F984" t="str">
            <v>PIPING</v>
          </cell>
        </row>
        <row r="985">
          <cell r="B985">
            <v>6012085096088</v>
          </cell>
          <cell r="C985" t="str">
            <v>Q.C. INSPECTOR</v>
          </cell>
          <cell r="D985" t="str">
            <v>ADMIN</v>
          </cell>
          <cell r="E985" t="str">
            <v>P&amp;G</v>
          </cell>
          <cell r="F985" t="str">
            <v>ADMIN</v>
          </cell>
        </row>
        <row r="986">
          <cell r="B986">
            <v>8807215923087</v>
          </cell>
          <cell r="C986" t="str">
            <v>SURVEYOR ASSISTANT</v>
          </cell>
          <cell r="D986" t="str">
            <v>ADMIN</v>
          </cell>
          <cell r="E986" t="str">
            <v>P&amp;G</v>
          </cell>
          <cell r="F986" t="str">
            <v>ADMIN</v>
          </cell>
        </row>
        <row r="987">
          <cell r="B987">
            <v>8506105382087</v>
          </cell>
          <cell r="C987" t="str">
            <v>GENERAL WORKER</v>
          </cell>
          <cell r="D987" t="str">
            <v>ASSISTANT</v>
          </cell>
          <cell r="E987" t="str">
            <v>DFL</v>
          </cell>
          <cell r="F987" t="str">
            <v>ALL</v>
          </cell>
        </row>
        <row r="988">
          <cell r="B988" t="str">
            <v>8606305365088</v>
          </cell>
          <cell r="C988" t="str">
            <v>ASST STEEL ERECTOR</v>
          </cell>
          <cell r="D988" t="str">
            <v>SEMI-SKILLED</v>
          </cell>
          <cell r="E988" t="str">
            <v>DFL</v>
          </cell>
          <cell r="F988" t="str">
            <v>STRUCT</v>
          </cell>
        </row>
        <row r="989">
          <cell r="B989" t="str">
            <v>8101140881085</v>
          </cell>
          <cell r="C989" t="str">
            <v>GENERAL WORKER</v>
          </cell>
          <cell r="D989" t="str">
            <v>ASSISTANT</v>
          </cell>
          <cell r="E989" t="str">
            <v>DFL</v>
          </cell>
          <cell r="F989" t="str">
            <v>ALL</v>
          </cell>
        </row>
        <row r="990">
          <cell r="B990">
            <v>8403165749084</v>
          </cell>
          <cell r="C990" t="str">
            <v>RIGGER ASST/TACKLER</v>
          </cell>
          <cell r="D990" t="str">
            <v>SEMI-SKILLED</v>
          </cell>
          <cell r="E990" t="str">
            <v>DFL</v>
          </cell>
          <cell r="F990" t="str">
            <v>ALL</v>
          </cell>
        </row>
        <row r="991">
          <cell r="B991">
            <v>8604276212082</v>
          </cell>
          <cell r="C991" t="str">
            <v>GENERAL WORKER</v>
          </cell>
          <cell r="D991" t="str">
            <v>SEMI-SKILLED</v>
          </cell>
          <cell r="E991" t="str">
            <v>DFL</v>
          </cell>
          <cell r="F991" t="str">
            <v>ALL</v>
          </cell>
        </row>
        <row r="992">
          <cell r="B992">
            <v>8305075859087</v>
          </cell>
          <cell r="C992" t="str">
            <v>GENERAL WORKER</v>
          </cell>
          <cell r="D992" t="str">
            <v>SEMI-SKILLED</v>
          </cell>
          <cell r="E992" t="str">
            <v>DFL</v>
          </cell>
          <cell r="F992" t="str">
            <v>ALL</v>
          </cell>
        </row>
        <row r="993">
          <cell r="B993">
            <v>4907285152080</v>
          </cell>
          <cell r="C993" t="str">
            <v>WELDER</v>
          </cell>
          <cell r="D993" t="str">
            <v>ARTISAN</v>
          </cell>
          <cell r="E993" t="str">
            <v>DFL</v>
          </cell>
          <cell r="F993" t="str">
            <v>WELD</v>
          </cell>
        </row>
        <row r="994">
          <cell r="B994">
            <v>8312065646086</v>
          </cell>
          <cell r="C994" t="str">
            <v>RIGGER ASST/TACKLER</v>
          </cell>
          <cell r="D994" t="str">
            <v>SEMI-SKILLED</v>
          </cell>
          <cell r="E994" t="str">
            <v>DFL</v>
          </cell>
          <cell r="F994" t="str">
            <v>RIGGER</v>
          </cell>
        </row>
        <row r="995">
          <cell r="B995">
            <v>8812136009081</v>
          </cell>
          <cell r="C995" t="str">
            <v>RIGGER ASST/TACKLER</v>
          </cell>
          <cell r="D995" t="str">
            <v>SEMI-SKILLED</v>
          </cell>
          <cell r="E995" t="str">
            <v>DFL</v>
          </cell>
          <cell r="F995" t="str">
            <v>RIGGER</v>
          </cell>
        </row>
        <row r="996">
          <cell r="B996">
            <v>8011085532082</v>
          </cell>
          <cell r="C996" t="str">
            <v>RIGGER ASST/TACKLER</v>
          </cell>
          <cell r="D996" t="str">
            <v>ARTISAN</v>
          </cell>
          <cell r="E996" t="str">
            <v>DFL</v>
          </cell>
          <cell r="F996" t="str">
            <v>RIGGER</v>
          </cell>
        </row>
        <row r="997">
          <cell r="B997">
            <v>7202015421089</v>
          </cell>
          <cell r="C997" t="str">
            <v>GENERAL WORKER</v>
          </cell>
          <cell r="D997" t="str">
            <v>SEMI-SKILLED</v>
          </cell>
          <cell r="E997" t="str">
            <v>DFL</v>
          </cell>
          <cell r="F997" t="str">
            <v>ALL</v>
          </cell>
        </row>
        <row r="998">
          <cell r="B998">
            <v>6603265268081</v>
          </cell>
          <cell r="C998" t="str">
            <v>MECHANICAL FITTER</v>
          </cell>
          <cell r="D998" t="str">
            <v>ARTISAN</v>
          </cell>
          <cell r="E998" t="str">
            <v>DFL</v>
          </cell>
          <cell r="F998" t="str">
            <v>MECH</v>
          </cell>
        </row>
        <row r="999">
          <cell r="B999">
            <v>7702046060087</v>
          </cell>
          <cell r="C999" t="str">
            <v>RIGGER ASST/TACKLER</v>
          </cell>
          <cell r="D999" t="str">
            <v>SEMI-SKILLED</v>
          </cell>
          <cell r="E999" t="str">
            <v>DFL</v>
          </cell>
          <cell r="F999" t="str">
            <v>RIGGER</v>
          </cell>
        </row>
        <row r="1000">
          <cell r="B1000">
            <v>7812126454082</v>
          </cell>
          <cell r="C1000" t="str">
            <v>RIGGER ASST/TACKLER</v>
          </cell>
          <cell r="D1000" t="str">
            <v>ARTISAN</v>
          </cell>
          <cell r="E1000" t="str">
            <v>DFL</v>
          </cell>
          <cell r="F1000" t="str">
            <v>RIGGER</v>
          </cell>
        </row>
        <row r="1001">
          <cell r="B1001">
            <v>8301105054088</v>
          </cell>
          <cell r="C1001" t="str">
            <v>GENERAL WORKER</v>
          </cell>
          <cell r="D1001" t="str">
            <v>SEMI-SKILLED</v>
          </cell>
          <cell r="E1001" t="str">
            <v>DFL</v>
          </cell>
          <cell r="F1001" t="str">
            <v>ALL</v>
          </cell>
        </row>
        <row r="1002">
          <cell r="B1002">
            <v>8101145902084</v>
          </cell>
          <cell r="C1002" t="str">
            <v>RIGGER ASST/TACKLER</v>
          </cell>
          <cell r="D1002" t="str">
            <v>ARTISAN</v>
          </cell>
          <cell r="E1002" t="str">
            <v>DFL</v>
          </cell>
          <cell r="F1002" t="str">
            <v>RIGGER</v>
          </cell>
        </row>
        <row r="1003">
          <cell r="B1003">
            <v>7101145367081</v>
          </cell>
          <cell r="C1003" t="str">
            <v>DRIVER TRACTOR</v>
          </cell>
          <cell r="D1003" t="str">
            <v>OPERATOR</v>
          </cell>
          <cell r="E1003" t="str">
            <v>P&amp;G</v>
          </cell>
          <cell r="F1003" t="str">
            <v>OPERATOR</v>
          </cell>
        </row>
        <row r="1004">
          <cell r="B1004">
            <v>8208055453089</v>
          </cell>
          <cell r="C1004" t="str">
            <v>GENERAL WORKER</v>
          </cell>
          <cell r="D1004" t="str">
            <v>SEMI-SKILLED</v>
          </cell>
          <cell r="E1004" t="str">
            <v>DFL</v>
          </cell>
          <cell r="F1004" t="str">
            <v>ALL</v>
          </cell>
        </row>
        <row r="1005">
          <cell r="B1005">
            <v>8802195322087</v>
          </cell>
          <cell r="C1005" t="str">
            <v>STEEL CATCHER</v>
          </cell>
          <cell r="D1005" t="str">
            <v>ARTISAN</v>
          </cell>
          <cell r="E1005" t="str">
            <v>DFL</v>
          </cell>
          <cell r="F1005" t="str">
            <v>STRUCT</v>
          </cell>
        </row>
        <row r="1006">
          <cell r="B1006" t="str">
            <v>8706126065089</v>
          </cell>
          <cell r="C1006" t="str">
            <v>RIGGER ASST/TACKLER</v>
          </cell>
          <cell r="D1006" t="str">
            <v>ARTISAN</v>
          </cell>
          <cell r="E1006" t="str">
            <v>DFL</v>
          </cell>
          <cell r="F1006" t="str">
            <v>RIGGER</v>
          </cell>
        </row>
        <row r="1007">
          <cell r="B1007">
            <v>6703036789082</v>
          </cell>
          <cell r="C1007" t="str">
            <v>RIGGER</v>
          </cell>
          <cell r="D1007" t="str">
            <v>ARTISAN</v>
          </cell>
          <cell r="E1007" t="str">
            <v>DFL</v>
          </cell>
          <cell r="F1007" t="str">
            <v>RIGGER</v>
          </cell>
        </row>
        <row r="1008">
          <cell r="B1008">
            <v>7403285593082</v>
          </cell>
          <cell r="C1008" t="str">
            <v>STEEL ERECTOR</v>
          </cell>
          <cell r="D1008" t="str">
            <v>ARTISAN</v>
          </cell>
          <cell r="E1008" t="str">
            <v>DFL</v>
          </cell>
          <cell r="F1008" t="str">
            <v>STRUCT</v>
          </cell>
        </row>
        <row r="1009">
          <cell r="B1009">
            <v>7106126091089</v>
          </cell>
          <cell r="C1009" t="str">
            <v>PIPE FITTER</v>
          </cell>
          <cell r="D1009" t="str">
            <v>ARTISAN</v>
          </cell>
          <cell r="E1009" t="str">
            <v>DFL</v>
          </cell>
          <cell r="F1009" t="str">
            <v>PIPING</v>
          </cell>
        </row>
        <row r="1010">
          <cell r="B1010">
            <v>8202045451089</v>
          </cell>
          <cell r="C1010" t="str">
            <v>GENERAL WORKER</v>
          </cell>
          <cell r="D1010" t="str">
            <v>SEMI-SKILLED</v>
          </cell>
          <cell r="E1010" t="str">
            <v>DFL</v>
          </cell>
          <cell r="F1010" t="str">
            <v>ALL</v>
          </cell>
        </row>
        <row r="1011">
          <cell r="B1011">
            <v>5502205653082</v>
          </cell>
          <cell r="C1011" t="str">
            <v>RIGGER ASST/TACKLER</v>
          </cell>
          <cell r="D1011" t="str">
            <v>ARTISAN</v>
          </cell>
          <cell r="E1011" t="str">
            <v>DFL</v>
          </cell>
          <cell r="F1011" t="str">
            <v>RIGGER</v>
          </cell>
        </row>
        <row r="1012">
          <cell r="B1012">
            <v>6102035157088</v>
          </cell>
          <cell r="C1012" t="str">
            <v>GENERAL WORKER</v>
          </cell>
          <cell r="D1012" t="str">
            <v>SEMI-SKILLED</v>
          </cell>
          <cell r="E1012" t="str">
            <v>DFL</v>
          </cell>
          <cell r="F1012" t="str">
            <v>ALL</v>
          </cell>
        </row>
        <row r="1013">
          <cell r="B1013">
            <v>7101285652086</v>
          </cell>
          <cell r="C1013" t="str">
            <v>PIPE FITTER</v>
          </cell>
          <cell r="D1013" t="str">
            <v>ARTISAN</v>
          </cell>
          <cell r="E1013" t="str">
            <v>DFL</v>
          </cell>
          <cell r="F1013" t="str">
            <v>PIPING</v>
          </cell>
        </row>
        <row r="1014">
          <cell r="B1014">
            <v>7702245531086</v>
          </cell>
          <cell r="C1014" t="str">
            <v>GENERAL WORKER</v>
          </cell>
          <cell r="D1014" t="str">
            <v>SEMI-SKILLED</v>
          </cell>
          <cell r="E1014" t="str">
            <v>DFL</v>
          </cell>
          <cell r="F1014" t="str">
            <v>ALL</v>
          </cell>
        </row>
        <row r="1015">
          <cell r="B1015">
            <v>7910085883083</v>
          </cell>
          <cell r="C1015" t="str">
            <v>RIGGER ASST/TACKLER</v>
          </cell>
          <cell r="D1015" t="str">
            <v>ARTISAN</v>
          </cell>
          <cell r="E1015" t="str">
            <v>DFL</v>
          </cell>
          <cell r="F1015" t="str">
            <v>RIGGER</v>
          </cell>
        </row>
        <row r="1016">
          <cell r="B1016">
            <v>8609156157083</v>
          </cell>
          <cell r="C1016" t="str">
            <v>GENERAL WORKER</v>
          </cell>
          <cell r="D1016" t="str">
            <v>SEMI-SKILLED</v>
          </cell>
          <cell r="E1016" t="str">
            <v>DFL</v>
          </cell>
          <cell r="F1016" t="str">
            <v>ALL</v>
          </cell>
        </row>
        <row r="1017">
          <cell r="B1017">
            <v>7811165567085</v>
          </cell>
          <cell r="C1017" t="str">
            <v>CRANE ASSISTANT</v>
          </cell>
          <cell r="D1017" t="str">
            <v>SEMI-SKILLED</v>
          </cell>
          <cell r="E1017" t="str">
            <v>DFL</v>
          </cell>
          <cell r="F1017" t="str">
            <v>ALL</v>
          </cell>
        </row>
        <row r="1018">
          <cell r="B1018">
            <v>8608275475087</v>
          </cell>
          <cell r="C1018" t="str">
            <v>PIPE FITTER</v>
          </cell>
          <cell r="D1018" t="str">
            <v>ARTISAN</v>
          </cell>
          <cell r="E1018" t="str">
            <v>DFL</v>
          </cell>
          <cell r="F1018" t="str">
            <v>PIPING</v>
          </cell>
        </row>
        <row r="1019">
          <cell r="B1019">
            <v>8911065360083</v>
          </cell>
          <cell r="C1019" t="str">
            <v>GENERAL WORKER</v>
          </cell>
          <cell r="D1019" t="str">
            <v>ASSISTANT</v>
          </cell>
          <cell r="E1019" t="str">
            <v>DFL</v>
          </cell>
          <cell r="F1019" t="str">
            <v>ALL</v>
          </cell>
        </row>
        <row r="1020">
          <cell r="B1020">
            <v>8511095537088</v>
          </cell>
          <cell r="C1020" t="str">
            <v>ASST STEEL ERECTOR</v>
          </cell>
          <cell r="D1020" t="str">
            <v>SEMI-SKILLED</v>
          </cell>
          <cell r="E1020" t="str">
            <v>DFL</v>
          </cell>
          <cell r="F1020" t="str">
            <v>STRUCT</v>
          </cell>
        </row>
        <row r="1021">
          <cell r="B1021">
            <v>8012045902084</v>
          </cell>
          <cell r="C1021" t="str">
            <v>RIGGER ASST/TACKLER</v>
          </cell>
          <cell r="D1021" t="str">
            <v>SEMI-SKILLED</v>
          </cell>
          <cell r="E1021" t="str">
            <v>DFL</v>
          </cell>
          <cell r="F1021" t="str">
            <v>RIGGER</v>
          </cell>
        </row>
        <row r="1022">
          <cell r="B1022">
            <v>7203156413083</v>
          </cell>
          <cell r="C1022" t="str">
            <v>TLB OPERATOR</v>
          </cell>
          <cell r="D1022" t="str">
            <v>OPERATOR</v>
          </cell>
          <cell r="E1022" t="str">
            <v>P&amp;G</v>
          </cell>
          <cell r="F1022" t="str">
            <v>OPERATOR</v>
          </cell>
        </row>
        <row r="1023">
          <cell r="B1023">
            <v>8107225400089</v>
          </cell>
          <cell r="C1023" t="str">
            <v>GENERAL WORKER</v>
          </cell>
          <cell r="D1023" t="str">
            <v>SEMI-SKILLED</v>
          </cell>
          <cell r="E1023" t="str">
            <v>DFL</v>
          </cell>
          <cell r="F1023" t="str">
            <v>ALL</v>
          </cell>
        </row>
        <row r="1024">
          <cell r="B1024">
            <v>5810155706085</v>
          </cell>
          <cell r="C1024" t="str">
            <v>STOREMAN</v>
          </cell>
          <cell r="D1024" t="str">
            <v>ADMIN</v>
          </cell>
          <cell r="E1024" t="str">
            <v>P&amp;G</v>
          </cell>
          <cell r="F1024" t="str">
            <v>ADMIN</v>
          </cell>
        </row>
        <row r="1025">
          <cell r="B1025">
            <v>7607076148084</v>
          </cell>
          <cell r="C1025" t="str">
            <v>RIGGER ASST/TACKLER</v>
          </cell>
          <cell r="D1025" t="str">
            <v>SEMI-SKILLED</v>
          </cell>
          <cell r="E1025" t="str">
            <v>DFL</v>
          </cell>
          <cell r="F1025" t="str">
            <v>RIGGER</v>
          </cell>
        </row>
        <row r="1026">
          <cell r="B1026">
            <v>8802255405087</v>
          </cell>
          <cell r="C1026" t="str">
            <v>WELDER D/C</v>
          </cell>
          <cell r="D1026" t="str">
            <v>ARTISAN</v>
          </cell>
          <cell r="E1026" t="str">
            <v>DFL</v>
          </cell>
          <cell r="F1026" t="str">
            <v>WELD</v>
          </cell>
        </row>
        <row r="1027">
          <cell r="B1027">
            <v>6508145343089</v>
          </cell>
          <cell r="C1027" t="str">
            <v>MECHANICAL FITTER</v>
          </cell>
          <cell r="D1027" t="str">
            <v>ARTISAN</v>
          </cell>
          <cell r="E1027" t="str">
            <v>DFL</v>
          </cell>
          <cell r="F1027" t="str">
            <v>MECH</v>
          </cell>
        </row>
        <row r="1028">
          <cell r="B1028">
            <v>8609246025084</v>
          </cell>
          <cell r="C1028" t="str">
            <v>WELDER D/C</v>
          </cell>
          <cell r="D1028" t="str">
            <v>ARTISAN</v>
          </cell>
          <cell r="E1028" t="str">
            <v>DFL</v>
          </cell>
          <cell r="F1028" t="str">
            <v>WELD</v>
          </cell>
        </row>
        <row r="1029">
          <cell r="B1029" t="str">
            <v>6603046296088</v>
          </cell>
          <cell r="C1029" t="str">
            <v>AUTO ELECTRICIAN</v>
          </cell>
          <cell r="D1029" t="str">
            <v>OPERATOR</v>
          </cell>
          <cell r="E1029" t="str">
            <v>P&amp;G</v>
          </cell>
          <cell r="F1029" t="str">
            <v>OPERATOR</v>
          </cell>
        </row>
        <row r="1030">
          <cell r="B1030" t="str">
            <v>AN960214</v>
          </cell>
          <cell r="C1030" t="str">
            <v>MECHANICAL FITTER</v>
          </cell>
          <cell r="D1030" t="str">
            <v>ARTISAN</v>
          </cell>
          <cell r="E1030" t="str">
            <v>DFL</v>
          </cell>
          <cell r="F1030" t="str">
            <v>MECH</v>
          </cell>
        </row>
        <row r="1031">
          <cell r="B1031">
            <v>8807035516087</v>
          </cell>
          <cell r="C1031" t="str">
            <v>CRANE OPERATOR</v>
          </cell>
          <cell r="D1031" t="str">
            <v>OPERATOR</v>
          </cell>
          <cell r="E1031" t="str">
            <v>P&amp;G</v>
          </cell>
          <cell r="F1031" t="str">
            <v>OPERATOR</v>
          </cell>
        </row>
        <row r="1032">
          <cell r="B1032" t="str">
            <v>BN907732</v>
          </cell>
          <cell r="C1032" t="str">
            <v>BOILERMAKER</v>
          </cell>
          <cell r="D1032" t="str">
            <v>ARTISAN</v>
          </cell>
          <cell r="E1032" t="str">
            <v>DFL</v>
          </cell>
          <cell r="F1032" t="str">
            <v>B/MAKER</v>
          </cell>
        </row>
        <row r="1033">
          <cell r="B1033">
            <v>8512305071082</v>
          </cell>
          <cell r="C1033" t="str">
            <v>MAT. CONTROLLER</v>
          </cell>
          <cell r="D1033" t="str">
            <v>ADMIN</v>
          </cell>
          <cell r="E1033" t="str">
            <v>P&amp;G</v>
          </cell>
          <cell r="F1033" t="str">
            <v>ADMIN</v>
          </cell>
        </row>
        <row r="1034">
          <cell r="B1034">
            <v>8110065032087</v>
          </cell>
          <cell r="C1034" t="str">
            <v>GENERAL WORKER</v>
          </cell>
          <cell r="D1034" t="str">
            <v>SEMI-SKILLED</v>
          </cell>
          <cell r="E1034" t="str">
            <v>DFL</v>
          </cell>
          <cell r="F1034" t="str">
            <v>ALL</v>
          </cell>
        </row>
        <row r="1035">
          <cell r="B1035">
            <v>6802245182087</v>
          </cell>
          <cell r="C1035" t="str">
            <v>BOILERMAKER</v>
          </cell>
          <cell r="D1035" t="str">
            <v>ARTISAN</v>
          </cell>
          <cell r="E1035" t="str">
            <v>DFL</v>
          </cell>
          <cell r="F1035" t="str">
            <v>B/MAKER</v>
          </cell>
        </row>
        <row r="1036">
          <cell r="B1036">
            <v>8904145143082</v>
          </cell>
          <cell r="C1036" t="str">
            <v>MECHANIC</v>
          </cell>
          <cell r="D1036" t="str">
            <v>OPERATOR</v>
          </cell>
          <cell r="E1036" t="str">
            <v>P&amp;G</v>
          </cell>
          <cell r="F1036" t="str">
            <v>OPERATOR</v>
          </cell>
        </row>
        <row r="1037">
          <cell r="B1037">
            <v>7510235384089</v>
          </cell>
          <cell r="C1037" t="str">
            <v>STEEL CATCHER</v>
          </cell>
          <cell r="D1037" t="str">
            <v>ARTISAN</v>
          </cell>
          <cell r="E1037" t="str">
            <v>DFL</v>
          </cell>
          <cell r="F1037" t="str">
            <v>STRUCT</v>
          </cell>
        </row>
        <row r="1038">
          <cell r="B1038">
            <v>7709265254085</v>
          </cell>
          <cell r="C1038" t="str">
            <v>F.MAN MECH FITTERS</v>
          </cell>
          <cell r="D1038" t="str">
            <v>ARTISAN</v>
          </cell>
          <cell r="E1038" t="str">
            <v>DFL</v>
          </cell>
          <cell r="F1038" t="str">
            <v>MECH</v>
          </cell>
        </row>
        <row r="1039">
          <cell r="B1039" t="str">
            <v>H1857636</v>
          </cell>
          <cell r="C1039" t="str">
            <v>WELDER</v>
          </cell>
          <cell r="D1039" t="str">
            <v>ARTISAN</v>
          </cell>
          <cell r="E1039" t="str">
            <v>DFL</v>
          </cell>
          <cell r="F1039" t="str">
            <v>WELD</v>
          </cell>
        </row>
        <row r="1040">
          <cell r="B1040">
            <v>4808175540089</v>
          </cell>
          <cell r="C1040" t="str">
            <v>DRIVER TRACTOR</v>
          </cell>
          <cell r="D1040" t="str">
            <v>OPERATOR</v>
          </cell>
          <cell r="E1040" t="str">
            <v>P&amp;G</v>
          </cell>
          <cell r="F1040" t="str">
            <v>OPERATOR</v>
          </cell>
        </row>
        <row r="1041">
          <cell r="B1041">
            <v>8103265490080</v>
          </cell>
          <cell r="C1041" t="str">
            <v>WELDER D/C</v>
          </cell>
          <cell r="D1041" t="str">
            <v>ARTISAN</v>
          </cell>
          <cell r="E1041" t="str">
            <v>DFL</v>
          </cell>
          <cell r="F1041" t="str">
            <v>WELD</v>
          </cell>
        </row>
        <row r="1042">
          <cell r="B1042">
            <v>7908086108088</v>
          </cell>
          <cell r="C1042" t="str">
            <v>STEEL ERECTOR - TBQ</v>
          </cell>
          <cell r="D1042" t="str">
            <v>ARTISAN</v>
          </cell>
          <cell r="E1042" t="str">
            <v>DFL</v>
          </cell>
          <cell r="F1042" t="str">
            <v>STRUCT</v>
          </cell>
        </row>
        <row r="1043">
          <cell r="B1043" t="str">
            <v>8010085638089</v>
          </cell>
          <cell r="C1043" t="str">
            <v>SCAFFOLD ERECTOR</v>
          </cell>
          <cell r="D1043" t="str">
            <v>OPERATOR</v>
          </cell>
          <cell r="E1043" t="str">
            <v>P&amp;G</v>
          </cell>
          <cell r="F1043" t="str">
            <v>OPERATOR</v>
          </cell>
        </row>
        <row r="1044">
          <cell r="B1044" t="str">
            <v>6811155631082</v>
          </cell>
          <cell r="C1044" t="str">
            <v>SCAFFOLD ERECTOR</v>
          </cell>
          <cell r="D1044" t="str">
            <v>OPERATOR</v>
          </cell>
          <cell r="E1044" t="str">
            <v>P&amp;G</v>
          </cell>
          <cell r="F1044" t="str">
            <v>OPERATOR</v>
          </cell>
        </row>
        <row r="1045">
          <cell r="B1045">
            <v>8311295764081</v>
          </cell>
          <cell r="C1045" t="str">
            <v>RIGGER ASST/TACKLER</v>
          </cell>
          <cell r="D1045" t="str">
            <v>SEMI-SKILLED</v>
          </cell>
          <cell r="E1045" t="str">
            <v>DFL</v>
          </cell>
          <cell r="F1045" t="str">
            <v>RIGGER</v>
          </cell>
        </row>
        <row r="1046">
          <cell r="B1046">
            <v>6910115925087</v>
          </cell>
          <cell r="C1046" t="str">
            <v>RIGGER ASST/TACKLER</v>
          </cell>
          <cell r="D1046" t="str">
            <v>ARTISAN</v>
          </cell>
          <cell r="E1046" t="str">
            <v>DFL</v>
          </cell>
          <cell r="F1046" t="str">
            <v>RIGGER</v>
          </cell>
        </row>
        <row r="1047">
          <cell r="B1047">
            <v>8910080038088</v>
          </cell>
          <cell r="C1047" t="str">
            <v xml:space="preserve">QC JUNIOR </v>
          </cell>
          <cell r="D1047" t="str">
            <v>ADMIN</v>
          </cell>
          <cell r="E1047" t="str">
            <v>P&amp;G</v>
          </cell>
          <cell r="F1047" t="str">
            <v>ADMIN</v>
          </cell>
        </row>
        <row r="1048">
          <cell r="B1048" t="str">
            <v>BN126470</v>
          </cell>
          <cell r="C1048" t="str">
            <v>MECHANICAL FITTER</v>
          </cell>
          <cell r="D1048" t="str">
            <v>ARTISAN</v>
          </cell>
          <cell r="E1048" t="str">
            <v>DFL</v>
          </cell>
          <cell r="F1048" t="str">
            <v>MECH</v>
          </cell>
        </row>
        <row r="1049">
          <cell r="B1049">
            <v>7707235780080</v>
          </cell>
          <cell r="C1049" t="str">
            <v>MECHANIC ASSISTANT</v>
          </cell>
          <cell r="D1049" t="str">
            <v>OPERATOR</v>
          </cell>
          <cell r="E1049" t="str">
            <v>P&amp;G</v>
          </cell>
          <cell r="F1049" t="str">
            <v>OPERATOR</v>
          </cell>
        </row>
        <row r="1050">
          <cell r="B1050">
            <v>7912025535088</v>
          </cell>
          <cell r="C1050" t="str">
            <v>WELDER</v>
          </cell>
          <cell r="D1050" t="str">
            <v>ARTISAN</v>
          </cell>
          <cell r="E1050" t="str">
            <v>DFL</v>
          </cell>
          <cell r="F1050" t="str">
            <v>WELD</v>
          </cell>
        </row>
        <row r="1051">
          <cell r="B1051">
            <v>8401305620082</v>
          </cell>
          <cell r="C1051" t="str">
            <v>S.VISOR PIPING</v>
          </cell>
          <cell r="D1051" t="str">
            <v>SUPERVISION</v>
          </cell>
          <cell r="E1051" t="str">
            <v>P&amp;G</v>
          </cell>
          <cell r="F1051" t="str">
            <v>SUPERV</v>
          </cell>
        </row>
        <row r="1052">
          <cell r="B1052" t="str">
            <v>6002245292081</v>
          </cell>
          <cell r="C1052" t="str">
            <v>MECHANIC TRAILER</v>
          </cell>
          <cell r="D1052" t="str">
            <v>OPERATOR</v>
          </cell>
          <cell r="E1052" t="str">
            <v>P&amp;G</v>
          </cell>
          <cell r="F1052" t="str">
            <v>OPERATOR</v>
          </cell>
        </row>
        <row r="1053">
          <cell r="B1053">
            <v>8106067013083</v>
          </cell>
          <cell r="C1053" t="str">
            <v>RIGGER ASST/ TACKLER</v>
          </cell>
          <cell r="D1053" t="str">
            <v>ARTISAN</v>
          </cell>
          <cell r="E1053" t="str">
            <v>DFL</v>
          </cell>
          <cell r="F1053" t="str">
            <v>RIGGER</v>
          </cell>
        </row>
        <row r="1054">
          <cell r="B1054">
            <v>8603036481086</v>
          </cell>
          <cell r="C1054" t="str">
            <v>RIGGER ASST/TACKLER</v>
          </cell>
          <cell r="D1054" t="str">
            <v>ARTISAN</v>
          </cell>
          <cell r="E1054" t="str">
            <v>DFL</v>
          </cell>
          <cell r="F1054" t="str">
            <v>RIGGER</v>
          </cell>
        </row>
        <row r="1055">
          <cell r="B1055">
            <v>8703105958087</v>
          </cell>
          <cell r="C1055" t="str">
            <v>RIGGER ASST/TACKLER</v>
          </cell>
          <cell r="D1055" t="str">
            <v>SEMI-SKILLED</v>
          </cell>
          <cell r="E1055" t="str">
            <v>DFL</v>
          </cell>
          <cell r="F1055" t="str">
            <v>RIGGER</v>
          </cell>
        </row>
        <row r="1056">
          <cell r="B1056" t="str">
            <v>G0071319</v>
          </cell>
          <cell r="C1056" t="str">
            <v>WELDER (STICK)</v>
          </cell>
          <cell r="D1056" t="str">
            <v>ARTISAN</v>
          </cell>
          <cell r="E1056" t="str">
            <v>DFL</v>
          </cell>
          <cell r="F1056" t="str">
            <v>WELD</v>
          </cell>
        </row>
        <row r="1057">
          <cell r="B1057">
            <v>8106125937083</v>
          </cell>
          <cell r="C1057" t="str">
            <v>S/S PIPE FITTER</v>
          </cell>
          <cell r="D1057" t="str">
            <v>SEMI-SKILLED</v>
          </cell>
          <cell r="E1057" t="str">
            <v>DFL</v>
          </cell>
          <cell r="F1057" t="str">
            <v>PIPING</v>
          </cell>
        </row>
        <row r="1058">
          <cell r="B1058">
            <v>7410105335081</v>
          </cell>
          <cell r="C1058" t="str">
            <v>DRIVER BUS CD 14</v>
          </cell>
          <cell r="D1058" t="str">
            <v>OPERATOR</v>
          </cell>
          <cell r="E1058" t="str">
            <v>P&amp;G</v>
          </cell>
          <cell r="F1058" t="str">
            <v>OPERATOR</v>
          </cell>
        </row>
        <row r="1059">
          <cell r="B1059">
            <v>8606015446087</v>
          </cell>
          <cell r="C1059" t="str">
            <v>CRANE OPERATOR</v>
          </cell>
          <cell r="D1059" t="str">
            <v>OPERATOR</v>
          </cell>
          <cell r="E1059" t="str">
            <v>P&amp;G</v>
          </cell>
          <cell r="F1059" t="str">
            <v>OPERATOR</v>
          </cell>
        </row>
        <row r="1060">
          <cell r="B1060">
            <v>7201215760080</v>
          </cell>
          <cell r="C1060" t="str">
            <v>SCAFFOLD ERECTOR</v>
          </cell>
          <cell r="D1060" t="str">
            <v>OPERATOR</v>
          </cell>
          <cell r="E1060" t="str">
            <v>P&amp;G</v>
          </cell>
          <cell r="F1060" t="str">
            <v>OPERATOR</v>
          </cell>
        </row>
        <row r="1061">
          <cell r="B1061" t="str">
            <v>6006125879081</v>
          </cell>
          <cell r="C1061" t="str">
            <v>RIGGER ASSISTANT</v>
          </cell>
          <cell r="D1061" t="str">
            <v>ARTISAN</v>
          </cell>
          <cell r="E1061" t="str">
            <v>DFL</v>
          </cell>
          <cell r="F1061" t="str">
            <v>RIGGER</v>
          </cell>
        </row>
        <row r="1062">
          <cell r="B1062" t="str">
            <v>5905155833085</v>
          </cell>
          <cell r="C1062" t="str">
            <v>RIGGER ASSISTANT</v>
          </cell>
          <cell r="D1062" t="str">
            <v>ARTISAN</v>
          </cell>
          <cell r="E1062" t="str">
            <v>DFL</v>
          </cell>
          <cell r="F1062" t="str">
            <v>RIGGER</v>
          </cell>
        </row>
        <row r="1063">
          <cell r="B1063" t="str">
            <v>8510155968084</v>
          </cell>
          <cell r="C1063" t="str">
            <v>MECH FITTER</v>
          </cell>
          <cell r="D1063" t="str">
            <v>ARTISAN</v>
          </cell>
          <cell r="E1063" t="str">
            <v>DFL</v>
          </cell>
          <cell r="F1063" t="str">
            <v>MECH</v>
          </cell>
        </row>
        <row r="1064">
          <cell r="B1064" t="str">
            <v>8010135343086</v>
          </cell>
          <cell r="C1064" t="str">
            <v>BOILERMAKER</v>
          </cell>
          <cell r="D1064" t="str">
            <v>ARTISAN</v>
          </cell>
          <cell r="E1064" t="str">
            <v>DFL</v>
          </cell>
          <cell r="F1064" t="str">
            <v>B/MAKER</v>
          </cell>
        </row>
        <row r="1065">
          <cell r="B1065" t="str">
            <v>7112025976081</v>
          </cell>
          <cell r="C1065" t="str">
            <v>RIGGER ASSISTANT</v>
          </cell>
          <cell r="D1065" t="str">
            <v>ARTISAN</v>
          </cell>
          <cell r="E1065" t="str">
            <v>DFL</v>
          </cell>
          <cell r="F1065" t="str">
            <v>RIGGER</v>
          </cell>
        </row>
        <row r="1066">
          <cell r="B1066" t="str">
            <v>8511245251085</v>
          </cell>
          <cell r="C1066" t="str">
            <v>MECH FITTER</v>
          </cell>
          <cell r="D1066" t="str">
            <v>ARTISAN</v>
          </cell>
          <cell r="E1066" t="str">
            <v>DFL</v>
          </cell>
          <cell r="F1066" t="str">
            <v>MECH</v>
          </cell>
        </row>
        <row r="1067">
          <cell r="B1067" t="str">
            <v>7910045565085</v>
          </cell>
          <cell r="C1067" t="str">
            <v>S/S MECH FITTER</v>
          </cell>
          <cell r="D1067" t="str">
            <v>ARTISAN</v>
          </cell>
          <cell r="E1067" t="str">
            <v>DFL</v>
          </cell>
          <cell r="F1067" t="str">
            <v>MECH</v>
          </cell>
        </row>
        <row r="1068">
          <cell r="B1068" t="str">
            <v>6203205766082</v>
          </cell>
          <cell r="C1068" t="str">
            <v>RIGGER</v>
          </cell>
          <cell r="D1068" t="str">
            <v>ARTISAN</v>
          </cell>
          <cell r="E1068" t="str">
            <v>DFL</v>
          </cell>
          <cell r="F1068" t="str">
            <v>RIGGER</v>
          </cell>
        </row>
        <row r="1069">
          <cell r="B1069" t="str">
            <v>8705165580087</v>
          </cell>
          <cell r="C1069" t="str">
            <v>MECH FITTER</v>
          </cell>
          <cell r="D1069" t="str">
            <v>ARTISAN</v>
          </cell>
          <cell r="E1069" t="str">
            <v>DFL</v>
          </cell>
          <cell r="F1069" t="str">
            <v>MECH</v>
          </cell>
        </row>
        <row r="1070">
          <cell r="B1070">
            <v>8701175464085</v>
          </cell>
          <cell r="C1070" t="str">
            <v>S/S BOILERMAKER</v>
          </cell>
          <cell r="D1070" t="str">
            <v>ARTISAN</v>
          </cell>
          <cell r="E1070" t="str">
            <v>DFL</v>
          </cell>
          <cell r="F1070" t="str">
            <v>B/MAKER</v>
          </cell>
        </row>
        <row r="1071">
          <cell r="B1071" t="str">
            <v>8305115494085</v>
          </cell>
          <cell r="C1071" t="str">
            <v>BOILERMAKER</v>
          </cell>
          <cell r="D1071" t="str">
            <v>ARTISAN</v>
          </cell>
          <cell r="E1071" t="str">
            <v>DFL</v>
          </cell>
          <cell r="F1071" t="str">
            <v>B/MAKER</v>
          </cell>
        </row>
        <row r="1072">
          <cell r="B1072">
            <v>8801255632088</v>
          </cell>
          <cell r="C1072" t="str">
            <v>S/S BOILERMAKER</v>
          </cell>
          <cell r="D1072" t="str">
            <v>ARTISAN</v>
          </cell>
          <cell r="E1072" t="str">
            <v>DFL</v>
          </cell>
          <cell r="F1072" t="str">
            <v>B/MAKER</v>
          </cell>
        </row>
        <row r="1073">
          <cell r="B1073" t="str">
            <v>8506296022088</v>
          </cell>
          <cell r="C1073" t="str">
            <v>S/S BOILERMAKER</v>
          </cell>
          <cell r="D1073" t="str">
            <v>ARTISAN</v>
          </cell>
          <cell r="E1073" t="str">
            <v>DFL</v>
          </cell>
          <cell r="F1073" t="str">
            <v>B/MAKER</v>
          </cell>
        </row>
        <row r="1074">
          <cell r="B1074" t="str">
            <v>7505045218089</v>
          </cell>
          <cell r="C1074" t="str">
            <v>RIGGER ASSISTANT</v>
          </cell>
          <cell r="D1074" t="str">
            <v>ARTISAN</v>
          </cell>
          <cell r="E1074" t="str">
            <v>DFL</v>
          </cell>
          <cell r="F1074" t="str">
            <v>RIGGER</v>
          </cell>
        </row>
        <row r="1075">
          <cell r="B1075" t="str">
            <v>8003136074081</v>
          </cell>
          <cell r="C1075" t="str">
            <v>MECH FITTER</v>
          </cell>
          <cell r="D1075" t="str">
            <v>ARTISAN</v>
          </cell>
          <cell r="E1075" t="str">
            <v>DFL</v>
          </cell>
          <cell r="F1075" t="str">
            <v>MECH</v>
          </cell>
        </row>
        <row r="1076">
          <cell r="B1076">
            <v>8608305771083</v>
          </cell>
          <cell r="C1076" t="str">
            <v>RIGGER ASSISTANT</v>
          </cell>
          <cell r="D1076" t="str">
            <v>ARTISAN</v>
          </cell>
          <cell r="E1076" t="str">
            <v>DFL</v>
          </cell>
          <cell r="F1076" t="str">
            <v>RIGGER</v>
          </cell>
        </row>
        <row r="1077">
          <cell r="B1077" t="str">
            <v>7101025574087</v>
          </cell>
          <cell r="C1077" t="str">
            <v>RIGGER ASSISTANT</v>
          </cell>
          <cell r="D1077" t="str">
            <v>ARTISAN</v>
          </cell>
          <cell r="E1077" t="str">
            <v>DFL</v>
          </cell>
          <cell r="F1077" t="str">
            <v>RIGGER</v>
          </cell>
        </row>
        <row r="1078">
          <cell r="B1078" t="str">
            <v>8203235235084</v>
          </cell>
          <cell r="C1078" t="str">
            <v>SAFETY REP</v>
          </cell>
          <cell r="D1078" t="str">
            <v>ADMIN</v>
          </cell>
          <cell r="E1078" t="str">
            <v>P&amp;G</v>
          </cell>
          <cell r="F1078" t="str">
            <v>ADMIN</v>
          </cell>
        </row>
        <row r="1079">
          <cell r="B1079" t="str">
            <v>6804095454087</v>
          </cell>
          <cell r="C1079" t="str">
            <v xml:space="preserve">RIGGER   </v>
          </cell>
          <cell r="D1079" t="str">
            <v>ARTISAN</v>
          </cell>
          <cell r="E1079" t="str">
            <v>DFL</v>
          </cell>
          <cell r="F1079" t="str">
            <v>RIGGER</v>
          </cell>
        </row>
        <row r="1080">
          <cell r="B1080" t="str">
            <v>7004047089086</v>
          </cell>
          <cell r="C1080" t="str">
            <v>BOILERMAKER</v>
          </cell>
          <cell r="D1080" t="str">
            <v>ARTISAN</v>
          </cell>
          <cell r="E1080" t="str">
            <v>DFL</v>
          </cell>
          <cell r="F1080" t="str">
            <v>B/MAKER</v>
          </cell>
        </row>
        <row r="1081">
          <cell r="B1081" t="str">
            <v>8405105926086</v>
          </cell>
          <cell r="C1081" t="str">
            <v>RIGGER ASSISTANT</v>
          </cell>
          <cell r="D1081" t="str">
            <v>ARTISAN</v>
          </cell>
          <cell r="E1081" t="str">
            <v>DFL</v>
          </cell>
          <cell r="F1081" t="str">
            <v>RIGGER</v>
          </cell>
        </row>
        <row r="1082">
          <cell r="B1082" t="str">
            <v>6405055798081</v>
          </cell>
          <cell r="C1082" t="str">
            <v>MECH FITTER</v>
          </cell>
          <cell r="D1082" t="str">
            <v>ARTISAN</v>
          </cell>
          <cell r="E1082" t="str">
            <v>DFL</v>
          </cell>
          <cell r="F1082" t="str">
            <v>MECH</v>
          </cell>
        </row>
        <row r="1083">
          <cell r="B1083" t="str">
            <v>7202125494083</v>
          </cell>
          <cell r="C1083" t="str">
            <v>RIGGER ASSISTANT</v>
          </cell>
          <cell r="D1083" t="str">
            <v>ARTISAN</v>
          </cell>
          <cell r="E1083" t="str">
            <v>DFL</v>
          </cell>
          <cell r="F1083" t="str">
            <v>RIGGER</v>
          </cell>
        </row>
        <row r="1084">
          <cell r="B1084" t="str">
            <v>8802175207084</v>
          </cell>
          <cell r="C1084" t="str">
            <v>S/S BOILERMAKER</v>
          </cell>
          <cell r="D1084" t="str">
            <v>ARTISAN</v>
          </cell>
          <cell r="E1084" t="str">
            <v>DFL</v>
          </cell>
          <cell r="F1084" t="str">
            <v>B/MAKER</v>
          </cell>
        </row>
        <row r="1085">
          <cell r="B1085" t="str">
            <v>5812255306089</v>
          </cell>
          <cell r="C1085" t="str">
            <v>BOILERMAKER</v>
          </cell>
          <cell r="D1085" t="str">
            <v>ARTISAN</v>
          </cell>
          <cell r="E1085" t="str">
            <v>DFL</v>
          </cell>
          <cell r="F1085" t="str">
            <v>B/MAKER</v>
          </cell>
        </row>
        <row r="1086">
          <cell r="B1086" t="str">
            <v>7112175281082</v>
          </cell>
          <cell r="C1086" t="str">
            <v>SUPERVISOR</v>
          </cell>
          <cell r="D1086" t="str">
            <v>SUPERVISION</v>
          </cell>
          <cell r="E1086" t="str">
            <v>P&amp;G</v>
          </cell>
          <cell r="F1086" t="str">
            <v>SUPERV</v>
          </cell>
        </row>
        <row r="1087">
          <cell r="B1087" t="str">
            <v>7506106678187</v>
          </cell>
          <cell r="C1087" t="str">
            <v>S/S BOILERMAKER</v>
          </cell>
          <cell r="D1087" t="str">
            <v>ARTISAN</v>
          </cell>
          <cell r="E1087" t="str">
            <v>DFL</v>
          </cell>
          <cell r="F1087" t="str">
            <v>B/MAKER</v>
          </cell>
        </row>
        <row r="1088">
          <cell r="B1088" t="str">
            <v>6904135491089</v>
          </cell>
          <cell r="C1088" t="str">
            <v xml:space="preserve">FOREMAN </v>
          </cell>
          <cell r="D1088" t="str">
            <v>ARTISAN</v>
          </cell>
          <cell r="E1088" t="str">
            <v>DFL</v>
          </cell>
          <cell r="F1088" t="str">
            <v>ALL</v>
          </cell>
        </row>
        <row r="1089">
          <cell r="B1089" t="str">
            <v>6904135491089</v>
          </cell>
          <cell r="C1089" t="str">
            <v xml:space="preserve">FOREMAN </v>
          </cell>
          <cell r="D1089" t="str">
            <v>ARTISAN</v>
          </cell>
          <cell r="E1089" t="str">
            <v>DFL</v>
          </cell>
          <cell r="F1089" t="str">
            <v>ALL</v>
          </cell>
        </row>
        <row r="1090">
          <cell r="B1090">
            <v>8903026098084</v>
          </cell>
          <cell r="C1090" t="str">
            <v>GENERAL WORKER</v>
          </cell>
          <cell r="D1090" t="str">
            <v>ASSISTANT</v>
          </cell>
          <cell r="E1090" t="str">
            <v>DFL</v>
          </cell>
          <cell r="F1090" t="str">
            <v>ALL</v>
          </cell>
        </row>
        <row r="1091">
          <cell r="B1091">
            <v>6703095425081</v>
          </cell>
          <cell r="C1091" t="str">
            <v>RIGGER ASST/TACKLER</v>
          </cell>
          <cell r="D1091" t="str">
            <v>SEMI-SKILLED</v>
          </cell>
          <cell r="E1091" t="str">
            <v>DFL</v>
          </cell>
          <cell r="F1091" t="str">
            <v>RIGGER</v>
          </cell>
        </row>
        <row r="1092">
          <cell r="B1092">
            <v>6703095425081</v>
          </cell>
          <cell r="C1092" t="str">
            <v>RIGGER ASST/TACKLER</v>
          </cell>
          <cell r="D1092" t="str">
            <v>SEMI-SKILLED</v>
          </cell>
          <cell r="E1092" t="str">
            <v>DFL</v>
          </cell>
          <cell r="F1092" t="str">
            <v>RIGGER</v>
          </cell>
        </row>
        <row r="1093">
          <cell r="B1093" t="str">
            <v>8105155583080</v>
          </cell>
          <cell r="C1093" t="str">
            <v xml:space="preserve">GENERAL WORKER </v>
          </cell>
          <cell r="D1093" t="str">
            <v>ASSISTANT</v>
          </cell>
          <cell r="E1093" t="str">
            <v>DFL</v>
          </cell>
          <cell r="F1093" t="str">
            <v>ALL</v>
          </cell>
        </row>
        <row r="1094">
          <cell r="B1094">
            <v>8901036205087</v>
          </cell>
          <cell r="C1094" t="str">
            <v>GENERAL WORKER</v>
          </cell>
          <cell r="D1094" t="str">
            <v>ASSISTANT</v>
          </cell>
          <cell r="E1094" t="str">
            <v>DFL</v>
          </cell>
          <cell r="F1094" t="str">
            <v>ALL</v>
          </cell>
        </row>
        <row r="1095">
          <cell r="B1095">
            <v>7604145850089</v>
          </cell>
          <cell r="C1095" t="str">
            <v>RIGGER ASST/TACKLER</v>
          </cell>
          <cell r="D1095" t="str">
            <v>ARTISAN</v>
          </cell>
          <cell r="E1095" t="str">
            <v>DFL</v>
          </cell>
          <cell r="F1095" t="str">
            <v>RIGGER</v>
          </cell>
        </row>
        <row r="1096">
          <cell r="B1096">
            <v>7604145850089</v>
          </cell>
          <cell r="C1096" t="str">
            <v>RIGGER ASST/TACKLER</v>
          </cell>
          <cell r="D1096" t="str">
            <v>ARTISAN</v>
          </cell>
          <cell r="E1096" t="str">
            <v>DFL</v>
          </cell>
          <cell r="F1096" t="str">
            <v>RIGGER</v>
          </cell>
        </row>
        <row r="1097">
          <cell r="B1097">
            <v>6504305486081</v>
          </cell>
          <cell r="C1097" t="str">
            <v>STEEL CATCHER/ ERECTOR</v>
          </cell>
          <cell r="D1097" t="str">
            <v>ARTISAN</v>
          </cell>
          <cell r="E1097" t="str">
            <v>DFL</v>
          </cell>
          <cell r="F1097" t="str">
            <v>STRUCT</v>
          </cell>
        </row>
        <row r="1098">
          <cell r="B1098">
            <v>6504305486081</v>
          </cell>
          <cell r="C1098" t="str">
            <v>STEEL CATCHER/ ERECTOR</v>
          </cell>
          <cell r="D1098" t="str">
            <v>ARTISAN</v>
          </cell>
          <cell r="E1098" t="str">
            <v>DFL</v>
          </cell>
          <cell r="F1098" t="str">
            <v>STRUCT</v>
          </cell>
        </row>
        <row r="1099">
          <cell r="B1099">
            <v>6907135726081</v>
          </cell>
          <cell r="C1099" t="str">
            <v>STEEL ERECTOR - TBQ</v>
          </cell>
          <cell r="D1099" t="str">
            <v>ARTISAN</v>
          </cell>
          <cell r="E1099" t="str">
            <v>DFL</v>
          </cell>
          <cell r="F1099" t="str">
            <v>STRUCT</v>
          </cell>
        </row>
        <row r="1100">
          <cell r="B1100">
            <v>6907135726081</v>
          </cell>
          <cell r="C1100" t="str">
            <v>STEEL ERECTOR - TBQ</v>
          </cell>
          <cell r="D1100" t="str">
            <v>ARTISAN</v>
          </cell>
          <cell r="E1100" t="str">
            <v>DFL</v>
          </cell>
          <cell r="F1100" t="str">
            <v>STRUCT</v>
          </cell>
        </row>
        <row r="1101">
          <cell r="B1101">
            <v>7601225855087</v>
          </cell>
          <cell r="C1101" t="str">
            <v>WELDER</v>
          </cell>
          <cell r="D1101" t="str">
            <v>ARTISAN</v>
          </cell>
          <cell r="E1101" t="str">
            <v>DFL</v>
          </cell>
          <cell r="F1101" t="str">
            <v>WELD</v>
          </cell>
        </row>
        <row r="1102">
          <cell r="B1102">
            <v>7601225855087</v>
          </cell>
          <cell r="C1102" t="str">
            <v>WELDER</v>
          </cell>
          <cell r="D1102" t="str">
            <v>ARTISAN</v>
          </cell>
          <cell r="E1102" t="str">
            <v>DFL</v>
          </cell>
          <cell r="F1102" t="str">
            <v>WELD</v>
          </cell>
        </row>
        <row r="1103">
          <cell r="B1103" t="str">
            <v>8201295737080</v>
          </cell>
          <cell r="C1103" t="str">
            <v>BOILERMAKER</v>
          </cell>
          <cell r="D1103" t="str">
            <v>ARTISAN</v>
          </cell>
          <cell r="E1103" t="str">
            <v>DFL</v>
          </cell>
          <cell r="F1103" t="str">
            <v>B/MAKER</v>
          </cell>
        </row>
        <row r="1104">
          <cell r="B1104">
            <v>8811205691084</v>
          </cell>
          <cell r="C1104" t="str">
            <v>GENERAL WORKER</v>
          </cell>
          <cell r="D1104" t="str">
            <v>ASSISTANT</v>
          </cell>
          <cell r="E1104" t="str">
            <v>DFL</v>
          </cell>
          <cell r="F1104" t="str">
            <v>ALL</v>
          </cell>
        </row>
        <row r="1105">
          <cell r="B1105">
            <v>8408286146086</v>
          </cell>
          <cell r="C1105" t="str">
            <v>GENERAL WORKER</v>
          </cell>
          <cell r="D1105" t="str">
            <v>ASSISTANT</v>
          </cell>
          <cell r="E1105" t="str">
            <v>DFL</v>
          </cell>
          <cell r="F1105" t="str">
            <v>ALL</v>
          </cell>
        </row>
        <row r="1106">
          <cell r="B1106">
            <v>8805315832083</v>
          </cell>
          <cell r="C1106" t="str">
            <v>ASST BOILERMAKER</v>
          </cell>
          <cell r="D1106" t="str">
            <v>SEMI-SKILLED</v>
          </cell>
          <cell r="E1106" t="str">
            <v>DFL</v>
          </cell>
          <cell r="F1106" t="str">
            <v>B/MAKER</v>
          </cell>
        </row>
        <row r="1107">
          <cell r="B1107">
            <v>6710155235086</v>
          </cell>
          <cell r="C1107" t="str">
            <v>GENERAL WORKER</v>
          </cell>
          <cell r="D1107" t="str">
            <v>ASSISTANT</v>
          </cell>
          <cell r="E1107" t="str">
            <v>DFL</v>
          </cell>
          <cell r="F1107" t="str">
            <v>ALL</v>
          </cell>
        </row>
        <row r="1108">
          <cell r="B1108" t="str">
            <v>6301125580080</v>
          </cell>
          <cell r="C1108" t="str">
            <v>STEEL CATCHER</v>
          </cell>
          <cell r="D1108" t="str">
            <v>ARTISAN</v>
          </cell>
          <cell r="E1108" t="str">
            <v>DFL</v>
          </cell>
          <cell r="F1108" t="str">
            <v>STRUCT</v>
          </cell>
        </row>
        <row r="1109">
          <cell r="B1109" t="str">
            <v>6301125580080</v>
          </cell>
          <cell r="C1109" t="str">
            <v>STEEL CATCHER</v>
          </cell>
          <cell r="D1109" t="str">
            <v>ARTISAN</v>
          </cell>
          <cell r="E1109" t="str">
            <v>DFL</v>
          </cell>
          <cell r="F1109" t="str">
            <v>STRUCT</v>
          </cell>
        </row>
        <row r="1110">
          <cell r="B1110">
            <v>8207215856082</v>
          </cell>
          <cell r="C1110" t="str">
            <v>RIGGER ASST/TACKLER</v>
          </cell>
          <cell r="D1110" t="str">
            <v>ARTISAN</v>
          </cell>
          <cell r="E1110" t="str">
            <v>DFL</v>
          </cell>
          <cell r="F1110" t="str">
            <v>RIGGER</v>
          </cell>
        </row>
        <row r="1111">
          <cell r="B1111">
            <v>8207215856082</v>
          </cell>
          <cell r="C1111" t="str">
            <v>RIGGER ASST/TACKLER</v>
          </cell>
          <cell r="D1111" t="str">
            <v>ARTISAN</v>
          </cell>
          <cell r="E1111" t="str">
            <v>DFL</v>
          </cell>
          <cell r="F1111" t="str">
            <v>RIGGER</v>
          </cell>
        </row>
        <row r="1112">
          <cell r="B1112">
            <v>8209115353087</v>
          </cell>
          <cell r="C1112" t="str">
            <v>RIGGER ASST/TACKLER</v>
          </cell>
          <cell r="D1112" t="str">
            <v>SEMI-SKILLED</v>
          </cell>
          <cell r="E1112" t="str">
            <v>DFL</v>
          </cell>
          <cell r="F1112" t="str">
            <v>RIGGER</v>
          </cell>
        </row>
        <row r="1113">
          <cell r="B1113">
            <v>8209115353087</v>
          </cell>
          <cell r="C1113" t="str">
            <v>RIGGER ASST/TACKLER</v>
          </cell>
          <cell r="D1113" t="str">
            <v>SEMI-SKILLED</v>
          </cell>
          <cell r="E1113" t="str">
            <v>DFL</v>
          </cell>
          <cell r="F1113" t="str">
            <v>RIGGER</v>
          </cell>
        </row>
        <row r="1114">
          <cell r="B1114">
            <v>7806067361082</v>
          </cell>
          <cell r="C1114" t="str">
            <v>RIGGER ASST/TACKLER</v>
          </cell>
          <cell r="D1114" t="str">
            <v>SEMI-SKILLED</v>
          </cell>
          <cell r="E1114" t="str">
            <v>DFL</v>
          </cell>
          <cell r="F1114" t="str">
            <v>RIGGER</v>
          </cell>
        </row>
        <row r="1115">
          <cell r="B1115">
            <v>7806067361082</v>
          </cell>
          <cell r="C1115" t="str">
            <v>RIGGER ASST/TACKLER</v>
          </cell>
          <cell r="D1115" t="str">
            <v>SEMI-SKILLED</v>
          </cell>
          <cell r="E1115" t="str">
            <v>DFL</v>
          </cell>
          <cell r="F1115" t="str">
            <v>RIGGER</v>
          </cell>
        </row>
        <row r="1116">
          <cell r="B1116" t="str">
            <v xml:space="preserve">8505076253087 </v>
          </cell>
          <cell r="C1116" t="str">
            <v xml:space="preserve">GENERAL WORKER </v>
          </cell>
          <cell r="D1116" t="str">
            <v>ASSISTANT</v>
          </cell>
          <cell r="E1116" t="str">
            <v>DFL</v>
          </cell>
          <cell r="F1116" t="str">
            <v>ALL</v>
          </cell>
        </row>
        <row r="1117">
          <cell r="B1117" t="str">
            <v>8811205839089</v>
          </cell>
          <cell r="C1117" t="str">
            <v>ASST STEEL ERECTOR</v>
          </cell>
          <cell r="D1117" t="str">
            <v>SEMI-SKILLED</v>
          </cell>
          <cell r="E1117" t="str">
            <v>DFL</v>
          </cell>
          <cell r="F1117" t="str">
            <v>STRUCT</v>
          </cell>
        </row>
        <row r="1118">
          <cell r="B1118" t="str">
            <v>6309075103084</v>
          </cell>
          <cell r="C1118" t="str">
            <v>FOREMAN SITE</v>
          </cell>
          <cell r="D1118" t="str">
            <v>ARTISAN</v>
          </cell>
          <cell r="E1118" t="str">
            <v>DFL</v>
          </cell>
          <cell r="F1118" t="str">
            <v>ALL</v>
          </cell>
        </row>
        <row r="1119">
          <cell r="B1119">
            <v>9305035017080</v>
          </cell>
          <cell r="C1119" t="str">
            <v xml:space="preserve">STEEL ERECTOR </v>
          </cell>
          <cell r="D1119" t="str">
            <v>ARTISAN</v>
          </cell>
          <cell r="E1119" t="str">
            <v>DFL</v>
          </cell>
          <cell r="F1119" t="str">
            <v>STRUCT</v>
          </cell>
        </row>
        <row r="1120">
          <cell r="B1120">
            <v>8602285043084</v>
          </cell>
          <cell r="C1120" t="str">
            <v xml:space="preserve">STEEL ERECTOR </v>
          </cell>
          <cell r="D1120" t="str">
            <v>ARTISAN</v>
          </cell>
          <cell r="E1120" t="str">
            <v>DFL</v>
          </cell>
          <cell r="F1120" t="str">
            <v>STRUCT</v>
          </cell>
        </row>
        <row r="1121">
          <cell r="B1121" t="str">
            <v>6710295445082</v>
          </cell>
          <cell r="C1121" t="str">
            <v>S.VISOR MAT CTRL</v>
          </cell>
          <cell r="D1121" t="str">
            <v>SUPERVISION</v>
          </cell>
          <cell r="E1121" t="str">
            <v>P&amp;G</v>
          </cell>
          <cell r="F1121" t="str">
            <v>SUPERV</v>
          </cell>
        </row>
        <row r="1122">
          <cell r="B1122">
            <v>8908310752080</v>
          </cell>
          <cell r="C1122" t="str">
            <v>DATA CAPTURE CLERK</v>
          </cell>
          <cell r="D1122" t="str">
            <v>ADMIN</v>
          </cell>
          <cell r="E1122" t="str">
            <v>P&amp;G</v>
          </cell>
          <cell r="F1122" t="str">
            <v>ADMIN</v>
          </cell>
        </row>
        <row r="1123">
          <cell r="B1123">
            <v>8702245993087</v>
          </cell>
          <cell r="C1123" t="str">
            <v>RIGGER ASST/TACKLER</v>
          </cell>
          <cell r="D1123" t="str">
            <v>SEMI-SKILLED</v>
          </cell>
          <cell r="E1123" t="str">
            <v>DFL</v>
          </cell>
          <cell r="F1123" t="str">
            <v>RIGGER</v>
          </cell>
        </row>
        <row r="1124">
          <cell r="B1124">
            <v>8912136106083</v>
          </cell>
          <cell r="C1124" t="str">
            <v>GENERAL WORKER</v>
          </cell>
          <cell r="D1124" t="str">
            <v>ASSISTANT</v>
          </cell>
          <cell r="E1124" t="str">
            <v>DFL</v>
          </cell>
          <cell r="F1124" t="str">
            <v>ALL</v>
          </cell>
        </row>
        <row r="1125">
          <cell r="B1125">
            <v>8501115970088</v>
          </cell>
          <cell r="C1125" t="str">
            <v>ASST BOILERMAKER</v>
          </cell>
          <cell r="D1125" t="str">
            <v>SEMI-SKILLED</v>
          </cell>
          <cell r="E1125" t="str">
            <v>DFL</v>
          </cell>
          <cell r="F1125" t="str">
            <v>B/MAKER</v>
          </cell>
        </row>
        <row r="1126">
          <cell r="B1126">
            <v>9001146168082</v>
          </cell>
          <cell r="C1126" t="str">
            <v>GENERAL WORKER</v>
          </cell>
          <cell r="D1126" t="str">
            <v>ASSISTANT</v>
          </cell>
          <cell r="E1126" t="str">
            <v>DFL</v>
          </cell>
          <cell r="F1126" t="str">
            <v>ALL</v>
          </cell>
        </row>
        <row r="1127">
          <cell r="B1127" t="str">
            <v>8903296122085</v>
          </cell>
          <cell r="C1127" t="str">
            <v>ASST BOILERMAKER</v>
          </cell>
          <cell r="D1127" t="str">
            <v>SEMI-SKILLED</v>
          </cell>
          <cell r="E1127" t="str">
            <v>DFL</v>
          </cell>
          <cell r="F1127" t="str">
            <v>B/MAKER</v>
          </cell>
        </row>
        <row r="1128">
          <cell r="B1128">
            <v>8608160854081</v>
          </cell>
          <cell r="C1128" t="str">
            <v>DATA CAPTURE CLERK</v>
          </cell>
          <cell r="D1128" t="str">
            <v>ADMIN</v>
          </cell>
          <cell r="E1128" t="str">
            <v>P&amp;G</v>
          </cell>
          <cell r="F1128" t="str">
            <v>ADMIN</v>
          </cell>
        </row>
        <row r="1129">
          <cell r="B1129">
            <v>8501017386086</v>
          </cell>
          <cell r="C1129" t="str">
            <v>GENERAL WORKER</v>
          </cell>
          <cell r="D1129" t="str">
            <v>ASSISTANT</v>
          </cell>
          <cell r="E1129" t="str">
            <v>DFL</v>
          </cell>
          <cell r="F1129" t="str">
            <v>ALL</v>
          </cell>
        </row>
        <row r="1130">
          <cell r="B1130">
            <v>7404046114085</v>
          </cell>
          <cell r="C1130" t="str">
            <v>GENERAL WORKER</v>
          </cell>
          <cell r="D1130" t="str">
            <v>ASSISTANT</v>
          </cell>
          <cell r="E1130" t="str">
            <v>DFL</v>
          </cell>
          <cell r="F1130" t="str">
            <v>ALL</v>
          </cell>
        </row>
        <row r="1131">
          <cell r="B1131">
            <v>7608035250086</v>
          </cell>
          <cell r="C1131" t="str">
            <v>RIGGER ASST/TACKLER</v>
          </cell>
          <cell r="D1131" t="str">
            <v>SEMI-SKILLED</v>
          </cell>
          <cell r="E1131" t="str">
            <v>DFL</v>
          </cell>
          <cell r="F1131" t="str">
            <v>RIGGER</v>
          </cell>
        </row>
        <row r="1132">
          <cell r="B1132">
            <v>8311135826082</v>
          </cell>
          <cell r="C1132" t="str">
            <v>GENERAL WORKER</v>
          </cell>
          <cell r="D1132" t="str">
            <v>ASSISTANT</v>
          </cell>
          <cell r="E1132" t="str">
            <v>DFL</v>
          </cell>
          <cell r="F1132" t="str">
            <v>ALL</v>
          </cell>
        </row>
        <row r="1133">
          <cell r="B1133">
            <v>9102285898081</v>
          </cell>
          <cell r="C1133" t="str">
            <v>ASST STEEL ERECTOR</v>
          </cell>
          <cell r="D1133" t="str">
            <v>SEMI-SKILLED</v>
          </cell>
          <cell r="E1133" t="str">
            <v>DFL</v>
          </cell>
          <cell r="F1133" t="str">
            <v>STRUCT</v>
          </cell>
        </row>
        <row r="1134">
          <cell r="B1134">
            <v>8609011027083</v>
          </cell>
          <cell r="C1134" t="str">
            <v>SAFETY REPRESENTATIVE</v>
          </cell>
          <cell r="D1134" t="str">
            <v>ADMIN</v>
          </cell>
          <cell r="E1134" t="str">
            <v>P&amp;G</v>
          </cell>
          <cell r="F1134" t="str">
            <v>ADMIN</v>
          </cell>
        </row>
        <row r="1135">
          <cell r="B1135">
            <v>7102065423086</v>
          </cell>
          <cell r="C1135" t="str">
            <v>GENERAL WORKER</v>
          </cell>
          <cell r="D1135" t="str">
            <v>ASSISTANT</v>
          </cell>
          <cell r="E1135" t="str">
            <v>DFL</v>
          </cell>
          <cell r="F1135" t="str">
            <v>ALL</v>
          </cell>
        </row>
        <row r="1136">
          <cell r="B1136">
            <v>6809095608087</v>
          </cell>
          <cell r="C1136" t="str">
            <v>GENERAL WORKER</v>
          </cell>
          <cell r="D1136" t="str">
            <v>ASSISTANT</v>
          </cell>
          <cell r="E1136" t="str">
            <v>DFL</v>
          </cell>
          <cell r="F1136" t="str">
            <v>ALL</v>
          </cell>
        </row>
        <row r="1137">
          <cell r="B1137" t="str">
            <v>7611155434084</v>
          </cell>
          <cell r="C1137" t="str">
            <v xml:space="preserve">STEEL ERECTOR </v>
          </cell>
          <cell r="D1137" t="str">
            <v>ARTISAN</v>
          </cell>
          <cell r="E1137" t="str">
            <v>DFL</v>
          </cell>
          <cell r="F1137" t="str">
            <v>STRUCT</v>
          </cell>
        </row>
        <row r="1138">
          <cell r="B1138">
            <v>9010016453086</v>
          </cell>
          <cell r="C1138" t="str">
            <v>GENERAL WORKER</v>
          </cell>
          <cell r="D1138" t="str">
            <v>ASSISTANT</v>
          </cell>
          <cell r="E1138" t="str">
            <v>DFL</v>
          </cell>
          <cell r="F1138" t="str">
            <v>ALL</v>
          </cell>
        </row>
        <row r="1139">
          <cell r="B1139" t="str">
            <v xml:space="preserve">8804066090082 </v>
          </cell>
          <cell r="C1139" t="str">
            <v xml:space="preserve">GENERAL WORKER </v>
          </cell>
          <cell r="D1139" t="str">
            <v>ASSISTANT</v>
          </cell>
          <cell r="E1139" t="str">
            <v>DFL</v>
          </cell>
          <cell r="F1139" t="str">
            <v>ALL</v>
          </cell>
        </row>
        <row r="1140">
          <cell r="B1140" t="str">
            <v>8712285437085</v>
          </cell>
          <cell r="C1140" t="str">
            <v>RIGGER ASST/TACKLER</v>
          </cell>
          <cell r="D1140" t="str">
            <v>SEMI-SKILLED</v>
          </cell>
          <cell r="E1140" t="str">
            <v>DFL</v>
          </cell>
          <cell r="F1140" t="str">
            <v>RIGGER</v>
          </cell>
        </row>
        <row r="1141">
          <cell r="B1141">
            <v>8410126043085</v>
          </cell>
          <cell r="C1141" t="str">
            <v>GENERAL WORKER</v>
          </cell>
          <cell r="D1141" t="str">
            <v>ASSISTANT</v>
          </cell>
          <cell r="E1141" t="str">
            <v>DFL</v>
          </cell>
          <cell r="F1141" t="str">
            <v>ALL</v>
          </cell>
        </row>
        <row r="1142">
          <cell r="B1142">
            <v>8207280553085</v>
          </cell>
          <cell r="C1142" t="str">
            <v>SAFETY REPRESENTATIVE</v>
          </cell>
          <cell r="D1142" t="str">
            <v>ADMIN</v>
          </cell>
          <cell r="E1142" t="str">
            <v>P&amp;G</v>
          </cell>
          <cell r="F1142" t="str">
            <v>ADMIN</v>
          </cell>
        </row>
        <row r="1143">
          <cell r="B1143">
            <v>9012035723085</v>
          </cell>
          <cell r="C1143" t="str">
            <v>RIGGER ASST/TACKLER</v>
          </cell>
          <cell r="D1143" t="str">
            <v>SEMI-SKILLED</v>
          </cell>
          <cell r="E1143" t="str">
            <v>DFL</v>
          </cell>
          <cell r="F1143" t="str">
            <v>RIGGER</v>
          </cell>
        </row>
        <row r="1144">
          <cell r="B1144">
            <v>7508285428087</v>
          </cell>
          <cell r="C1144" t="str">
            <v>RIGGER ASST/TACKLER</v>
          </cell>
          <cell r="D1144" t="str">
            <v>SEMI-SKILLED</v>
          </cell>
          <cell r="E1144" t="str">
            <v>DFL</v>
          </cell>
          <cell r="F1144" t="str">
            <v>RIGGER</v>
          </cell>
        </row>
        <row r="1145">
          <cell r="B1145">
            <v>8307085949080</v>
          </cell>
          <cell r="C1145" t="str">
            <v>RIGGER ASST/TACKLER</v>
          </cell>
          <cell r="D1145" t="str">
            <v>SEMI-SKILLED</v>
          </cell>
          <cell r="E1145" t="str">
            <v>DFL</v>
          </cell>
          <cell r="F1145" t="str">
            <v>RIGGER</v>
          </cell>
        </row>
        <row r="1146">
          <cell r="B1146">
            <v>8101026366086</v>
          </cell>
          <cell r="C1146" t="str">
            <v>RIGGER ASST/TACKLER</v>
          </cell>
          <cell r="D1146" t="str">
            <v>SEMI-SKILLED</v>
          </cell>
          <cell r="E1146" t="str">
            <v>DFL</v>
          </cell>
          <cell r="F1146" t="str">
            <v>RIGGER</v>
          </cell>
        </row>
        <row r="1147">
          <cell r="B1147">
            <v>8402045416088</v>
          </cell>
          <cell r="C1147" t="str">
            <v>GENERAL WORKER</v>
          </cell>
          <cell r="D1147" t="str">
            <v>ASSISTANT</v>
          </cell>
          <cell r="E1147" t="str">
            <v>DFL</v>
          </cell>
          <cell r="F1147" t="str">
            <v>ALL</v>
          </cell>
        </row>
        <row r="1148">
          <cell r="B1148" t="str">
            <v>8901085450089</v>
          </cell>
          <cell r="C1148" t="str">
            <v xml:space="preserve">GENERAL WORKER </v>
          </cell>
          <cell r="D1148" t="str">
            <v>ASSISTANT</v>
          </cell>
          <cell r="E1148" t="str">
            <v>DFL</v>
          </cell>
          <cell r="F1148" t="str">
            <v>ALL</v>
          </cell>
        </row>
        <row r="1149">
          <cell r="B1149">
            <v>8105145890082</v>
          </cell>
          <cell r="C1149" t="str">
            <v>GENERAL WORKER</v>
          </cell>
          <cell r="D1149" t="str">
            <v>ASSISTANT</v>
          </cell>
          <cell r="E1149" t="str">
            <v>DFL</v>
          </cell>
          <cell r="F1149" t="str">
            <v>ALL</v>
          </cell>
        </row>
        <row r="1150">
          <cell r="B1150">
            <v>8909255948089</v>
          </cell>
          <cell r="C1150" t="str">
            <v>GENERAL WORKER</v>
          </cell>
          <cell r="D1150" t="str">
            <v>ASSISTANT</v>
          </cell>
          <cell r="E1150" t="str">
            <v>DFL</v>
          </cell>
          <cell r="F1150" t="str">
            <v>ALL</v>
          </cell>
        </row>
        <row r="1151">
          <cell r="B1151">
            <v>8808226138087</v>
          </cell>
          <cell r="C1151" t="str">
            <v>GENERAL WORKER</v>
          </cell>
          <cell r="D1151" t="str">
            <v>ASSISTANT</v>
          </cell>
          <cell r="E1151" t="str">
            <v>DFL</v>
          </cell>
          <cell r="F1151" t="str">
            <v>ALL</v>
          </cell>
        </row>
        <row r="1152">
          <cell r="B1152">
            <v>7810215086088</v>
          </cell>
          <cell r="C1152" t="str">
            <v>MECHANICAL FITTER</v>
          </cell>
          <cell r="D1152" t="str">
            <v>ARTISAN</v>
          </cell>
          <cell r="E1152" t="str">
            <v>DFL</v>
          </cell>
          <cell r="F1152" t="str">
            <v>MECH</v>
          </cell>
        </row>
        <row r="1153">
          <cell r="B1153">
            <v>8203075904088</v>
          </cell>
          <cell r="C1153" t="str">
            <v>RIGGER ASST/TACKLER</v>
          </cell>
          <cell r="D1153" t="str">
            <v>SEMI-SKILLED</v>
          </cell>
          <cell r="E1153" t="str">
            <v>DFL</v>
          </cell>
          <cell r="F1153" t="str">
            <v>RIGGER</v>
          </cell>
        </row>
        <row r="1154">
          <cell r="B1154">
            <v>8611266359088</v>
          </cell>
          <cell r="C1154" t="str">
            <v>ASST MECH FITTER</v>
          </cell>
          <cell r="D1154" t="str">
            <v>SEMI-SKILLED</v>
          </cell>
          <cell r="E1154" t="str">
            <v>DFL</v>
          </cell>
          <cell r="F1154" t="str">
            <v>MECH</v>
          </cell>
        </row>
        <row r="1155">
          <cell r="B1155">
            <v>7512115932086</v>
          </cell>
          <cell r="C1155" t="str">
            <v>RIGGER ASST/TACKLER</v>
          </cell>
          <cell r="D1155" t="str">
            <v>SEMI-SKILLED</v>
          </cell>
          <cell r="E1155" t="str">
            <v>DFL</v>
          </cell>
          <cell r="F1155" t="str">
            <v>RIGGER</v>
          </cell>
        </row>
        <row r="1156">
          <cell r="B1156">
            <v>6508045404080</v>
          </cell>
          <cell r="C1156" t="str">
            <v>RIGGER</v>
          </cell>
          <cell r="D1156" t="str">
            <v>ARTISAN</v>
          </cell>
          <cell r="E1156" t="str">
            <v>DFL</v>
          </cell>
          <cell r="F1156" t="str">
            <v>RIGGER</v>
          </cell>
        </row>
        <row r="1157">
          <cell r="B1157">
            <v>6508045404080</v>
          </cell>
          <cell r="C1157" t="str">
            <v>RIGGER</v>
          </cell>
          <cell r="D1157" t="str">
            <v>ARTISAN</v>
          </cell>
          <cell r="E1157" t="str">
            <v>DFL</v>
          </cell>
          <cell r="F1157" t="str">
            <v>RIGGER</v>
          </cell>
        </row>
        <row r="1158">
          <cell r="B1158" t="str">
            <v>5302065808086</v>
          </cell>
          <cell r="C1158" t="str">
            <v>RIGGER ASST/TACKLER</v>
          </cell>
          <cell r="D1158" t="str">
            <v>ARTISAN</v>
          </cell>
          <cell r="E1158" t="str">
            <v>DFL</v>
          </cell>
          <cell r="F1158" t="str">
            <v>RIGGER</v>
          </cell>
        </row>
        <row r="1159">
          <cell r="B1159">
            <v>8506105382087</v>
          </cell>
          <cell r="C1159" t="str">
            <v>GENERAL WORKER</v>
          </cell>
          <cell r="D1159" t="str">
            <v>ASSISTANT</v>
          </cell>
          <cell r="E1159" t="str">
            <v>DFL</v>
          </cell>
          <cell r="F1159" t="str">
            <v>ALL</v>
          </cell>
        </row>
        <row r="1160">
          <cell r="B1160">
            <v>8911065360083</v>
          </cell>
          <cell r="C1160" t="str">
            <v>GENERAL WORKER</v>
          </cell>
          <cell r="D1160" t="str">
            <v>ASSISTANT</v>
          </cell>
          <cell r="E1160" t="str">
            <v>DFL</v>
          </cell>
          <cell r="F1160" t="str">
            <v>ALL</v>
          </cell>
        </row>
        <row r="1161">
          <cell r="B1161">
            <v>8012045902084</v>
          </cell>
          <cell r="C1161" t="str">
            <v>RIGGER ASST/TACKLER</v>
          </cell>
          <cell r="D1161" t="str">
            <v>SEMI-SKILLED</v>
          </cell>
          <cell r="E1161" t="str">
            <v>DFL</v>
          </cell>
          <cell r="F1161" t="str">
            <v>RIGGER</v>
          </cell>
        </row>
        <row r="1162">
          <cell r="B1162">
            <v>8512215959087</v>
          </cell>
          <cell r="C1162" t="str">
            <v>RIGGER ASST/TACKLER</v>
          </cell>
          <cell r="D1162" t="str">
            <v>SEMI-SKILLED</v>
          </cell>
          <cell r="E1162" t="str">
            <v>DFL</v>
          </cell>
          <cell r="F1162" t="str">
            <v>RIGGER</v>
          </cell>
        </row>
        <row r="1163">
          <cell r="B1163">
            <v>7311225070089</v>
          </cell>
          <cell r="C1163" t="str">
            <v>F.MAN MECHANICAL</v>
          </cell>
          <cell r="D1163" t="str">
            <v>ARTISAN</v>
          </cell>
          <cell r="E1163" t="str">
            <v>DFL</v>
          </cell>
          <cell r="F1163" t="str">
            <v>MECH</v>
          </cell>
        </row>
        <row r="1164">
          <cell r="B1164">
            <v>6612175384086</v>
          </cell>
          <cell r="C1164" t="str">
            <v>RIGGER ASST/TACKLER</v>
          </cell>
          <cell r="D1164" t="str">
            <v>SEMI-SKILLED</v>
          </cell>
          <cell r="E1164" t="str">
            <v>DFL</v>
          </cell>
          <cell r="F1164" t="str">
            <v>RIGGER</v>
          </cell>
        </row>
        <row r="1165">
          <cell r="B1165" t="str">
            <v>7003255917087</v>
          </cell>
          <cell r="C1165" t="str">
            <v>RIGGER ASST/TACKLER</v>
          </cell>
          <cell r="D1165" t="str">
            <v>SEMI-SKILLED</v>
          </cell>
          <cell r="E1165" t="str">
            <v>DFL</v>
          </cell>
          <cell r="F1165" t="str">
            <v>RIGGER</v>
          </cell>
        </row>
        <row r="1166">
          <cell r="B1166">
            <v>8707076223082</v>
          </cell>
          <cell r="C1166" t="str">
            <v>B.MAKER ASST</v>
          </cell>
          <cell r="D1166" t="str">
            <v>SEMI-SKILLED</v>
          </cell>
          <cell r="E1166" t="str">
            <v>DFL</v>
          </cell>
          <cell r="F1166" t="str">
            <v>B/MAKER</v>
          </cell>
        </row>
        <row r="1167">
          <cell r="B1167" t="str">
            <v>7304025848085</v>
          </cell>
          <cell r="C1167" t="str">
            <v>STEEL ERECTOR</v>
          </cell>
          <cell r="D1167" t="str">
            <v>ARTISAN</v>
          </cell>
          <cell r="E1167" t="str">
            <v>DFL</v>
          </cell>
          <cell r="F1167" t="str">
            <v>STRUCT</v>
          </cell>
        </row>
        <row r="1168">
          <cell r="B1168">
            <v>8406045907087</v>
          </cell>
          <cell r="C1168" t="str">
            <v>RIGGER ASST/TACKLER</v>
          </cell>
          <cell r="D1168" t="str">
            <v>SEMI-SKILLED</v>
          </cell>
          <cell r="E1168" t="str">
            <v>DFL</v>
          </cell>
          <cell r="F1168" t="str">
            <v>RIGGER</v>
          </cell>
        </row>
        <row r="1169">
          <cell r="B1169">
            <v>8308035847085</v>
          </cell>
          <cell r="C1169" t="str">
            <v>RIGGER ASST/TACKLER</v>
          </cell>
          <cell r="D1169" t="str">
            <v>SEMI-SKILLED</v>
          </cell>
          <cell r="E1169" t="str">
            <v>DFL</v>
          </cell>
          <cell r="F1169" t="str">
            <v>RIGGER</v>
          </cell>
        </row>
        <row r="1170">
          <cell r="B1170">
            <v>6405235709081</v>
          </cell>
          <cell r="C1170" t="str">
            <v>B.MAKER ASST</v>
          </cell>
          <cell r="D1170" t="str">
            <v>SEMI-SKILLED</v>
          </cell>
          <cell r="E1170" t="str">
            <v>DFL</v>
          </cell>
          <cell r="F1170" t="str">
            <v>B/MAKER</v>
          </cell>
        </row>
        <row r="1171">
          <cell r="B1171" t="str">
            <v>8407055669088</v>
          </cell>
          <cell r="C1171" t="str">
            <v>S/S BOILERMAKER</v>
          </cell>
          <cell r="D1171" t="str">
            <v>SEMI-SKILLED</v>
          </cell>
          <cell r="E1171" t="str">
            <v>DFL</v>
          </cell>
          <cell r="F1171" t="str">
            <v>B/MAKER</v>
          </cell>
        </row>
        <row r="1172">
          <cell r="B1172">
            <v>6008285360084</v>
          </cell>
          <cell r="C1172" t="str">
            <v>MECHANICAL FITTER</v>
          </cell>
          <cell r="D1172" t="str">
            <v>ARTISAN</v>
          </cell>
          <cell r="E1172" t="str">
            <v>DFL</v>
          </cell>
          <cell r="F1172" t="str">
            <v>MECH</v>
          </cell>
        </row>
        <row r="1173">
          <cell r="B1173">
            <v>7412055655088</v>
          </cell>
          <cell r="C1173" t="str">
            <v>RIGGER ASST/TACKLER</v>
          </cell>
          <cell r="D1173" t="str">
            <v>SEMI-SKILLED</v>
          </cell>
          <cell r="E1173" t="str">
            <v>DFL</v>
          </cell>
          <cell r="F1173" t="str">
            <v>RIGGER</v>
          </cell>
        </row>
        <row r="1174">
          <cell r="B1174">
            <v>6706015304088</v>
          </cell>
          <cell r="C1174" t="str">
            <v>DRIVER BUS/HD C14</v>
          </cell>
          <cell r="D1174" t="str">
            <v>OPERATOR</v>
          </cell>
          <cell r="E1174" t="str">
            <v>P&amp;G</v>
          </cell>
          <cell r="F1174" t="str">
            <v>OPERATOR</v>
          </cell>
        </row>
        <row r="1175">
          <cell r="B1175" t="str">
            <v>8211025335089</v>
          </cell>
          <cell r="C1175" t="str">
            <v>WELDER</v>
          </cell>
          <cell r="D1175" t="str">
            <v>ARTISAN</v>
          </cell>
          <cell r="E1175" t="str">
            <v>DFL</v>
          </cell>
          <cell r="F1175" t="str">
            <v>WELD</v>
          </cell>
        </row>
        <row r="1176">
          <cell r="B1176">
            <v>9306165372089</v>
          </cell>
          <cell r="C1176" t="str">
            <v>S/S MECH FITTER</v>
          </cell>
          <cell r="D1176" t="str">
            <v>SEMI-SKILLED</v>
          </cell>
          <cell r="E1176" t="str">
            <v>DFL</v>
          </cell>
          <cell r="F1176" t="str">
            <v>MECH</v>
          </cell>
        </row>
        <row r="1177">
          <cell r="B1177">
            <v>8312065646086</v>
          </cell>
          <cell r="C1177" t="str">
            <v>RIGGER ASST/TACKLER</v>
          </cell>
          <cell r="D1177" t="str">
            <v>SEMI-SKILLED</v>
          </cell>
          <cell r="E1177" t="str">
            <v>DFL</v>
          </cell>
          <cell r="F1177" t="str">
            <v>RIGGER</v>
          </cell>
        </row>
        <row r="1178">
          <cell r="B1178">
            <v>7702245531086</v>
          </cell>
          <cell r="C1178" t="str">
            <v>GENERAL WORKER</v>
          </cell>
          <cell r="D1178" t="str">
            <v>SEMI-SKILLED</v>
          </cell>
          <cell r="E1178" t="str">
            <v>DFL</v>
          </cell>
          <cell r="F1178" t="str">
            <v>ALL</v>
          </cell>
        </row>
        <row r="1179">
          <cell r="B1179">
            <v>8512215959087</v>
          </cell>
          <cell r="C1179" t="str">
            <v>RIGGER ASST/TACKLER</v>
          </cell>
          <cell r="D1179" t="str">
            <v>SEMI-SKILLED</v>
          </cell>
          <cell r="E1179" t="str">
            <v>DFL</v>
          </cell>
          <cell r="F1179" t="str">
            <v>RIGGER</v>
          </cell>
        </row>
        <row r="1180">
          <cell r="B1180">
            <v>7311225070089</v>
          </cell>
          <cell r="C1180" t="str">
            <v>F.MAN MECHANICAL</v>
          </cell>
          <cell r="D1180" t="str">
            <v>ARTISAN</v>
          </cell>
          <cell r="E1180" t="str">
            <v>DFL</v>
          </cell>
          <cell r="F1180" t="str">
            <v>MECH</v>
          </cell>
        </row>
        <row r="1181">
          <cell r="B1181">
            <v>6612175384086</v>
          </cell>
          <cell r="C1181" t="str">
            <v>RIGGER ASST/TACKLER</v>
          </cell>
          <cell r="D1181" t="str">
            <v>SEMI-SKILLED</v>
          </cell>
          <cell r="E1181" t="str">
            <v>DFL</v>
          </cell>
          <cell r="F1181" t="str">
            <v>RIGGER</v>
          </cell>
        </row>
        <row r="1182">
          <cell r="B1182" t="str">
            <v>7003255917087</v>
          </cell>
          <cell r="C1182" t="str">
            <v>RIGGER ASST/TACKLER</v>
          </cell>
          <cell r="D1182" t="str">
            <v>SEMI-SKILLED</v>
          </cell>
          <cell r="E1182" t="str">
            <v>DFL</v>
          </cell>
          <cell r="F1182" t="str">
            <v>RIGGER</v>
          </cell>
        </row>
        <row r="1183">
          <cell r="B1183">
            <v>8707076223082</v>
          </cell>
          <cell r="C1183" t="str">
            <v>B.MAKER ASST</v>
          </cell>
          <cell r="D1183" t="str">
            <v>SEMI-SKILLED</v>
          </cell>
          <cell r="E1183" t="str">
            <v>DFL</v>
          </cell>
          <cell r="F1183" t="str">
            <v>B/MAKER</v>
          </cell>
        </row>
        <row r="1184">
          <cell r="B1184" t="str">
            <v>7304025848085</v>
          </cell>
          <cell r="C1184" t="str">
            <v>STEEL ERECTOR</v>
          </cell>
          <cell r="D1184" t="str">
            <v>ARTISAN</v>
          </cell>
          <cell r="E1184" t="str">
            <v>DFL</v>
          </cell>
          <cell r="F1184" t="str">
            <v>STRUCT</v>
          </cell>
        </row>
        <row r="1185">
          <cell r="B1185">
            <v>8406045907087</v>
          </cell>
          <cell r="C1185" t="str">
            <v>RIGGER ASST/TACKLER</v>
          </cell>
          <cell r="D1185" t="str">
            <v>SEMI-SKILLED</v>
          </cell>
          <cell r="E1185" t="str">
            <v>DFL</v>
          </cell>
          <cell r="F1185" t="str">
            <v>RIGGER</v>
          </cell>
        </row>
        <row r="1186">
          <cell r="B1186">
            <v>8308035847085</v>
          </cell>
          <cell r="C1186" t="str">
            <v>RIGGER ASST/TACKLER</v>
          </cell>
          <cell r="D1186" t="str">
            <v>SEMI-SKILLED</v>
          </cell>
          <cell r="E1186" t="str">
            <v>DFL</v>
          </cell>
          <cell r="F1186" t="str">
            <v>RIGGER</v>
          </cell>
        </row>
        <row r="1187">
          <cell r="B1187">
            <v>6405235709081</v>
          </cell>
          <cell r="C1187" t="str">
            <v>B.MAKER ASST</v>
          </cell>
          <cell r="D1187" t="str">
            <v>SEMI-SKILLED</v>
          </cell>
          <cell r="E1187" t="str">
            <v>DFL</v>
          </cell>
          <cell r="F1187" t="str">
            <v>B/MAKER</v>
          </cell>
        </row>
        <row r="1188">
          <cell r="B1188" t="str">
            <v>8407055669088</v>
          </cell>
          <cell r="C1188" t="str">
            <v>S/S BOILERMAKER</v>
          </cell>
          <cell r="D1188" t="str">
            <v>SEMI-SKILLED</v>
          </cell>
          <cell r="E1188" t="str">
            <v>DFL</v>
          </cell>
          <cell r="F1188" t="str">
            <v>B/MAKER</v>
          </cell>
        </row>
        <row r="1189">
          <cell r="B1189">
            <v>6008285360084</v>
          </cell>
          <cell r="C1189" t="str">
            <v>MECHANICAL FITTER</v>
          </cell>
          <cell r="D1189" t="str">
            <v>ARTISAN</v>
          </cell>
          <cell r="E1189" t="str">
            <v>DFL</v>
          </cell>
          <cell r="F1189" t="str">
            <v>MECH</v>
          </cell>
        </row>
        <row r="1190">
          <cell r="B1190">
            <v>7412055655088</v>
          </cell>
          <cell r="C1190" t="str">
            <v>RIGGER ASST/TACKLER</v>
          </cell>
          <cell r="D1190" t="str">
            <v>SEMI-SKILLED</v>
          </cell>
          <cell r="E1190" t="str">
            <v>DFL</v>
          </cell>
          <cell r="F1190" t="str">
            <v>RIGGER</v>
          </cell>
        </row>
        <row r="1191">
          <cell r="B1191">
            <v>6706015304088</v>
          </cell>
          <cell r="C1191" t="str">
            <v>DRIVER BUS/HD C14</v>
          </cell>
          <cell r="D1191" t="str">
            <v>OPERATOR</v>
          </cell>
          <cell r="E1191" t="str">
            <v>P&amp;G</v>
          </cell>
          <cell r="F1191" t="str">
            <v>OPERATOR</v>
          </cell>
        </row>
        <row r="1192">
          <cell r="B1192" t="str">
            <v>8211025335089</v>
          </cell>
          <cell r="C1192" t="str">
            <v>WELDER</v>
          </cell>
          <cell r="D1192" t="str">
            <v>ARTISAN</v>
          </cell>
          <cell r="E1192" t="str">
            <v>DFL</v>
          </cell>
          <cell r="F1192" t="str">
            <v>WELD</v>
          </cell>
        </row>
        <row r="1193">
          <cell r="B1193">
            <v>9306165372089</v>
          </cell>
          <cell r="C1193" t="str">
            <v>S/S MECH FITTER</v>
          </cell>
          <cell r="D1193" t="str">
            <v>SEMI-SKILLED</v>
          </cell>
          <cell r="E1193" t="str">
            <v>DFL</v>
          </cell>
          <cell r="F1193" t="str">
            <v>MECH</v>
          </cell>
        </row>
        <row r="1194">
          <cell r="B1194">
            <v>8312065646086</v>
          </cell>
          <cell r="C1194" t="str">
            <v>RIGGER ASST/TACKLER</v>
          </cell>
          <cell r="D1194" t="str">
            <v>SEMI-SKILLED</v>
          </cell>
          <cell r="E1194" t="str">
            <v>DFL</v>
          </cell>
          <cell r="F1194" t="str">
            <v>RIGGER</v>
          </cell>
        </row>
        <row r="1195">
          <cell r="B1195">
            <v>7702245531086</v>
          </cell>
          <cell r="C1195" t="str">
            <v>GENERAL WORKER</v>
          </cell>
          <cell r="D1195" t="str">
            <v>SEMI-SKILLED</v>
          </cell>
          <cell r="E1195" t="str">
            <v>DFL</v>
          </cell>
          <cell r="F1195" t="str">
            <v>ALL</v>
          </cell>
        </row>
        <row r="1196">
          <cell r="B1196">
            <v>7303206125180</v>
          </cell>
          <cell r="C1196" t="str">
            <v>STEEL ERECTOR - TBQ</v>
          </cell>
          <cell r="D1196" t="str">
            <v>ARTISAN</v>
          </cell>
          <cell r="E1196" t="str">
            <v>DFL</v>
          </cell>
          <cell r="F1196" t="str">
            <v>STRUCT</v>
          </cell>
        </row>
        <row r="1197">
          <cell r="B1197">
            <v>7303206125180</v>
          </cell>
          <cell r="C1197" t="str">
            <v>STEEL ERECTOR - TBQ</v>
          </cell>
          <cell r="D1197" t="str">
            <v>ARTISAN</v>
          </cell>
          <cell r="E1197" t="str">
            <v>DFL</v>
          </cell>
          <cell r="F1197" t="str">
            <v>STRUCT</v>
          </cell>
        </row>
        <row r="1198">
          <cell r="B1198" t="str">
            <v>BN574195</v>
          </cell>
          <cell r="C1198" t="str">
            <v>BOILERMAKER</v>
          </cell>
          <cell r="D1198" t="str">
            <v>ARTISAN</v>
          </cell>
          <cell r="E1198" t="str">
            <v>DFL</v>
          </cell>
          <cell r="F1198" t="str">
            <v>B/MAKER</v>
          </cell>
        </row>
        <row r="1199">
          <cell r="B1199" t="str">
            <v>BN574195</v>
          </cell>
          <cell r="C1199" t="str">
            <v>BOILERMAKER</v>
          </cell>
          <cell r="D1199" t="str">
            <v>ARTISAN</v>
          </cell>
          <cell r="E1199" t="str">
            <v>DFL</v>
          </cell>
          <cell r="F1199" t="str">
            <v>B/MAKER</v>
          </cell>
        </row>
        <row r="1200">
          <cell r="B1200">
            <v>8301185359084</v>
          </cell>
          <cell r="C1200" t="str">
            <v>RIGGER ASST/TACKLER</v>
          </cell>
          <cell r="D1200" t="str">
            <v>SEMI-SKILLED</v>
          </cell>
          <cell r="E1200" t="str">
            <v>DFL</v>
          </cell>
          <cell r="F1200" t="str">
            <v>RIGGER</v>
          </cell>
        </row>
        <row r="1201">
          <cell r="B1201">
            <v>8301185359084</v>
          </cell>
          <cell r="C1201" t="str">
            <v>RIGGER ASST/TACKLER</v>
          </cell>
          <cell r="D1201" t="str">
            <v>SEMI-SKILLED</v>
          </cell>
          <cell r="E1201" t="str">
            <v>DFL</v>
          </cell>
          <cell r="F1201" t="str">
            <v>RIGGER</v>
          </cell>
        </row>
        <row r="1202">
          <cell r="B1202" t="str">
            <v>6306185385080</v>
          </cell>
          <cell r="C1202" t="str">
            <v>STOREMAN</v>
          </cell>
          <cell r="D1202" t="str">
            <v>ADMIN</v>
          </cell>
          <cell r="E1202" t="str">
            <v>P&amp;G</v>
          </cell>
          <cell r="F1202" t="str">
            <v>ADMIN</v>
          </cell>
        </row>
        <row r="1203">
          <cell r="B1203" t="str">
            <v>6306185385080</v>
          </cell>
          <cell r="C1203" t="str">
            <v>STOREMAN</v>
          </cell>
          <cell r="D1203" t="str">
            <v>ADMIN</v>
          </cell>
          <cell r="E1203" t="str">
            <v>P&amp;G</v>
          </cell>
          <cell r="F1203" t="str">
            <v>ADMIN</v>
          </cell>
        </row>
        <row r="1204">
          <cell r="B1204">
            <v>6203195658087</v>
          </cell>
          <cell r="C1204" t="str">
            <v>WELDER</v>
          </cell>
          <cell r="D1204" t="str">
            <v>ARTISAN</v>
          </cell>
          <cell r="E1204" t="str">
            <v>DFL</v>
          </cell>
          <cell r="F1204" t="str">
            <v>WELD</v>
          </cell>
        </row>
        <row r="1205">
          <cell r="B1205">
            <v>6203195658087</v>
          </cell>
          <cell r="C1205" t="str">
            <v>WELDER</v>
          </cell>
          <cell r="D1205" t="str">
            <v>ARTISAN</v>
          </cell>
          <cell r="E1205" t="str">
            <v>DFL</v>
          </cell>
          <cell r="F1205" t="str">
            <v>WELD</v>
          </cell>
        </row>
        <row r="1206">
          <cell r="B1206">
            <v>7111035743085</v>
          </cell>
          <cell r="C1206" t="str">
            <v>BOILERMAKER</v>
          </cell>
          <cell r="D1206" t="str">
            <v>ARTISAN</v>
          </cell>
          <cell r="E1206" t="str">
            <v>DFL</v>
          </cell>
          <cell r="F1206" t="str">
            <v>B/MAKER</v>
          </cell>
        </row>
        <row r="1207">
          <cell r="B1207">
            <v>7111035743085</v>
          </cell>
          <cell r="C1207" t="str">
            <v>BOILERMAKER</v>
          </cell>
          <cell r="D1207" t="str">
            <v>ARTISAN</v>
          </cell>
          <cell r="E1207" t="str">
            <v>DFL</v>
          </cell>
          <cell r="F1207" t="str">
            <v>B/MAKER</v>
          </cell>
        </row>
        <row r="1208">
          <cell r="B1208" t="str">
            <v>B007985</v>
          </cell>
          <cell r="C1208" t="str">
            <v>SAFETY REPRESENTATIVE</v>
          </cell>
          <cell r="D1208" t="str">
            <v>ADMIN</v>
          </cell>
          <cell r="E1208" t="str">
            <v>P&amp;G</v>
          </cell>
          <cell r="F1208" t="str">
            <v>ADMIN</v>
          </cell>
        </row>
        <row r="1209">
          <cell r="B1209" t="str">
            <v>B007985</v>
          </cell>
          <cell r="C1209" t="str">
            <v>SAFETY REPRESENTATIVE</v>
          </cell>
          <cell r="D1209" t="str">
            <v>ADMIN</v>
          </cell>
          <cell r="E1209" t="str">
            <v>P&amp;G</v>
          </cell>
          <cell r="F1209" t="str">
            <v>ADMIN</v>
          </cell>
        </row>
        <row r="1210">
          <cell r="B1210" t="str">
            <v>B007985</v>
          </cell>
          <cell r="C1210" t="str">
            <v>SAFETY REPRESENTATIVE</v>
          </cell>
          <cell r="D1210" t="str">
            <v>ADMIN</v>
          </cell>
          <cell r="E1210" t="str">
            <v>P&amp;G</v>
          </cell>
          <cell r="F1210" t="str">
            <v>ADMIN</v>
          </cell>
        </row>
        <row r="1211">
          <cell r="B1211">
            <v>8912165803089</v>
          </cell>
          <cell r="C1211" t="str">
            <v>RIGGER ASST/TACKLER</v>
          </cell>
          <cell r="D1211" t="str">
            <v>SEMI-SKILLED</v>
          </cell>
          <cell r="E1211" t="str">
            <v>DFL</v>
          </cell>
          <cell r="F1211" t="str">
            <v>RIGGER</v>
          </cell>
        </row>
        <row r="1212">
          <cell r="B1212">
            <v>8912165803089</v>
          </cell>
          <cell r="C1212" t="str">
            <v>RIGGER ASST/TACKLER</v>
          </cell>
          <cell r="D1212" t="str">
            <v>SEMI-SKILLED</v>
          </cell>
          <cell r="E1212" t="str">
            <v>DFL</v>
          </cell>
          <cell r="F1212" t="str">
            <v>RIGGER</v>
          </cell>
        </row>
        <row r="1213">
          <cell r="B1213">
            <v>8109175852087</v>
          </cell>
          <cell r="C1213" t="str">
            <v>RIGGER ASST/TACKLER</v>
          </cell>
          <cell r="D1213" t="str">
            <v>SEMI-SKILLED</v>
          </cell>
          <cell r="E1213" t="str">
            <v>DFL</v>
          </cell>
          <cell r="F1213" t="str">
            <v>RIGGER</v>
          </cell>
        </row>
        <row r="1214">
          <cell r="B1214">
            <v>8109175852087</v>
          </cell>
          <cell r="C1214" t="str">
            <v>RIGGER ASST/TACKLER</v>
          </cell>
          <cell r="D1214" t="str">
            <v>SEMI-SKILLED</v>
          </cell>
          <cell r="E1214" t="str">
            <v>DFL</v>
          </cell>
          <cell r="F1214" t="str">
            <v>RIGGER</v>
          </cell>
        </row>
        <row r="1215">
          <cell r="B1215" t="str">
            <v>ZN140264</v>
          </cell>
          <cell r="C1215" t="str">
            <v>MECHANICAL FITTER</v>
          </cell>
          <cell r="D1215" t="str">
            <v>ARTISAN</v>
          </cell>
          <cell r="E1215" t="str">
            <v>DFL</v>
          </cell>
          <cell r="F1215" t="str">
            <v>MECH</v>
          </cell>
        </row>
        <row r="1216">
          <cell r="B1216" t="str">
            <v>ZN140264</v>
          </cell>
          <cell r="C1216" t="str">
            <v>MECHANICAL FITTER</v>
          </cell>
          <cell r="D1216" t="str">
            <v>ARTISAN</v>
          </cell>
          <cell r="E1216" t="str">
            <v>DFL</v>
          </cell>
          <cell r="F1216" t="str">
            <v>MECH</v>
          </cell>
        </row>
        <row r="1217">
          <cell r="B1217" t="str">
            <v>ZN140264</v>
          </cell>
          <cell r="C1217" t="str">
            <v>MECHANICAL FITTER</v>
          </cell>
          <cell r="D1217" t="str">
            <v>ARTISAN</v>
          </cell>
          <cell r="E1217" t="str">
            <v>DFL</v>
          </cell>
          <cell r="F1217" t="str">
            <v>MECH</v>
          </cell>
        </row>
        <row r="1218">
          <cell r="B1218">
            <v>7910205753083</v>
          </cell>
          <cell r="C1218" t="str">
            <v>GENERAL WORKER</v>
          </cell>
          <cell r="D1218" t="str">
            <v>SEMI-SKILLED</v>
          </cell>
          <cell r="E1218" t="str">
            <v>DFL</v>
          </cell>
          <cell r="F1218" t="str">
            <v>ALL</v>
          </cell>
        </row>
        <row r="1219">
          <cell r="B1219">
            <v>7910205753083</v>
          </cell>
          <cell r="C1219" t="str">
            <v>GENERAL WORKER</v>
          </cell>
          <cell r="D1219" t="str">
            <v>SEMI-SKILLED</v>
          </cell>
          <cell r="E1219" t="str">
            <v>DFL</v>
          </cell>
          <cell r="F1219" t="str">
            <v>ALL</v>
          </cell>
        </row>
        <row r="1220">
          <cell r="B1220">
            <v>7508205588085</v>
          </cell>
          <cell r="C1220" t="str">
            <v>RIGGER ASST/TACKLER</v>
          </cell>
          <cell r="D1220" t="str">
            <v>SEMI-SKILLED</v>
          </cell>
          <cell r="E1220" t="str">
            <v>DFL</v>
          </cell>
          <cell r="F1220" t="str">
            <v>RIGGER</v>
          </cell>
        </row>
        <row r="1221">
          <cell r="B1221">
            <v>7508205588085</v>
          </cell>
          <cell r="C1221" t="str">
            <v>RIGGER ASST/TACKLER</v>
          </cell>
          <cell r="D1221" t="str">
            <v>SEMI-SKILLED</v>
          </cell>
          <cell r="E1221" t="str">
            <v>DFL</v>
          </cell>
          <cell r="F1221" t="str">
            <v>RIGGER</v>
          </cell>
        </row>
        <row r="1222">
          <cell r="B1222">
            <v>8308166243088</v>
          </cell>
          <cell r="C1222" t="str">
            <v>WELDER</v>
          </cell>
          <cell r="D1222" t="str">
            <v>ARTISAN</v>
          </cell>
          <cell r="E1222" t="str">
            <v>DFL</v>
          </cell>
          <cell r="F1222" t="str">
            <v>WELD</v>
          </cell>
        </row>
        <row r="1223">
          <cell r="B1223">
            <v>8308166243088</v>
          </cell>
          <cell r="C1223" t="str">
            <v>WELDER</v>
          </cell>
          <cell r="D1223" t="str">
            <v>ARTISAN</v>
          </cell>
          <cell r="E1223" t="str">
            <v>DFL</v>
          </cell>
          <cell r="F1223" t="str">
            <v>WELD</v>
          </cell>
        </row>
        <row r="1224">
          <cell r="B1224">
            <v>7710055656083</v>
          </cell>
          <cell r="C1224" t="str">
            <v>S/S BOILERMAKER</v>
          </cell>
          <cell r="D1224" t="str">
            <v>SEMI-SKILLED</v>
          </cell>
          <cell r="E1224" t="str">
            <v>DFL</v>
          </cell>
          <cell r="F1224" t="str">
            <v>B/MAKER</v>
          </cell>
        </row>
        <row r="1225">
          <cell r="B1225">
            <v>7710055656083</v>
          </cell>
          <cell r="C1225" t="str">
            <v>S/S BOILERMAKER</v>
          </cell>
          <cell r="D1225" t="str">
            <v>SEMI-SKILLED</v>
          </cell>
          <cell r="E1225" t="str">
            <v>DFL</v>
          </cell>
          <cell r="F1225" t="str">
            <v>B/MAKER</v>
          </cell>
        </row>
        <row r="1226">
          <cell r="B1226">
            <v>8606085295083</v>
          </cell>
          <cell r="C1226" t="str">
            <v>WELDER</v>
          </cell>
          <cell r="D1226" t="str">
            <v>ARTISAN</v>
          </cell>
          <cell r="E1226" t="str">
            <v>DFL</v>
          </cell>
          <cell r="F1226" t="str">
            <v>WELD</v>
          </cell>
        </row>
        <row r="1227">
          <cell r="B1227">
            <v>8606085295083</v>
          </cell>
          <cell r="C1227" t="str">
            <v>WELDER</v>
          </cell>
          <cell r="D1227" t="str">
            <v>ARTISAN</v>
          </cell>
          <cell r="E1227" t="str">
            <v>DFL</v>
          </cell>
          <cell r="F1227" t="str">
            <v>WELD</v>
          </cell>
        </row>
        <row r="1228">
          <cell r="B1228">
            <v>7003126286084</v>
          </cell>
          <cell r="C1228" t="str">
            <v>WELDER</v>
          </cell>
          <cell r="D1228" t="str">
            <v>ARTISAN</v>
          </cell>
          <cell r="E1228" t="str">
            <v>DFL</v>
          </cell>
          <cell r="F1228" t="str">
            <v>WELD</v>
          </cell>
        </row>
        <row r="1229">
          <cell r="B1229">
            <v>7003126286084</v>
          </cell>
          <cell r="C1229" t="str">
            <v>WELDER</v>
          </cell>
          <cell r="D1229" t="str">
            <v>ARTISAN</v>
          </cell>
          <cell r="E1229" t="str">
            <v>DFL</v>
          </cell>
          <cell r="F1229" t="str">
            <v>WELD</v>
          </cell>
        </row>
        <row r="1230">
          <cell r="B1230">
            <v>7402155806087</v>
          </cell>
          <cell r="C1230" t="str">
            <v>STEEL ERECTOR</v>
          </cell>
          <cell r="D1230" t="str">
            <v>ARTISAN</v>
          </cell>
          <cell r="E1230" t="str">
            <v>DFL</v>
          </cell>
          <cell r="F1230" t="str">
            <v>STRUCT</v>
          </cell>
        </row>
        <row r="1231">
          <cell r="B1231">
            <v>7402155806087</v>
          </cell>
          <cell r="C1231" t="str">
            <v>STEEL ERECTOR</v>
          </cell>
          <cell r="D1231" t="str">
            <v>ARTISAN</v>
          </cell>
          <cell r="E1231" t="str">
            <v>DFL</v>
          </cell>
          <cell r="F1231" t="str">
            <v>STRUCT</v>
          </cell>
        </row>
        <row r="1232">
          <cell r="B1232" t="str">
            <v>H2360937</v>
          </cell>
          <cell r="C1232" t="str">
            <v>BOILERMAKER</v>
          </cell>
          <cell r="D1232" t="str">
            <v>ARTISAN</v>
          </cell>
          <cell r="E1232" t="str">
            <v>DFL</v>
          </cell>
          <cell r="F1232" t="str">
            <v>B/MAKER</v>
          </cell>
        </row>
        <row r="1233">
          <cell r="B1233">
            <v>7409096598087</v>
          </cell>
          <cell r="C1233" t="str">
            <v>SUPERVISOR</v>
          </cell>
          <cell r="D1233" t="str">
            <v>SUPERVISION</v>
          </cell>
          <cell r="E1233" t="str">
            <v>P&amp;G</v>
          </cell>
          <cell r="F1233" t="str">
            <v>SUPERV</v>
          </cell>
        </row>
        <row r="1234">
          <cell r="B1234">
            <v>6502155407082</v>
          </cell>
          <cell r="C1234" t="str">
            <v>MECHANICAL FITTER</v>
          </cell>
          <cell r="D1234" t="str">
            <v>ARTISAN</v>
          </cell>
          <cell r="E1234" t="str">
            <v>DFL</v>
          </cell>
          <cell r="F1234" t="str">
            <v>MECH</v>
          </cell>
        </row>
        <row r="1235">
          <cell r="B1235">
            <v>7902016138083</v>
          </cell>
          <cell r="C1235" t="str">
            <v>STEEL ERECTOR - TBQ</v>
          </cell>
          <cell r="D1235" t="str">
            <v>ARTISAN</v>
          </cell>
          <cell r="E1235" t="str">
            <v>DFL</v>
          </cell>
          <cell r="F1235" t="str">
            <v>STRUCT</v>
          </cell>
        </row>
        <row r="1236">
          <cell r="B1236">
            <v>8703025390080</v>
          </cell>
          <cell r="C1236" t="str">
            <v>ASST STEEL ERECTOR</v>
          </cell>
          <cell r="D1236" t="str">
            <v>SEMI-SKILLED</v>
          </cell>
          <cell r="E1236" t="str">
            <v>DFL</v>
          </cell>
          <cell r="F1236" t="str">
            <v>STRUCT</v>
          </cell>
        </row>
        <row r="1237">
          <cell r="B1237">
            <v>8411015999080</v>
          </cell>
          <cell r="C1237" t="str">
            <v>ASST STEEL ERECTOR</v>
          </cell>
          <cell r="D1237" t="str">
            <v>SEMI-SKILLED</v>
          </cell>
          <cell r="E1237" t="str">
            <v>DFL</v>
          </cell>
          <cell r="F1237" t="str">
            <v>STRUCT</v>
          </cell>
        </row>
        <row r="1238">
          <cell r="B1238">
            <v>8803155873085</v>
          </cell>
          <cell r="C1238" t="str">
            <v>ASST STEEL ERECTOR</v>
          </cell>
          <cell r="D1238" t="str">
            <v>SEMI-SKILLED</v>
          </cell>
          <cell r="E1238" t="str">
            <v>DFL</v>
          </cell>
          <cell r="F1238" t="str">
            <v>STRUCT</v>
          </cell>
        </row>
        <row r="1239">
          <cell r="B1239">
            <v>9001135736089</v>
          </cell>
          <cell r="C1239" t="str">
            <v>RIGGER ASST/TACKLER</v>
          </cell>
          <cell r="D1239" t="str">
            <v>SEMI-SKILLED</v>
          </cell>
          <cell r="E1239" t="str">
            <v>DFL</v>
          </cell>
          <cell r="F1239" t="str">
            <v>RIGGER</v>
          </cell>
        </row>
        <row r="1240">
          <cell r="B1240">
            <v>8708285580080</v>
          </cell>
          <cell r="C1240" t="str">
            <v>ASST STEEL ERECTOR</v>
          </cell>
          <cell r="D1240" t="str">
            <v>SEMI-SKILLED</v>
          </cell>
          <cell r="E1240" t="str">
            <v>DFL</v>
          </cell>
          <cell r="F1240" t="str">
            <v>STRUCT</v>
          </cell>
        </row>
        <row r="1241">
          <cell r="B1241">
            <v>7611135782081</v>
          </cell>
          <cell r="C1241" t="str">
            <v>BOILERMAKER</v>
          </cell>
          <cell r="D1241" t="str">
            <v>ARTISAN</v>
          </cell>
          <cell r="E1241" t="str">
            <v>DFL</v>
          </cell>
          <cell r="F1241" t="str">
            <v>B/MAKER</v>
          </cell>
        </row>
        <row r="1242">
          <cell r="B1242">
            <v>8903245532087</v>
          </cell>
          <cell r="C1242" t="str">
            <v>ASST STEEL ERECTOR</v>
          </cell>
          <cell r="D1242" t="str">
            <v>SEMI-SKILLED</v>
          </cell>
          <cell r="E1242" t="str">
            <v>DFL</v>
          </cell>
          <cell r="F1242" t="str">
            <v>STRUCT</v>
          </cell>
        </row>
        <row r="1243">
          <cell r="B1243">
            <v>8909265578082</v>
          </cell>
          <cell r="C1243" t="str">
            <v>ASST BOILERMAKER</v>
          </cell>
          <cell r="D1243" t="str">
            <v>SEMI-SKILLED</v>
          </cell>
          <cell r="E1243" t="str">
            <v>DFL</v>
          </cell>
          <cell r="F1243" t="str">
            <v>B/MAKER</v>
          </cell>
        </row>
        <row r="1244">
          <cell r="B1244">
            <v>9004285809086</v>
          </cell>
          <cell r="C1244" t="str">
            <v>RIGGER ASST/TACKLER</v>
          </cell>
          <cell r="D1244" t="str">
            <v>SEMI-SKILLED</v>
          </cell>
          <cell r="E1244" t="str">
            <v>DFL</v>
          </cell>
          <cell r="F1244" t="str">
            <v>RIGGER</v>
          </cell>
        </row>
        <row r="1245">
          <cell r="B1245">
            <v>8302265718082</v>
          </cell>
          <cell r="C1245" t="str">
            <v>ASST BOILERMAKER</v>
          </cell>
          <cell r="D1245" t="str">
            <v>SEMI-SKILLED</v>
          </cell>
          <cell r="E1245" t="str">
            <v>DFL</v>
          </cell>
          <cell r="F1245" t="str">
            <v>B/MAKER</v>
          </cell>
        </row>
        <row r="1246">
          <cell r="B1246">
            <v>7312195387081</v>
          </cell>
          <cell r="C1246" t="str">
            <v>WELDER</v>
          </cell>
          <cell r="D1246" t="str">
            <v>ARTISAN</v>
          </cell>
          <cell r="E1246" t="str">
            <v>DFL</v>
          </cell>
          <cell r="F1246" t="str">
            <v>WELD</v>
          </cell>
        </row>
        <row r="1247">
          <cell r="B1247">
            <v>8704305849084</v>
          </cell>
          <cell r="C1247" t="str">
            <v>RIGGER</v>
          </cell>
          <cell r="D1247" t="str">
            <v>ARTISAN</v>
          </cell>
          <cell r="E1247" t="str">
            <v>DFL</v>
          </cell>
          <cell r="F1247" t="str">
            <v>RIGGER</v>
          </cell>
        </row>
        <row r="1248">
          <cell r="B1248">
            <v>7406067097081</v>
          </cell>
          <cell r="C1248" t="str">
            <v>ASST STEEL ERECTOR</v>
          </cell>
          <cell r="D1248" t="str">
            <v>SEMI-SKILLED</v>
          </cell>
          <cell r="E1248" t="str">
            <v>DFL</v>
          </cell>
          <cell r="F1248" t="str">
            <v>STRUCT</v>
          </cell>
        </row>
        <row r="1249">
          <cell r="B1249" t="str">
            <v>H1502991</v>
          </cell>
          <cell r="C1249" t="str">
            <v>F.MAN B.MAKERS</v>
          </cell>
          <cell r="D1249" t="str">
            <v>ARTISAN</v>
          </cell>
          <cell r="E1249" t="str">
            <v>DFL</v>
          </cell>
          <cell r="F1249" t="str">
            <v>B/MAKER</v>
          </cell>
        </row>
        <row r="1250">
          <cell r="B1250">
            <v>8809175972088</v>
          </cell>
          <cell r="C1250" t="str">
            <v>ASST BOILERMAKER</v>
          </cell>
          <cell r="D1250" t="str">
            <v>SEMI-SKILLED</v>
          </cell>
          <cell r="E1250" t="str">
            <v>DFL</v>
          </cell>
          <cell r="F1250" t="str">
            <v>B/MAKER</v>
          </cell>
        </row>
        <row r="1251">
          <cell r="B1251">
            <v>7908086108088</v>
          </cell>
          <cell r="C1251" t="str">
            <v>STEEL ERECTOR - TBQ</v>
          </cell>
          <cell r="D1251" t="str">
            <v>ARTISAN</v>
          </cell>
          <cell r="E1251" t="str">
            <v>DFL</v>
          </cell>
          <cell r="F1251" t="str">
            <v>STRUCT</v>
          </cell>
        </row>
        <row r="1252">
          <cell r="B1252" t="str">
            <v>DN229126 (AN529567)</v>
          </cell>
          <cell r="C1252" t="str">
            <v>MECHANICAL FITTER</v>
          </cell>
          <cell r="D1252" t="str">
            <v>ARTISAN</v>
          </cell>
          <cell r="E1252" t="str">
            <v>DFL</v>
          </cell>
          <cell r="F1252" t="str">
            <v>MECH</v>
          </cell>
        </row>
        <row r="1253">
          <cell r="B1253" t="str">
            <v>DN229126 (AN529567)</v>
          </cell>
          <cell r="C1253" t="str">
            <v>MECHANICAL FITTER</v>
          </cell>
          <cell r="D1253" t="str">
            <v>ARTISAN</v>
          </cell>
          <cell r="E1253" t="str">
            <v>DFL</v>
          </cell>
          <cell r="F1253" t="str">
            <v>MECH</v>
          </cell>
        </row>
        <row r="1254">
          <cell r="B1254">
            <v>7402115671084</v>
          </cell>
          <cell r="C1254" t="str">
            <v>BOILERMAKER</v>
          </cell>
          <cell r="D1254" t="str">
            <v>ARTISAN</v>
          </cell>
          <cell r="E1254" t="str">
            <v>DFL</v>
          </cell>
          <cell r="F1254" t="str">
            <v>B/MAKER</v>
          </cell>
        </row>
        <row r="1255">
          <cell r="B1255">
            <v>7402115671084</v>
          </cell>
          <cell r="C1255" t="str">
            <v>BOILERMAKER</v>
          </cell>
          <cell r="D1255" t="str">
            <v>ARTISAN</v>
          </cell>
          <cell r="E1255" t="str">
            <v>DFL</v>
          </cell>
          <cell r="F1255" t="str">
            <v>B/MAKER</v>
          </cell>
        </row>
        <row r="1256">
          <cell r="B1256">
            <v>7702155373081</v>
          </cell>
          <cell r="C1256" t="str">
            <v>WELDER</v>
          </cell>
          <cell r="D1256" t="str">
            <v>ARTISAN</v>
          </cell>
          <cell r="E1256" t="str">
            <v>DFL</v>
          </cell>
          <cell r="F1256" t="str">
            <v>WELD</v>
          </cell>
        </row>
        <row r="1257">
          <cell r="B1257">
            <v>7702155373081</v>
          </cell>
          <cell r="C1257" t="str">
            <v>WELDER</v>
          </cell>
          <cell r="D1257" t="str">
            <v>ARTISAN</v>
          </cell>
          <cell r="E1257" t="str">
            <v>DFL</v>
          </cell>
          <cell r="F1257" t="str">
            <v>WELD</v>
          </cell>
        </row>
        <row r="1258">
          <cell r="B1258">
            <v>6810035471081</v>
          </cell>
          <cell r="C1258" t="str">
            <v>S/S BOILERMAKER</v>
          </cell>
          <cell r="D1258" t="str">
            <v>SEMI-SKILLED</v>
          </cell>
          <cell r="E1258" t="str">
            <v>DFL</v>
          </cell>
          <cell r="F1258" t="str">
            <v>B/MAKER</v>
          </cell>
        </row>
        <row r="1259">
          <cell r="B1259">
            <v>6810035471081</v>
          </cell>
          <cell r="C1259" t="str">
            <v>S/S BOILERMAKER</v>
          </cell>
          <cell r="D1259" t="str">
            <v>SEMI-SKILLED</v>
          </cell>
          <cell r="E1259" t="str">
            <v>DFL</v>
          </cell>
          <cell r="F1259" t="str">
            <v>B/MAKER</v>
          </cell>
        </row>
        <row r="1260">
          <cell r="B1260">
            <v>8504255646088</v>
          </cell>
          <cell r="C1260" t="str">
            <v>GENERAL WORKER</v>
          </cell>
          <cell r="D1260" t="str">
            <v>SEMI-SKILLED</v>
          </cell>
          <cell r="E1260" t="str">
            <v>DFL</v>
          </cell>
          <cell r="F1260" t="str">
            <v>ALL</v>
          </cell>
        </row>
        <row r="1261">
          <cell r="B1261">
            <v>8504255646088</v>
          </cell>
          <cell r="C1261" t="str">
            <v>GENERAL WORKER</v>
          </cell>
          <cell r="D1261" t="str">
            <v>SEMI-SKILLED</v>
          </cell>
          <cell r="E1261" t="str">
            <v>DFL</v>
          </cell>
          <cell r="F1261" t="str">
            <v>ALL</v>
          </cell>
        </row>
        <row r="1262">
          <cell r="B1262">
            <v>7311105632081</v>
          </cell>
          <cell r="C1262" t="str">
            <v>MECHANICAL FITTER</v>
          </cell>
          <cell r="D1262" t="str">
            <v>ARTISAN</v>
          </cell>
          <cell r="E1262" t="str">
            <v>DFL</v>
          </cell>
          <cell r="F1262" t="str">
            <v>MECH</v>
          </cell>
        </row>
        <row r="1263">
          <cell r="B1263">
            <v>7311105632081</v>
          </cell>
          <cell r="C1263" t="str">
            <v>MECHANICAL FITTER</v>
          </cell>
          <cell r="D1263" t="str">
            <v>ARTISAN</v>
          </cell>
          <cell r="E1263" t="str">
            <v>DFL</v>
          </cell>
          <cell r="F1263" t="str">
            <v>MECH</v>
          </cell>
        </row>
        <row r="1264">
          <cell r="B1264" t="str">
            <v>8201295737080</v>
          </cell>
          <cell r="C1264" t="str">
            <v>BOILERMAKER</v>
          </cell>
          <cell r="D1264" t="str">
            <v>ARTISAN</v>
          </cell>
          <cell r="E1264" t="str">
            <v>DFL</v>
          </cell>
          <cell r="F1264" t="str">
            <v>B/MAKER</v>
          </cell>
        </row>
        <row r="1265">
          <cell r="B1265">
            <v>8204025935180</v>
          </cell>
          <cell r="C1265" t="str">
            <v>RIGGER ASST/TACKLER</v>
          </cell>
          <cell r="D1265" t="str">
            <v>SEMI-SKILLED</v>
          </cell>
          <cell r="E1265" t="str">
            <v>DFL</v>
          </cell>
          <cell r="F1265" t="str">
            <v>RIGGER</v>
          </cell>
        </row>
        <row r="1266">
          <cell r="B1266">
            <v>8204025935180</v>
          </cell>
          <cell r="C1266" t="str">
            <v>RIGGER ASST/TACKLER</v>
          </cell>
          <cell r="D1266" t="str">
            <v>SEMI-SKILLED</v>
          </cell>
          <cell r="E1266" t="str">
            <v>DFL</v>
          </cell>
          <cell r="F1266" t="str">
            <v>RIGGER</v>
          </cell>
        </row>
        <row r="1267">
          <cell r="B1267">
            <v>5710255011081</v>
          </cell>
          <cell r="C1267" t="str">
            <v>MECHANICAL FITTER</v>
          </cell>
          <cell r="D1267" t="str">
            <v>ARTISAN</v>
          </cell>
          <cell r="E1267" t="str">
            <v>DFL</v>
          </cell>
          <cell r="F1267" t="str">
            <v>MECH</v>
          </cell>
        </row>
        <row r="1268">
          <cell r="B1268">
            <v>5710255011081</v>
          </cell>
          <cell r="C1268" t="str">
            <v>MECHANICAL FITTER</v>
          </cell>
          <cell r="D1268" t="str">
            <v>ARTISAN</v>
          </cell>
          <cell r="E1268" t="str">
            <v>DFL</v>
          </cell>
          <cell r="F1268" t="str">
            <v>MECH</v>
          </cell>
        </row>
        <row r="1269">
          <cell r="B1269">
            <v>7901295319083</v>
          </cell>
          <cell r="C1269" t="str">
            <v>STEEL CATCHER</v>
          </cell>
          <cell r="D1269" t="str">
            <v>ARTISAN</v>
          </cell>
          <cell r="E1269" t="str">
            <v>DFL</v>
          </cell>
          <cell r="F1269" t="str">
            <v>STRUCT</v>
          </cell>
        </row>
        <row r="1270">
          <cell r="B1270">
            <v>7901295319083</v>
          </cell>
          <cell r="C1270" t="str">
            <v>STEEL CATCHER</v>
          </cell>
          <cell r="D1270" t="str">
            <v>ARTISAN</v>
          </cell>
          <cell r="E1270" t="str">
            <v>DFL</v>
          </cell>
          <cell r="F1270" t="str">
            <v>STRUCT</v>
          </cell>
        </row>
        <row r="1271">
          <cell r="B1271">
            <v>6410035665087</v>
          </cell>
          <cell r="C1271" t="str">
            <v>GEN WORKER /B.LAYER</v>
          </cell>
          <cell r="D1271" t="str">
            <v>SEMI-SKILLED</v>
          </cell>
          <cell r="E1271" t="str">
            <v>DFL</v>
          </cell>
          <cell r="F1271" t="str">
            <v>B/MAKER</v>
          </cell>
        </row>
        <row r="1272">
          <cell r="B1272">
            <v>6410035665087</v>
          </cell>
          <cell r="C1272" t="str">
            <v>GEN WORKER /B.LAYER</v>
          </cell>
          <cell r="D1272" t="str">
            <v>SEMI-SKILLED</v>
          </cell>
          <cell r="E1272" t="str">
            <v>DFL</v>
          </cell>
          <cell r="F1272" t="str">
            <v>B/MAKER</v>
          </cell>
        </row>
        <row r="1273">
          <cell r="B1273">
            <v>7504165190087</v>
          </cell>
          <cell r="C1273" t="str">
            <v>BOILERMAKER</v>
          </cell>
          <cell r="D1273" t="str">
            <v>ARTISAN</v>
          </cell>
          <cell r="E1273" t="str">
            <v>DFL</v>
          </cell>
          <cell r="F1273" t="str">
            <v>B/MAKER</v>
          </cell>
        </row>
        <row r="1274">
          <cell r="B1274" t="str">
            <v>H2434091</v>
          </cell>
          <cell r="C1274" t="str">
            <v>WELDER STICK/CO2</v>
          </cell>
          <cell r="D1274" t="str">
            <v>ARTISAN</v>
          </cell>
          <cell r="E1274" t="str">
            <v>DFL</v>
          </cell>
          <cell r="F1274" t="str">
            <v>WELD</v>
          </cell>
        </row>
        <row r="1275">
          <cell r="B1275">
            <v>9003225100085</v>
          </cell>
          <cell r="C1275" t="str">
            <v>ASST BOILERMAKER</v>
          </cell>
          <cell r="D1275" t="str">
            <v>SEMI-SKILLED</v>
          </cell>
          <cell r="E1275" t="str">
            <v>DFL</v>
          </cell>
          <cell r="F1275" t="str">
            <v>B/MAKER</v>
          </cell>
        </row>
        <row r="1276">
          <cell r="B1276">
            <v>7701076157086</v>
          </cell>
          <cell r="C1276" t="str">
            <v>CRANE OPERATOR</v>
          </cell>
          <cell r="D1276" t="str">
            <v>OPERATOR</v>
          </cell>
          <cell r="E1276" t="str">
            <v>P&amp;G</v>
          </cell>
          <cell r="F1276" t="str">
            <v>OPERATOR</v>
          </cell>
        </row>
        <row r="1277">
          <cell r="B1277" t="str">
            <v>9008185290081</v>
          </cell>
          <cell r="C1277" t="str">
            <v>ASST BOILERMAKER</v>
          </cell>
          <cell r="D1277" t="str">
            <v>SEMI-SKILLED</v>
          </cell>
          <cell r="E1277" t="str">
            <v>DFL</v>
          </cell>
          <cell r="F1277" t="str">
            <v>B/MAKER</v>
          </cell>
        </row>
        <row r="1278">
          <cell r="B1278">
            <v>8410255619085</v>
          </cell>
          <cell r="C1278" t="str">
            <v>STEEL ERECTOR</v>
          </cell>
          <cell r="D1278" t="str">
            <v>ARTISAN</v>
          </cell>
          <cell r="E1278" t="str">
            <v>DFL</v>
          </cell>
          <cell r="F1278" t="str">
            <v>STRUCT</v>
          </cell>
        </row>
        <row r="1279">
          <cell r="B1279">
            <v>8210085917083</v>
          </cell>
          <cell r="C1279" t="str">
            <v>WELDER D/C</v>
          </cell>
          <cell r="D1279" t="str">
            <v>ARTISAN</v>
          </cell>
          <cell r="E1279" t="str">
            <v>DFL</v>
          </cell>
          <cell r="F1279" t="str">
            <v>WELD</v>
          </cell>
        </row>
        <row r="1280">
          <cell r="B1280">
            <v>9008085284085</v>
          </cell>
          <cell r="C1280" t="str">
            <v>ASSISTANT PIPING</v>
          </cell>
          <cell r="D1280" t="str">
            <v>SEMI-SKILLED</v>
          </cell>
          <cell r="E1280" t="str">
            <v>DFL</v>
          </cell>
          <cell r="F1280" t="str">
            <v>PIPING</v>
          </cell>
        </row>
        <row r="1281">
          <cell r="B1281" t="str">
            <v>H1953631</v>
          </cell>
          <cell r="C1281" t="str">
            <v>MECHANIC</v>
          </cell>
          <cell r="D1281" t="str">
            <v>OPERATOR</v>
          </cell>
          <cell r="E1281" t="str">
            <v>P&amp;G</v>
          </cell>
          <cell r="F1281" t="str">
            <v>OPERATOR</v>
          </cell>
        </row>
        <row r="1282">
          <cell r="B1282">
            <v>7412115002081</v>
          </cell>
          <cell r="C1282" t="str">
            <v>FOREMAN</v>
          </cell>
          <cell r="D1282" t="str">
            <v>ARTISAN</v>
          </cell>
          <cell r="E1282" t="str">
            <v>DFL</v>
          </cell>
          <cell r="F1282" t="str">
            <v>ALL</v>
          </cell>
        </row>
        <row r="1283">
          <cell r="B1283">
            <v>6411135201088</v>
          </cell>
          <cell r="C1283" t="str">
            <v>S.VISOR PIPE / DUCT</v>
          </cell>
          <cell r="D1283" t="str">
            <v>SUPERVISION</v>
          </cell>
          <cell r="E1283" t="str">
            <v>P&amp;G</v>
          </cell>
          <cell r="F1283" t="str">
            <v>SUPERV</v>
          </cell>
        </row>
        <row r="1284">
          <cell r="B1284">
            <v>8907315459089</v>
          </cell>
          <cell r="C1284" t="str">
            <v>S/S PIPE FITTER</v>
          </cell>
          <cell r="D1284" t="str">
            <v>SEMI-SKILLED</v>
          </cell>
          <cell r="E1284" t="str">
            <v>DFL</v>
          </cell>
          <cell r="F1284" t="str">
            <v>PIPING</v>
          </cell>
        </row>
        <row r="1285">
          <cell r="B1285">
            <v>8104046122083</v>
          </cell>
          <cell r="C1285" t="str">
            <v>STEEL ERECTOR</v>
          </cell>
          <cell r="D1285" t="str">
            <v>ARTISAN</v>
          </cell>
          <cell r="E1285" t="str">
            <v>DFL</v>
          </cell>
          <cell r="F1285" t="str">
            <v>STRUCT</v>
          </cell>
        </row>
        <row r="1286">
          <cell r="B1286">
            <v>8612176045080</v>
          </cell>
          <cell r="C1286" t="str">
            <v>SCAFFOLD ERECTOR</v>
          </cell>
          <cell r="D1286" t="str">
            <v>OPERATOR</v>
          </cell>
          <cell r="E1286" t="str">
            <v>P&amp;G</v>
          </cell>
          <cell r="F1286" t="str">
            <v>OPERATOR</v>
          </cell>
        </row>
        <row r="1287">
          <cell r="B1287">
            <v>8809175771084</v>
          </cell>
          <cell r="C1287" t="str">
            <v>RIGGER ASST/ TACKLER</v>
          </cell>
          <cell r="D1287" t="str">
            <v>SEMI-SKILLED</v>
          </cell>
          <cell r="E1287" t="str">
            <v>DFL</v>
          </cell>
          <cell r="F1287" t="str">
            <v>RIGGER</v>
          </cell>
        </row>
        <row r="1288">
          <cell r="B1288">
            <v>5707225085088</v>
          </cell>
          <cell r="C1288" t="str">
            <v>S.VISOR MECHANICAL</v>
          </cell>
          <cell r="D1288" t="str">
            <v>SUPERVISION</v>
          </cell>
          <cell r="E1288" t="str">
            <v>P&amp;G</v>
          </cell>
          <cell r="F1288" t="str">
            <v>SUPERV</v>
          </cell>
        </row>
        <row r="1289">
          <cell r="B1289" t="str">
            <v>H1968518</v>
          </cell>
          <cell r="C1289" t="str">
            <v>CRANE OPERATOR</v>
          </cell>
          <cell r="D1289" t="str">
            <v>OPERATOR</v>
          </cell>
          <cell r="E1289" t="str">
            <v>P&amp;G</v>
          </cell>
          <cell r="F1289" t="str">
            <v>OPERATOR</v>
          </cell>
        </row>
        <row r="1290">
          <cell r="B1290">
            <v>8211085531080</v>
          </cell>
          <cell r="C1290" t="str">
            <v>SCAFFOLD ERECTOR</v>
          </cell>
          <cell r="D1290" t="str">
            <v>OPERATOR</v>
          </cell>
          <cell r="E1290" t="str">
            <v>P&amp;G</v>
          </cell>
          <cell r="F1290" t="str">
            <v>OPERATOR</v>
          </cell>
        </row>
        <row r="1291">
          <cell r="B1291">
            <v>8309076181087</v>
          </cell>
          <cell r="C1291" t="str">
            <v>RIGGER ASST/ TACKLER</v>
          </cell>
          <cell r="D1291" t="str">
            <v>SEMI-SKILLED</v>
          </cell>
          <cell r="E1291" t="str">
            <v>DFL</v>
          </cell>
          <cell r="F1291" t="str">
            <v>RIGGER</v>
          </cell>
        </row>
        <row r="1292">
          <cell r="B1292">
            <v>6512035004082</v>
          </cell>
          <cell r="C1292" t="str">
            <v>FITTER &amp; TURNER</v>
          </cell>
          <cell r="D1292" t="str">
            <v>ARTISAN</v>
          </cell>
          <cell r="E1292" t="str">
            <v>DFL</v>
          </cell>
          <cell r="F1292" t="str">
            <v>FITTER</v>
          </cell>
        </row>
        <row r="1293">
          <cell r="B1293">
            <v>4412285047083</v>
          </cell>
          <cell r="C1293" t="str">
            <v>COORDINATOR SITE CRANES</v>
          </cell>
          <cell r="D1293" t="str">
            <v>OPERATOR</v>
          </cell>
          <cell r="E1293" t="str">
            <v>P&amp;G</v>
          </cell>
          <cell r="F1293" t="str">
            <v>OPERATOR</v>
          </cell>
        </row>
        <row r="1294">
          <cell r="B1294">
            <v>9304010088083</v>
          </cell>
          <cell r="C1294" t="str">
            <v>DATA CAPT/MAT CTRL</v>
          </cell>
          <cell r="D1294" t="str">
            <v>ADMIN</v>
          </cell>
          <cell r="E1294" t="str">
            <v>P&amp;G</v>
          </cell>
          <cell r="F1294" t="str">
            <v>ADMIN</v>
          </cell>
        </row>
        <row r="1295">
          <cell r="B1295" t="str">
            <v>H2167949</v>
          </cell>
          <cell r="C1295" t="str">
            <v>MECHANIC</v>
          </cell>
          <cell r="D1295" t="str">
            <v>OPERATOR</v>
          </cell>
          <cell r="E1295" t="str">
            <v>P&amp;G</v>
          </cell>
          <cell r="F1295" t="str">
            <v>OPERATOR</v>
          </cell>
        </row>
        <row r="1296">
          <cell r="B1296">
            <v>8402027210087</v>
          </cell>
          <cell r="C1296" t="str">
            <v>RIGGER ASST/ TACKLER</v>
          </cell>
          <cell r="D1296" t="str">
            <v>SEMI-SKILLED</v>
          </cell>
          <cell r="E1296" t="str">
            <v>DFL</v>
          </cell>
          <cell r="F1296" t="str">
            <v>RIGGER</v>
          </cell>
        </row>
        <row r="1297">
          <cell r="B1297">
            <v>8503066230082</v>
          </cell>
          <cell r="C1297" t="str">
            <v>WELDER</v>
          </cell>
          <cell r="D1297" t="str">
            <v>ARTISAN</v>
          </cell>
          <cell r="E1297" t="str">
            <v>DFL</v>
          </cell>
          <cell r="F1297" t="str">
            <v>WELD</v>
          </cell>
        </row>
        <row r="1298">
          <cell r="B1298">
            <v>9207286235082</v>
          </cell>
          <cell r="C1298" t="str">
            <v>ASSISTANT PIPING</v>
          </cell>
          <cell r="D1298" t="str">
            <v>SEMI-SKILLED</v>
          </cell>
          <cell r="E1298" t="str">
            <v>DFL</v>
          </cell>
          <cell r="F1298" t="str">
            <v>PIPING</v>
          </cell>
        </row>
        <row r="1299">
          <cell r="B1299">
            <v>8310016112083</v>
          </cell>
          <cell r="C1299" t="str">
            <v>MECHANICAL FITTER</v>
          </cell>
          <cell r="D1299" t="str">
            <v>ARTISAN</v>
          </cell>
          <cell r="E1299" t="str">
            <v>DFL</v>
          </cell>
          <cell r="F1299" t="str">
            <v>MECH</v>
          </cell>
        </row>
        <row r="1300">
          <cell r="B1300">
            <v>8007276016083</v>
          </cell>
          <cell r="C1300" t="str">
            <v>STEEL ERECTOR</v>
          </cell>
          <cell r="D1300" t="str">
            <v>ARTISAN</v>
          </cell>
          <cell r="E1300" t="str">
            <v>DFL</v>
          </cell>
          <cell r="F1300" t="str">
            <v>STRUCT</v>
          </cell>
        </row>
        <row r="1301">
          <cell r="B1301">
            <v>7211235710080</v>
          </cell>
          <cell r="C1301" t="str">
            <v>WELDER ASSISTANT</v>
          </cell>
          <cell r="D1301" t="str">
            <v>SEMI-SKILLED</v>
          </cell>
          <cell r="E1301" t="str">
            <v>DFL</v>
          </cell>
          <cell r="F1301" t="str">
            <v>WELD</v>
          </cell>
        </row>
        <row r="1302">
          <cell r="B1302">
            <v>5807175319089</v>
          </cell>
          <cell r="C1302" t="str">
            <v>DRIVER LBED CD 14</v>
          </cell>
          <cell r="D1302" t="str">
            <v>OPERATOR</v>
          </cell>
          <cell r="E1302" t="str">
            <v>P&amp;G</v>
          </cell>
          <cell r="F1302" t="str">
            <v>OPERATOR</v>
          </cell>
        </row>
        <row r="1303">
          <cell r="B1303">
            <v>8802125168089</v>
          </cell>
          <cell r="C1303" t="str">
            <v>BOILERMAKER</v>
          </cell>
          <cell r="D1303" t="str">
            <v>ARTISAN</v>
          </cell>
          <cell r="E1303" t="str">
            <v>DFL</v>
          </cell>
          <cell r="F1303" t="str">
            <v>B/MAKER</v>
          </cell>
        </row>
        <row r="1304">
          <cell r="B1304">
            <v>6806067528087</v>
          </cell>
          <cell r="C1304" t="str">
            <v>BOILERMAKER</v>
          </cell>
          <cell r="D1304" t="str">
            <v>ARTISAN</v>
          </cell>
          <cell r="E1304" t="str">
            <v>DFL</v>
          </cell>
          <cell r="F1304" t="str">
            <v>B/MAKER</v>
          </cell>
        </row>
        <row r="1305">
          <cell r="B1305">
            <v>8406225810085</v>
          </cell>
          <cell r="C1305" t="str">
            <v>CRANE OPERATOR</v>
          </cell>
          <cell r="D1305" t="str">
            <v>OPERATOR</v>
          </cell>
          <cell r="E1305" t="str">
            <v>P&amp;G</v>
          </cell>
          <cell r="F1305" t="str">
            <v>OPERATOR</v>
          </cell>
        </row>
        <row r="1306">
          <cell r="B1306">
            <v>8504165355085</v>
          </cell>
          <cell r="C1306" t="str">
            <v>S/S MECH FITTER</v>
          </cell>
          <cell r="D1306" t="str">
            <v>SEMI-SKILLED</v>
          </cell>
          <cell r="E1306" t="str">
            <v>DFL</v>
          </cell>
          <cell r="F1306" t="str">
            <v>MECH</v>
          </cell>
        </row>
        <row r="1307">
          <cell r="B1307">
            <v>8708115058083</v>
          </cell>
          <cell r="C1307" t="str">
            <v>PIPE FITTER</v>
          </cell>
          <cell r="D1307" t="str">
            <v>ARTISAN</v>
          </cell>
          <cell r="E1307" t="str">
            <v>DFL</v>
          </cell>
          <cell r="F1307" t="str">
            <v>PIPING</v>
          </cell>
        </row>
        <row r="1308">
          <cell r="B1308">
            <v>7610025708081</v>
          </cell>
          <cell r="C1308" t="str">
            <v>RIGGER ASST/ TACKLER</v>
          </cell>
          <cell r="D1308" t="str">
            <v>SEMI-SKILLED</v>
          </cell>
          <cell r="E1308" t="str">
            <v>DFL</v>
          </cell>
          <cell r="F1308" t="str">
            <v>RIGGER</v>
          </cell>
        </row>
        <row r="1309">
          <cell r="B1309">
            <v>7008040069086</v>
          </cell>
          <cell r="C1309" t="str">
            <v>DATA CAPT. CLERK</v>
          </cell>
          <cell r="D1309" t="str">
            <v>ADMIN</v>
          </cell>
          <cell r="E1309" t="str">
            <v>P&amp;G</v>
          </cell>
          <cell r="F1309" t="str">
            <v>ADMIN</v>
          </cell>
        </row>
        <row r="1310">
          <cell r="B1310">
            <v>9211285048082</v>
          </cell>
          <cell r="C1310" t="str">
            <v>T.LEADER RIGGER ASST</v>
          </cell>
          <cell r="D1310" t="str">
            <v>ARTISAN</v>
          </cell>
          <cell r="E1310" t="str">
            <v>DFL</v>
          </cell>
          <cell r="F1310" t="str">
            <v>RIGGER</v>
          </cell>
        </row>
        <row r="1311">
          <cell r="B1311">
            <v>7802085189084</v>
          </cell>
          <cell r="C1311" t="str">
            <v>F.MAN PIPE FITTER</v>
          </cell>
          <cell r="D1311" t="str">
            <v>ARTISAN</v>
          </cell>
          <cell r="E1311" t="str">
            <v>DFL</v>
          </cell>
          <cell r="F1311" t="str">
            <v>PIPING</v>
          </cell>
        </row>
        <row r="1312">
          <cell r="B1312">
            <v>7802085189084</v>
          </cell>
          <cell r="C1312" t="str">
            <v>F.MAN PIPE FITTER</v>
          </cell>
          <cell r="D1312" t="str">
            <v>ARTISAN</v>
          </cell>
          <cell r="E1312" t="str">
            <v>DFL</v>
          </cell>
          <cell r="F1312" t="str">
            <v>PIPING</v>
          </cell>
        </row>
        <row r="1313">
          <cell r="B1313" t="str">
            <v>9006115017087</v>
          </cell>
          <cell r="C1313" t="str">
            <v>WELDER SUBARC</v>
          </cell>
          <cell r="D1313" t="str">
            <v>ARTISAN</v>
          </cell>
          <cell r="E1313" t="str">
            <v>DFL</v>
          </cell>
          <cell r="F1313" t="str">
            <v>WELD</v>
          </cell>
        </row>
        <row r="1314">
          <cell r="B1314">
            <v>8910215017080</v>
          </cell>
          <cell r="C1314" t="str">
            <v>MAT. CONTROLLER</v>
          </cell>
          <cell r="D1314" t="str">
            <v>ADMIN</v>
          </cell>
          <cell r="E1314" t="str">
            <v>P&amp;G</v>
          </cell>
          <cell r="F1314" t="str">
            <v>ADMIN</v>
          </cell>
        </row>
        <row r="1315">
          <cell r="B1315">
            <v>7110080643083</v>
          </cell>
          <cell r="C1315" t="str">
            <v>CLEANER</v>
          </cell>
          <cell r="D1315" t="str">
            <v>ADMIN</v>
          </cell>
          <cell r="E1315" t="str">
            <v>P&amp;G</v>
          </cell>
          <cell r="F1315" t="str">
            <v>ADMIN</v>
          </cell>
        </row>
        <row r="1316">
          <cell r="B1316">
            <v>8911271039083</v>
          </cell>
          <cell r="C1316" t="str">
            <v>RIGGER ASST/ TACKLER</v>
          </cell>
          <cell r="D1316" t="str">
            <v>SEMI-SKILLED</v>
          </cell>
          <cell r="E1316" t="str">
            <v>DFL</v>
          </cell>
          <cell r="F1316" t="str">
            <v>RIGGER</v>
          </cell>
        </row>
        <row r="1317">
          <cell r="B1317">
            <v>8910045409085</v>
          </cell>
          <cell r="C1317" t="str">
            <v>S/S BOILERMAKER</v>
          </cell>
          <cell r="D1317" t="str">
            <v>ARTISAN</v>
          </cell>
          <cell r="E1317" t="str">
            <v>DFL</v>
          </cell>
          <cell r="F1317" t="str">
            <v>B/MAKER</v>
          </cell>
        </row>
        <row r="1318">
          <cell r="B1318">
            <v>8804045997084</v>
          </cell>
          <cell r="C1318" t="str">
            <v>STEEL CATCHER</v>
          </cell>
          <cell r="D1318" t="str">
            <v>ARTISAN</v>
          </cell>
          <cell r="E1318" t="str">
            <v>DFL</v>
          </cell>
          <cell r="F1318" t="str">
            <v>STRUCT</v>
          </cell>
        </row>
        <row r="1319">
          <cell r="B1319">
            <v>8811135323089</v>
          </cell>
          <cell r="C1319" t="str">
            <v>SCAFFOLD ERECTOR</v>
          </cell>
          <cell r="D1319" t="str">
            <v>OPERATOR</v>
          </cell>
          <cell r="E1319" t="str">
            <v>P&amp;G</v>
          </cell>
          <cell r="F1319" t="str">
            <v>OPERATOR</v>
          </cell>
        </row>
        <row r="1320">
          <cell r="B1320">
            <v>8109165935082</v>
          </cell>
          <cell r="C1320" t="str">
            <v>STEEL CATCHER</v>
          </cell>
          <cell r="D1320" t="str">
            <v>SEMI-SKILLED</v>
          </cell>
          <cell r="E1320" t="str">
            <v>DFL</v>
          </cell>
          <cell r="F1320" t="str">
            <v>STRUCT</v>
          </cell>
        </row>
        <row r="1321">
          <cell r="B1321">
            <v>8609286012083</v>
          </cell>
          <cell r="C1321" t="str">
            <v>STEEL ERECTOR</v>
          </cell>
          <cell r="D1321" t="str">
            <v>ARTISAN</v>
          </cell>
          <cell r="E1321" t="str">
            <v>DFL</v>
          </cell>
          <cell r="F1321" t="str">
            <v>STRUCT</v>
          </cell>
        </row>
        <row r="1322">
          <cell r="B1322">
            <v>8503216177084</v>
          </cell>
          <cell r="C1322" t="str">
            <v>RIGGER ASST/ TACKLER</v>
          </cell>
          <cell r="D1322" t="str">
            <v>SEMI-SKILLED</v>
          </cell>
          <cell r="E1322" t="str">
            <v>DFL</v>
          </cell>
          <cell r="F1322" t="str">
            <v>RIGGER</v>
          </cell>
        </row>
        <row r="1323">
          <cell r="B1323">
            <v>7309250592084</v>
          </cell>
          <cell r="C1323" t="str">
            <v>CLEANER</v>
          </cell>
          <cell r="D1323" t="str">
            <v>ADMIN</v>
          </cell>
          <cell r="E1323" t="str">
            <v>P&amp;G</v>
          </cell>
          <cell r="F1323" t="str">
            <v>ADMIN</v>
          </cell>
        </row>
        <row r="1324">
          <cell r="B1324">
            <v>7602027202080</v>
          </cell>
          <cell r="C1324" t="str">
            <v>RIGGER ASST/ TACKLER</v>
          </cell>
          <cell r="D1324" t="str">
            <v>SEMI-SKILLED</v>
          </cell>
          <cell r="E1324" t="str">
            <v>DFL</v>
          </cell>
          <cell r="F1324" t="str">
            <v>RIGGER</v>
          </cell>
        </row>
        <row r="1325">
          <cell r="B1325">
            <v>7904145856080</v>
          </cell>
          <cell r="C1325" t="str">
            <v>T. LEADER MAT CTRL</v>
          </cell>
          <cell r="D1325" t="str">
            <v>ADMIN</v>
          </cell>
          <cell r="E1325" t="str">
            <v>P&amp;G</v>
          </cell>
          <cell r="F1325" t="str">
            <v>ADMIN</v>
          </cell>
        </row>
        <row r="1326">
          <cell r="B1326">
            <v>8006035669083</v>
          </cell>
          <cell r="C1326" t="str">
            <v>BOILERMAKER</v>
          </cell>
          <cell r="D1326" t="str">
            <v>ARTISAN</v>
          </cell>
          <cell r="E1326" t="str">
            <v>DFL</v>
          </cell>
          <cell r="F1326" t="str">
            <v>B/MAKER</v>
          </cell>
        </row>
        <row r="1327">
          <cell r="B1327">
            <v>8702065504089</v>
          </cell>
          <cell r="C1327" t="str">
            <v>RIGGER ASST/ TACKLER</v>
          </cell>
          <cell r="D1327" t="str">
            <v>SEMI-SKILLED</v>
          </cell>
          <cell r="E1327" t="str">
            <v>DFL</v>
          </cell>
          <cell r="F1327" t="str">
            <v>RIGGER</v>
          </cell>
        </row>
        <row r="1328">
          <cell r="B1328">
            <v>7508185587081</v>
          </cell>
          <cell r="C1328" t="str">
            <v>CRANE ASSISTANT</v>
          </cell>
          <cell r="D1328" t="str">
            <v>OPERATOR</v>
          </cell>
          <cell r="E1328" t="str">
            <v>P&amp;G</v>
          </cell>
          <cell r="F1328" t="str">
            <v>OPERATOR</v>
          </cell>
        </row>
        <row r="1329">
          <cell r="B1329">
            <v>5404185408084</v>
          </cell>
          <cell r="C1329" t="str">
            <v xml:space="preserve">WELDER </v>
          </cell>
          <cell r="D1329" t="str">
            <v>ARTISAN</v>
          </cell>
          <cell r="E1329" t="str">
            <v>DFL</v>
          </cell>
          <cell r="F1329" t="str">
            <v>WELD</v>
          </cell>
        </row>
        <row r="1330">
          <cell r="B1330">
            <v>5404185408084</v>
          </cell>
          <cell r="C1330" t="str">
            <v xml:space="preserve">WELDER </v>
          </cell>
          <cell r="D1330" t="str">
            <v>ARTISAN</v>
          </cell>
          <cell r="E1330" t="str">
            <v>DFL</v>
          </cell>
          <cell r="F1330" t="str">
            <v>WELD</v>
          </cell>
        </row>
        <row r="1331">
          <cell r="B1331">
            <v>8603096082089</v>
          </cell>
          <cell r="C1331" t="str">
            <v>PIPE FITTER</v>
          </cell>
          <cell r="D1331" t="str">
            <v>ARTISAN</v>
          </cell>
          <cell r="E1331" t="str">
            <v>DFL</v>
          </cell>
          <cell r="F1331" t="str">
            <v>PIPING</v>
          </cell>
        </row>
        <row r="1332">
          <cell r="B1332">
            <v>8308165777086</v>
          </cell>
          <cell r="C1332" t="str">
            <v>CRANE OPERATOR</v>
          </cell>
          <cell r="D1332" t="str">
            <v>OPERATOR</v>
          </cell>
          <cell r="E1332" t="str">
            <v>P&amp;G</v>
          </cell>
          <cell r="F1332" t="str">
            <v>OPERATOR</v>
          </cell>
        </row>
        <row r="1333">
          <cell r="B1333">
            <v>6906185469089</v>
          </cell>
          <cell r="C1333" t="str">
            <v>RIGGER ASST/ TACKLER</v>
          </cell>
          <cell r="D1333" t="str">
            <v>SEMI-SKILLED</v>
          </cell>
          <cell r="E1333" t="str">
            <v>DFL</v>
          </cell>
          <cell r="F1333" t="str">
            <v>RIGGER</v>
          </cell>
        </row>
        <row r="1334">
          <cell r="B1334" t="str">
            <v>7912065715087</v>
          </cell>
          <cell r="C1334" t="str">
            <v>WELDER</v>
          </cell>
          <cell r="D1334" t="str">
            <v>ARTISAN</v>
          </cell>
          <cell r="E1334" t="str">
            <v>DFL</v>
          </cell>
          <cell r="F1334" t="str">
            <v>WELD</v>
          </cell>
        </row>
        <row r="1335">
          <cell r="B1335">
            <v>8804145153083</v>
          </cell>
          <cell r="C1335" t="str">
            <v xml:space="preserve">WELDER D/C </v>
          </cell>
          <cell r="D1335" t="str">
            <v>ARTISAN</v>
          </cell>
          <cell r="E1335" t="str">
            <v>DFL</v>
          </cell>
          <cell r="F1335" t="str">
            <v>WELD</v>
          </cell>
        </row>
        <row r="1336">
          <cell r="B1336">
            <v>9110255191080</v>
          </cell>
          <cell r="C1336" t="str">
            <v>ASSISTANT PIPING</v>
          </cell>
          <cell r="D1336" t="str">
            <v>SEMI-SKILLED</v>
          </cell>
          <cell r="E1336" t="str">
            <v>DFL</v>
          </cell>
          <cell r="F1336" t="str">
            <v>PIPING</v>
          </cell>
        </row>
        <row r="1337">
          <cell r="B1337" t="str">
            <v>8111115057082</v>
          </cell>
          <cell r="C1337" t="str">
            <v>HR / IR CLERK</v>
          </cell>
          <cell r="D1337" t="str">
            <v>ADMIN</v>
          </cell>
          <cell r="E1337" t="str">
            <v>P&amp;G</v>
          </cell>
          <cell r="F1337" t="str">
            <v>ADMIN</v>
          </cell>
        </row>
        <row r="1338">
          <cell r="B1338">
            <v>6410015372183</v>
          </cell>
          <cell r="C1338" t="str">
            <v>CRANE OPERATOR</v>
          </cell>
          <cell r="D1338" t="str">
            <v>OPERATOR</v>
          </cell>
          <cell r="E1338" t="str">
            <v>P&amp;G</v>
          </cell>
          <cell r="F1338" t="str">
            <v>OPERATOR</v>
          </cell>
        </row>
        <row r="1339">
          <cell r="B1339">
            <v>8307085694082</v>
          </cell>
          <cell r="C1339" t="str">
            <v>F.LIFT OPERATOR</v>
          </cell>
          <cell r="D1339" t="str">
            <v>OPERATOR</v>
          </cell>
          <cell r="E1339" t="str">
            <v>P&amp;G</v>
          </cell>
          <cell r="F1339" t="str">
            <v>OPERATOR</v>
          </cell>
        </row>
        <row r="1340">
          <cell r="B1340">
            <v>7909275960081</v>
          </cell>
          <cell r="C1340" t="str">
            <v>T.LEADER RIGGER ASST</v>
          </cell>
          <cell r="D1340" t="str">
            <v>SEMI-SKILLED</v>
          </cell>
          <cell r="E1340" t="str">
            <v>DFL</v>
          </cell>
          <cell r="F1340" t="str">
            <v>RIGGER</v>
          </cell>
        </row>
        <row r="1341">
          <cell r="B1341">
            <v>7710115993088</v>
          </cell>
          <cell r="C1341" t="str">
            <v>STEEL CATCHER</v>
          </cell>
          <cell r="D1341" t="str">
            <v>SEMI-SKILLED</v>
          </cell>
          <cell r="E1341" t="str">
            <v>DFL</v>
          </cell>
          <cell r="F1341" t="str">
            <v>STRUCT</v>
          </cell>
        </row>
        <row r="1342">
          <cell r="B1342">
            <v>9204035968089</v>
          </cell>
          <cell r="C1342" t="str">
            <v>SCAFFOLD ERECTOR</v>
          </cell>
          <cell r="D1342" t="str">
            <v>OPERATOR</v>
          </cell>
          <cell r="E1342" t="str">
            <v>P&amp;G</v>
          </cell>
          <cell r="F1342" t="str">
            <v>OPERATOR</v>
          </cell>
        </row>
        <row r="1343">
          <cell r="B1343">
            <v>9103096220085</v>
          </cell>
          <cell r="C1343" t="str">
            <v>SCAFFOLD ERECTOR</v>
          </cell>
          <cell r="D1343" t="str">
            <v>OPERATOR</v>
          </cell>
          <cell r="E1343" t="str">
            <v>P&amp;G</v>
          </cell>
          <cell r="F1343" t="str">
            <v>OPERATOR</v>
          </cell>
        </row>
        <row r="1344">
          <cell r="B1344">
            <v>7712025458087</v>
          </cell>
          <cell r="C1344" t="str">
            <v>SCAFFOLD ERECTOR</v>
          </cell>
          <cell r="D1344" t="str">
            <v>OPERATOR</v>
          </cell>
          <cell r="E1344" t="str">
            <v>P&amp;G</v>
          </cell>
          <cell r="F1344" t="str">
            <v>OPERATOR</v>
          </cell>
        </row>
        <row r="1345">
          <cell r="B1345" t="str">
            <v>8504195289080</v>
          </cell>
          <cell r="C1345" t="str">
            <v>ASSISTANT PIPING</v>
          </cell>
          <cell r="D1345" t="str">
            <v>SEMI-SKILLED</v>
          </cell>
          <cell r="E1345" t="str">
            <v>DFL</v>
          </cell>
          <cell r="F1345" t="str">
            <v>PIPING</v>
          </cell>
        </row>
        <row r="1346">
          <cell r="B1346">
            <v>7504285176081</v>
          </cell>
          <cell r="C1346" t="str">
            <v>MECHANICAL FITTER</v>
          </cell>
          <cell r="D1346" t="str">
            <v>ARTISAN</v>
          </cell>
          <cell r="E1346" t="str">
            <v>DFL</v>
          </cell>
          <cell r="F1346" t="str">
            <v>MECH</v>
          </cell>
        </row>
        <row r="1347">
          <cell r="B1347">
            <v>5502015014087</v>
          </cell>
          <cell r="C1347" t="str">
            <v>S.VISOR PIPING</v>
          </cell>
          <cell r="D1347" t="str">
            <v>SUPERVISION</v>
          </cell>
          <cell r="E1347" t="str">
            <v>P&amp;G</v>
          </cell>
          <cell r="F1347" t="str">
            <v>SUPERV</v>
          </cell>
        </row>
        <row r="1348">
          <cell r="B1348" t="str">
            <v>9009275065086</v>
          </cell>
          <cell r="C1348" t="str">
            <v>ASST BOILERMAKER</v>
          </cell>
          <cell r="D1348" t="str">
            <v>SEMI-SKILLED</v>
          </cell>
          <cell r="E1348" t="str">
            <v>DFL</v>
          </cell>
          <cell r="F1348" t="str">
            <v>B/MAKER</v>
          </cell>
        </row>
        <row r="1349">
          <cell r="B1349" t="str">
            <v>8012315011087</v>
          </cell>
          <cell r="C1349" t="str">
            <v>SUPERVISOR</v>
          </cell>
          <cell r="D1349" t="str">
            <v>SUPERVISION</v>
          </cell>
          <cell r="E1349" t="str">
            <v>P&amp;G</v>
          </cell>
          <cell r="F1349" t="str">
            <v>SUPERV</v>
          </cell>
        </row>
        <row r="1350">
          <cell r="B1350">
            <v>6206115971084</v>
          </cell>
          <cell r="C1350" t="str">
            <v>SCAFFOLD ERECTOR</v>
          </cell>
          <cell r="D1350" t="str">
            <v>OPERATOR</v>
          </cell>
          <cell r="E1350" t="str">
            <v>P&amp;G</v>
          </cell>
          <cell r="F1350" t="str">
            <v>OPERATOR</v>
          </cell>
        </row>
        <row r="1351">
          <cell r="B1351">
            <v>6608255792081</v>
          </cell>
          <cell r="C1351" t="str">
            <v>BOILERMAKER</v>
          </cell>
          <cell r="D1351" t="str">
            <v>ARTISAN</v>
          </cell>
          <cell r="E1351" t="str">
            <v>DFL</v>
          </cell>
          <cell r="F1351" t="str">
            <v>B/MAKER</v>
          </cell>
        </row>
        <row r="1352">
          <cell r="B1352">
            <v>7803115798084</v>
          </cell>
          <cell r="C1352" t="str">
            <v>RIGGER ASST/ TACKLER</v>
          </cell>
          <cell r="D1352" t="str">
            <v>SEMI-SKILLED</v>
          </cell>
          <cell r="E1352" t="str">
            <v>DFL</v>
          </cell>
          <cell r="F1352" t="str">
            <v>RIGGER</v>
          </cell>
        </row>
        <row r="1353">
          <cell r="B1353">
            <v>8807076562081</v>
          </cell>
          <cell r="C1353" t="str">
            <v>ASST PIPING</v>
          </cell>
          <cell r="D1353" t="str">
            <v>SEMI-SKILLED</v>
          </cell>
          <cell r="E1353" t="str">
            <v>DFL</v>
          </cell>
          <cell r="F1353" t="str">
            <v>PIPING</v>
          </cell>
        </row>
        <row r="1354">
          <cell r="B1354">
            <v>6401175424088</v>
          </cell>
          <cell r="C1354" t="str">
            <v>RIGGER ASST/ TACKLER</v>
          </cell>
          <cell r="D1354" t="str">
            <v>SEMI-SKILLED</v>
          </cell>
          <cell r="E1354" t="str">
            <v>DFL</v>
          </cell>
          <cell r="F1354" t="str">
            <v>RIGGER</v>
          </cell>
        </row>
        <row r="1355">
          <cell r="B1355">
            <v>6911125595084</v>
          </cell>
          <cell r="C1355" t="str">
            <v>RIGGER ASST/ TACKLER</v>
          </cell>
          <cell r="D1355" t="str">
            <v>ARTISAN</v>
          </cell>
          <cell r="E1355" t="str">
            <v>DFL</v>
          </cell>
          <cell r="F1355" t="str">
            <v>RIGGER</v>
          </cell>
        </row>
        <row r="1356">
          <cell r="B1356">
            <v>8906120980081</v>
          </cell>
          <cell r="C1356" t="str">
            <v>WELDER ASSISTANT</v>
          </cell>
          <cell r="D1356" t="str">
            <v>SEMI-SKILLED</v>
          </cell>
          <cell r="E1356" t="str">
            <v>DFL</v>
          </cell>
          <cell r="F1356" t="str">
            <v>WELD</v>
          </cell>
        </row>
        <row r="1357">
          <cell r="B1357">
            <v>8503205734085</v>
          </cell>
          <cell r="C1357" t="str">
            <v>RIGGER ASST/ TACKLER</v>
          </cell>
          <cell r="D1357" t="str">
            <v>SEMI-SKILLED</v>
          </cell>
          <cell r="E1357" t="str">
            <v>DFL</v>
          </cell>
          <cell r="F1357" t="str">
            <v>RIGGER</v>
          </cell>
        </row>
        <row r="1358">
          <cell r="B1358">
            <v>6205185180089</v>
          </cell>
          <cell r="C1358" t="str">
            <v>S.VISOR MAT. CONTROL</v>
          </cell>
          <cell r="D1358" t="str">
            <v>SUPERVISION</v>
          </cell>
          <cell r="E1358" t="str">
            <v>P&amp;G</v>
          </cell>
          <cell r="F1358" t="str">
            <v>SUPERV</v>
          </cell>
        </row>
        <row r="1359">
          <cell r="B1359" t="str">
            <v>BN604808 (63-1148157E-63)</v>
          </cell>
          <cell r="C1359" t="str">
            <v>DRIVER CD 14</v>
          </cell>
          <cell r="D1359" t="str">
            <v>OPERATOR</v>
          </cell>
          <cell r="E1359" t="str">
            <v>P&amp;G</v>
          </cell>
          <cell r="F1359" t="str">
            <v>OPERATOR</v>
          </cell>
        </row>
        <row r="1360">
          <cell r="B1360">
            <v>8901155030084</v>
          </cell>
          <cell r="C1360" t="str">
            <v>T.LEADER RIGGER ASST</v>
          </cell>
          <cell r="D1360" t="str">
            <v>ARTISAN</v>
          </cell>
          <cell r="E1360" t="str">
            <v>DFL</v>
          </cell>
          <cell r="F1360" t="str">
            <v>RIGGER</v>
          </cell>
        </row>
        <row r="1361">
          <cell r="B1361">
            <v>4301055046088</v>
          </cell>
          <cell r="C1361" t="str">
            <v>SUPERVISOR</v>
          </cell>
          <cell r="D1361" t="str">
            <v>SUPERVISION</v>
          </cell>
          <cell r="E1361" t="str">
            <v>P&amp;G</v>
          </cell>
          <cell r="F1361" t="str">
            <v>SUPERV</v>
          </cell>
        </row>
        <row r="1362">
          <cell r="B1362">
            <v>9109286288089</v>
          </cell>
          <cell r="C1362" t="str">
            <v>SCAFFOLD ERECTOR</v>
          </cell>
          <cell r="D1362" t="str">
            <v>OPERATOR</v>
          </cell>
          <cell r="E1362" t="str">
            <v>P&amp;G</v>
          </cell>
          <cell r="F1362" t="str">
            <v>OPERATOR</v>
          </cell>
        </row>
        <row r="1363">
          <cell r="B1363">
            <v>8003080340082</v>
          </cell>
          <cell r="C1363" t="str">
            <v>CLEANER</v>
          </cell>
          <cell r="D1363" t="str">
            <v>ADMIN</v>
          </cell>
          <cell r="E1363" t="str">
            <v>P&amp;G</v>
          </cell>
          <cell r="F1363" t="str">
            <v>ADMIN</v>
          </cell>
        </row>
        <row r="1364">
          <cell r="B1364">
            <v>7501075463083</v>
          </cell>
          <cell r="C1364" t="str">
            <v>SCAFFOLD ERECTOR</v>
          </cell>
          <cell r="D1364" t="str">
            <v>OPERATOR</v>
          </cell>
          <cell r="E1364" t="str">
            <v>P&amp;G</v>
          </cell>
          <cell r="F1364" t="str">
            <v>OPERATOR</v>
          </cell>
        </row>
        <row r="1365">
          <cell r="B1365">
            <v>6011295407085</v>
          </cell>
          <cell r="C1365" t="str">
            <v>DRIVER BUS CD 14</v>
          </cell>
          <cell r="D1365" t="str">
            <v>OPERATOR</v>
          </cell>
          <cell r="E1365" t="str">
            <v>P&amp;G</v>
          </cell>
          <cell r="F1365" t="str">
            <v>OPERATOR</v>
          </cell>
        </row>
        <row r="1366">
          <cell r="B1366">
            <v>9007170359083</v>
          </cell>
          <cell r="C1366" t="str">
            <v>CLEANER</v>
          </cell>
          <cell r="D1366" t="str">
            <v>ADMIN</v>
          </cell>
          <cell r="E1366" t="str">
            <v>P&amp;G</v>
          </cell>
          <cell r="F1366" t="str">
            <v>ADMIN</v>
          </cell>
        </row>
        <row r="1367">
          <cell r="B1367">
            <v>8710295565085</v>
          </cell>
          <cell r="C1367" t="str">
            <v>GENERAL WORKER</v>
          </cell>
          <cell r="D1367" t="str">
            <v>ASSISTANT</v>
          </cell>
          <cell r="E1367" t="str">
            <v>DFL</v>
          </cell>
          <cell r="F1367" t="str">
            <v>ALL</v>
          </cell>
        </row>
        <row r="1368">
          <cell r="B1368">
            <v>7904255416089</v>
          </cell>
          <cell r="C1368" t="str">
            <v xml:space="preserve">S/S BOILERMAKER </v>
          </cell>
          <cell r="D1368" t="str">
            <v>ARTISAN</v>
          </cell>
          <cell r="E1368" t="str">
            <v>DFL</v>
          </cell>
          <cell r="F1368" t="str">
            <v>B/MAKER</v>
          </cell>
        </row>
        <row r="1369">
          <cell r="B1369">
            <v>8402045743085</v>
          </cell>
          <cell r="C1369" t="str">
            <v>RIGGER ASST/ TACKLER</v>
          </cell>
          <cell r="D1369" t="str">
            <v>SEMI-SKILLED</v>
          </cell>
          <cell r="E1369" t="str">
            <v>DFL</v>
          </cell>
          <cell r="F1369" t="str">
            <v>RIGGER</v>
          </cell>
        </row>
        <row r="1370">
          <cell r="B1370" t="str">
            <v>8810055200087</v>
          </cell>
          <cell r="C1370" t="str">
            <v>ASSISTANT PIPING</v>
          </cell>
          <cell r="D1370" t="str">
            <v>SEMI-SKILLED</v>
          </cell>
          <cell r="E1370" t="str">
            <v>DFL</v>
          </cell>
          <cell r="F1370" t="str">
            <v>PIPING</v>
          </cell>
        </row>
        <row r="1371">
          <cell r="B1371">
            <v>6411015848081</v>
          </cell>
          <cell r="C1371" t="str">
            <v>F.MAN ST ERECTORS</v>
          </cell>
          <cell r="D1371" t="str">
            <v>ARTISAN</v>
          </cell>
          <cell r="E1371" t="str">
            <v>DFL</v>
          </cell>
          <cell r="F1371" t="str">
            <v>STRUCT</v>
          </cell>
        </row>
        <row r="1372">
          <cell r="B1372">
            <v>7902075352088</v>
          </cell>
          <cell r="C1372" t="str">
            <v>WELDER (ASME IX)</v>
          </cell>
          <cell r="D1372" t="str">
            <v>ARTISAN</v>
          </cell>
          <cell r="E1372" t="str">
            <v>DFL</v>
          </cell>
          <cell r="F1372" t="str">
            <v>WELD</v>
          </cell>
        </row>
        <row r="1373">
          <cell r="B1373">
            <v>9404285009085</v>
          </cell>
          <cell r="C1373" t="str">
            <v>RIGGER ASST/ TACKLER</v>
          </cell>
          <cell r="D1373" t="str">
            <v>SEMI-SKILLED</v>
          </cell>
          <cell r="E1373" t="str">
            <v>DFL</v>
          </cell>
          <cell r="F1373" t="str">
            <v>RIGGER</v>
          </cell>
        </row>
        <row r="1374">
          <cell r="B1374">
            <v>7910085102088</v>
          </cell>
          <cell r="C1374" t="str">
            <v xml:space="preserve">S/S BOILERMAKER </v>
          </cell>
          <cell r="D1374" t="str">
            <v>SEMI-SKILLED</v>
          </cell>
          <cell r="E1374" t="str">
            <v>DFL</v>
          </cell>
          <cell r="F1374" t="str">
            <v>B/MAKER</v>
          </cell>
        </row>
        <row r="1375">
          <cell r="B1375" t="str">
            <v>6206255848084</v>
          </cell>
          <cell r="C1375" t="str">
            <v>WELDER</v>
          </cell>
          <cell r="D1375" t="str">
            <v>ARTISAN</v>
          </cell>
          <cell r="E1375" t="str">
            <v>DFL</v>
          </cell>
          <cell r="F1375" t="str">
            <v>WELD</v>
          </cell>
        </row>
        <row r="1376">
          <cell r="B1376">
            <v>8505165514084</v>
          </cell>
          <cell r="C1376" t="str">
            <v>SEMI SKILLED</v>
          </cell>
          <cell r="D1376" t="str">
            <v>ARTISAN</v>
          </cell>
          <cell r="E1376" t="str">
            <v>DFL</v>
          </cell>
          <cell r="F1376" t="str">
            <v>ALL</v>
          </cell>
        </row>
        <row r="1377">
          <cell r="B1377">
            <v>8110255209081</v>
          </cell>
          <cell r="C1377" t="str">
            <v>ASSISTANT PIPING</v>
          </cell>
          <cell r="D1377" t="str">
            <v>SEMI-SKILLED</v>
          </cell>
          <cell r="E1377" t="str">
            <v>DFL</v>
          </cell>
          <cell r="F1377" t="str">
            <v>PIPING</v>
          </cell>
        </row>
        <row r="1378">
          <cell r="B1378">
            <v>9102135086085</v>
          </cell>
          <cell r="C1378" t="str">
            <v>RIGGER ASST/ TACKLER</v>
          </cell>
          <cell r="D1378" t="str">
            <v>SEMI-SKILLED</v>
          </cell>
          <cell r="E1378" t="str">
            <v>DFL</v>
          </cell>
          <cell r="F1378" t="str">
            <v>RIGGER</v>
          </cell>
        </row>
        <row r="1379">
          <cell r="B1379">
            <v>8809176245088</v>
          </cell>
          <cell r="C1379" t="str">
            <v>SCAFFOLD ERECTOR</v>
          </cell>
          <cell r="D1379" t="str">
            <v>OPERATOR</v>
          </cell>
          <cell r="E1379" t="str">
            <v>P&amp;G</v>
          </cell>
          <cell r="F1379" t="str">
            <v>OPERATOR</v>
          </cell>
        </row>
        <row r="1380">
          <cell r="B1380">
            <v>5808035082081</v>
          </cell>
          <cell r="C1380" t="str">
            <v>S.VISOR BOLTING</v>
          </cell>
          <cell r="D1380" t="str">
            <v>SUPERVISION</v>
          </cell>
          <cell r="E1380" t="str">
            <v>P&amp;G</v>
          </cell>
          <cell r="F1380" t="str">
            <v>SUPERV</v>
          </cell>
        </row>
        <row r="1381">
          <cell r="B1381">
            <v>7810025347084</v>
          </cell>
          <cell r="C1381" t="str">
            <v>DRIVER CD 10</v>
          </cell>
          <cell r="D1381" t="str">
            <v>OPERATOR</v>
          </cell>
          <cell r="E1381" t="str">
            <v>P&amp;G</v>
          </cell>
          <cell r="F1381" t="str">
            <v>OPERATOR</v>
          </cell>
        </row>
        <row r="1382">
          <cell r="B1382">
            <v>8707125935082</v>
          </cell>
          <cell r="C1382" t="str">
            <v>WELDER ASSISTANT</v>
          </cell>
          <cell r="D1382" t="str">
            <v>SEMI-SKILLED</v>
          </cell>
          <cell r="E1382" t="str">
            <v>DFL</v>
          </cell>
          <cell r="F1382" t="str">
            <v>WELD</v>
          </cell>
        </row>
        <row r="1383">
          <cell r="B1383">
            <v>8108305763081</v>
          </cell>
          <cell r="C1383" t="str">
            <v>RIGGER ASST/ TACKLER</v>
          </cell>
          <cell r="D1383" t="str">
            <v>SEMI-SKILLED</v>
          </cell>
          <cell r="E1383" t="str">
            <v>DFL</v>
          </cell>
          <cell r="F1383" t="str">
            <v>RIGGER</v>
          </cell>
        </row>
        <row r="1384">
          <cell r="B1384">
            <v>7011295678080</v>
          </cell>
          <cell r="C1384" t="str">
            <v>RIGGER ASST/ TACKLER</v>
          </cell>
          <cell r="D1384" t="str">
            <v>SEMI-SKILLED</v>
          </cell>
          <cell r="E1384" t="str">
            <v>DFL</v>
          </cell>
          <cell r="F1384" t="str">
            <v>RIGGER</v>
          </cell>
        </row>
        <row r="1385">
          <cell r="B1385">
            <v>8602075627088</v>
          </cell>
          <cell r="C1385" t="str">
            <v>RIGGER ASST/ TACKLER</v>
          </cell>
          <cell r="D1385" t="str">
            <v>SEMI-SKILLED</v>
          </cell>
          <cell r="E1385" t="str">
            <v>DFL</v>
          </cell>
          <cell r="F1385" t="str">
            <v>RIGGER</v>
          </cell>
        </row>
        <row r="1386">
          <cell r="B1386">
            <v>8710315538088</v>
          </cell>
          <cell r="C1386" t="str">
            <v xml:space="preserve">S/S BOILERMAKER </v>
          </cell>
          <cell r="D1386" t="str">
            <v>ARTISAN</v>
          </cell>
          <cell r="E1386" t="str">
            <v>DFL</v>
          </cell>
          <cell r="F1386" t="str">
            <v>B/MAKER</v>
          </cell>
        </row>
        <row r="1387">
          <cell r="B1387">
            <v>8501135376084</v>
          </cell>
          <cell r="C1387" t="str">
            <v>CRANE ASSISTANT</v>
          </cell>
          <cell r="D1387" t="str">
            <v>OPERATOR</v>
          </cell>
          <cell r="E1387" t="str">
            <v>P&amp;G</v>
          </cell>
          <cell r="F1387" t="str">
            <v>OPERATOR</v>
          </cell>
        </row>
        <row r="1388">
          <cell r="B1388">
            <v>8308075433085</v>
          </cell>
          <cell r="C1388" t="str">
            <v>S/S BOILERMAKER</v>
          </cell>
          <cell r="D1388" t="str">
            <v>ARTISAN</v>
          </cell>
          <cell r="E1388" t="str">
            <v>DFL</v>
          </cell>
          <cell r="F1388" t="str">
            <v>B/MAKER</v>
          </cell>
        </row>
        <row r="1389">
          <cell r="B1389">
            <v>8712246131082</v>
          </cell>
          <cell r="C1389" t="str">
            <v>RIGGER ASST/ TACKLER</v>
          </cell>
          <cell r="D1389" t="str">
            <v>SEMI-SKILLED</v>
          </cell>
          <cell r="E1389" t="str">
            <v>DFL</v>
          </cell>
          <cell r="F1389" t="str">
            <v>RIGGER</v>
          </cell>
        </row>
        <row r="1390">
          <cell r="B1390">
            <v>7610265309087</v>
          </cell>
          <cell r="C1390" t="str">
            <v>SCAFFOLD ERECTOR</v>
          </cell>
          <cell r="D1390" t="str">
            <v>OPERATOR</v>
          </cell>
          <cell r="E1390" t="str">
            <v>P&amp;G</v>
          </cell>
          <cell r="F1390" t="str">
            <v>OPERATOR</v>
          </cell>
        </row>
        <row r="1391">
          <cell r="B1391">
            <v>8301215762083</v>
          </cell>
          <cell r="C1391" t="str">
            <v>RIGGER CHARGE HAND</v>
          </cell>
          <cell r="D1391" t="str">
            <v>ARTISAN</v>
          </cell>
          <cell r="E1391" t="str">
            <v>DFL</v>
          </cell>
          <cell r="F1391" t="str">
            <v>RIGGER</v>
          </cell>
        </row>
        <row r="1392">
          <cell r="B1392">
            <v>8503125733084</v>
          </cell>
          <cell r="C1392" t="str">
            <v>ASSISTANT</v>
          </cell>
          <cell r="D1392" t="str">
            <v>SEMI-SKILLED</v>
          </cell>
          <cell r="E1392" t="str">
            <v>DFL</v>
          </cell>
          <cell r="F1392" t="str">
            <v>ALL</v>
          </cell>
        </row>
        <row r="1393">
          <cell r="B1393" t="str">
            <v>8410107186085</v>
          </cell>
          <cell r="C1393" t="str">
            <v>WELDER</v>
          </cell>
          <cell r="D1393" t="str">
            <v>ARTISAN</v>
          </cell>
          <cell r="E1393" t="str">
            <v>DFL</v>
          </cell>
          <cell r="F1393" t="str">
            <v>WELD</v>
          </cell>
        </row>
        <row r="1394">
          <cell r="B1394">
            <v>9104125078080</v>
          </cell>
          <cell r="C1394" t="str">
            <v>RIGGER ASST/ TACKLER</v>
          </cell>
          <cell r="D1394" t="str">
            <v>SEMI-SKILLED</v>
          </cell>
          <cell r="E1394" t="str">
            <v>DFL</v>
          </cell>
          <cell r="F1394" t="str">
            <v>RIGGER</v>
          </cell>
        </row>
        <row r="1395">
          <cell r="B1395">
            <v>7406095770089</v>
          </cell>
          <cell r="C1395" t="str">
            <v>STEEL ERECTOR</v>
          </cell>
          <cell r="D1395" t="str">
            <v>ARTISAN</v>
          </cell>
          <cell r="E1395" t="str">
            <v>DFL</v>
          </cell>
          <cell r="F1395" t="str">
            <v>STRUCT</v>
          </cell>
        </row>
        <row r="1396">
          <cell r="B1396">
            <v>8703110432086</v>
          </cell>
          <cell r="C1396" t="str">
            <v>SAFETY OFFICER</v>
          </cell>
          <cell r="D1396" t="str">
            <v>ADMIN</v>
          </cell>
          <cell r="E1396" t="str">
            <v>P&amp;G</v>
          </cell>
          <cell r="F1396" t="str">
            <v>ADMIN</v>
          </cell>
        </row>
        <row r="1397">
          <cell r="B1397">
            <v>8802125523085</v>
          </cell>
          <cell r="C1397" t="str">
            <v>RIGGER ASST/ TACKLER</v>
          </cell>
          <cell r="D1397" t="str">
            <v>SEMI-SKILLED</v>
          </cell>
          <cell r="E1397" t="str">
            <v>DFL</v>
          </cell>
          <cell r="F1397" t="str">
            <v>RIGGER</v>
          </cell>
        </row>
        <row r="1398">
          <cell r="B1398">
            <v>6901270293080</v>
          </cell>
          <cell r="C1398" t="str">
            <v>MAT. COORDINATOR</v>
          </cell>
          <cell r="D1398" t="str">
            <v>ADMIN</v>
          </cell>
          <cell r="E1398" t="str">
            <v>P&amp;G</v>
          </cell>
          <cell r="F1398" t="str">
            <v>ADMIN</v>
          </cell>
        </row>
        <row r="1399">
          <cell r="B1399" t="str">
            <v>8308205253080</v>
          </cell>
          <cell r="C1399" t="str">
            <v>CRANE OPERATOR</v>
          </cell>
          <cell r="D1399" t="str">
            <v>OPERATOR</v>
          </cell>
          <cell r="E1399" t="str">
            <v>P&amp;G</v>
          </cell>
          <cell r="F1399" t="str">
            <v>OPERATOR</v>
          </cell>
        </row>
        <row r="1400">
          <cell r="B1400">
            <v>7103145652082</v>
          </cell>
          <cell r="C1400" t="str">
            <v>RIGGER ASST/ TACKLER</v>
          </cell>
          <cell r="D1400" t="str">
            <v>SEMI-SKILLED</v>
          </cell>
          <cell r="E1400" t="str">
            <v>DFL</v>
          </cell>
          <cell r="F1400" t="str">
            <v>RIGGER</v>
          </cell>
        </row>
        <row r="1401">
          <cell r="B1401">
            <v>8904235473084</v>
          </cell>
          <cell r="C1401" t="str">
            <v>RIGGER ASST/ TACKLER</v>
          </cell>
          <cell r="D1401" t="str">
            <v>SEMI-SKILLED</v>
          </cell>
          <cell r="E1401" t="str">
            <v>DFL</v>
          </cell>
          <cell r="F1401" t="str">
            <v>RIGGER</v>
          </cell>
        </row>
        <row r="1402">
          <cell r="B1402">
            <v>7804245513088</v>
          </cell>
          <cell r="C1402" t="str">
            <v>RIGGER ASST/ TACKLER</v>
          </cell>
          <cell r="D1402" t="str">
            <v>SEMI-SKILLED</v>
          </cell>
          <cell r="E1402" t="str">
            <v>DFL</v>
          </cell>
          <cell r="F1402" t="str">
            <v>RIGGER</v>
          </cell>
        </row>
        <row r="1403">
          <cell r="B1403">
            <v>8609235049087</v>
          </cell>
          <cell r="C1403" t="str">
            <v>S.VISOR MECHANICAL</v>
          </cell>
          <cell r="D1403" t="str">
            <v>SUPERVISION</v>
          </cell>
          <cell r="E1403" t="str">
            <v>P&amp;G</v>
          </cell>
          <cell r="F1403" t="str">
            <v>SUPERV</v>
          </cell>
        </row>
        <row r="1404">
          <cell r="B1404">
            <v>6702205313088</v>
          </cell>
          <cell r="C1404" t="str">
            <v>RIGGER ASST/ TACKLER</v>
          </cell>
          <cell r="D1404" t="str">
            <v>SEMI-SKILLED</v>
          </cell>
          <cell r="E1404" t="str">
            <v>DFL</v>
          </cell>
          <cell r="F1404" t="str">
            <v>RIGGER</v>
          </cell>
        </row>
        <row r="1405">
          <cell r="B1405">
            <v>7203066457089</v>
          </cell>
          <cell r="C1405" t="str">
            <v>SCAFFOLD ERECTOR</v>
          </cell>
          <cell r="D1405" t="str">
            <v>OPERATOR</v>
          </cell>
          <cell r="E1405" t="str">
            <v>P&amp;G</v>
          </cell>
          <cell r="F1405" t="str">
            <v>OPERATOR</v>
          </cell>
        </row>
        <row r="1406">
          <cell r="B1406">
            <v>7507225477089</v>
          </cell>
          <cell r="C1406" t="str">
            <v>S/S BOILERMAKER</v>
          </cell>
          <cell r="D1406" t="str">
            <v>SEMI-SKILLED</v>
          </cell>
          <cell r="E1406" t="str">
            <v>DFL</v>
          </cell>
          <cell r="F1406" t="str">
            <v>B/MAKER</v>
          </cell>
        </row>
        <row r="1407">
          <cell r="B1407">
            <v>7610275399086</v>
          </cell>
          <cell r="C1407" t="str">
            <v>CRANE OPERATOR</v>
          </cell>
          <cell r="D1407" t="str">
            <v>OPERATOR</v>
          </cell>
          <cell r="E1407" t="str">
            <v>P&amp;G</v>
          </cell>
          <cell r="F1407" t="str">
            <v>OPERATOR</v>
          </cell>
        </row>
        <row r="1408">
          <cell r="B1408">
            <v>8409035743082</v>
          </cell>
          <cell r="C1408" t="str">
            <v>RIGGER ASST/ TACKLER</v>
          </cell>
          <cell r="D1408" t="str">
            <v>SEMI-SKILLED</v>
          </cell>
          <cell r="E1408" t="str">
            <v>DFL</v>
          </cell>
          <cell r="F1408" t="str">
            <v>RIGGER</v>
          </cell>
        </row>
        <row r="1409">
          <cell r="B1409">
            <v>8108125879083</v>
          </cell>
          <cell r="C1409" t="str">
            <v>RIGGER ASST/ TACKLER</v>
          </cell>
          <cell r="D1409" t="str">
            <v>SEMI-SKILLED</v>
          </cell>
          <cell r="E1409" t="str">
            <v>DFL</v>
          </cell>
          <cell r="F1409" t="str">
            <v>RIGGER</v>
          </cell>
        </row>
        <row r="1410">
          <cell r="B1410" t="str">
            <v>7910016050083</v>
          </cell>
          <cell r="C1410" t="str">
            <v>S/S BOILERMAKER</v>
          </cell>
          <cell r="D1410" t="str">
            <v>ARTISAN</v>
          </cell>
          <cell r="E1410" t="str">
            <v>DFL</v>
          </cell>
          <cell r="F1410" t="str">
            <v>B/MAKER</v>
          </cell>
        </row>
        <row r="1411">
          <cell r="B1411">
            <v>8201305937084</v>
          </cell>
          <cell r="C1411" t="str">
            <v>RIGGER ASST/ TACKLER</v>
          </cell>
          <cell r="D1411" t="str">
            <v>SEMI-SKILLED</v>
          </cell>
          <cell r="E1411" t="str">
            <v>DFL</v>
          </cell>
          <cell r="F1411" t="str">
            <v>RIGGER</v>
          </cell>
        </row>
        <row r="1412">
          <cell r="B1412">
            <v>7307075327082</v>
          </cell>
          <cell r="C1412" t="str">
            <v>RIGGER ASST/ TACKLER</v>
          </cell>
          <cell r="D1412" t="str">
            <v>SEMI-SKILLED</v>
          </cell>
          <cell r="E1412" t="str">
            <v>DFL</v>
          </cell>
          <cell r="F1412" t="str">
            <v>RIGGER</v>
          </cell>
        </row>
        <row r="1413">
          <cell r="B1413">
            <v>5902175120080</v>
          </cell>
          <cell r="C1413" t="str">
            <v>HR / IR OFFICER</v>
          </cell>
          <cell r="D1413" t="str">
            <v>ADMIN</v>
          </cell>
          <cell r="E1413" t="str">
            <v>P&amp;G</v>
          </cell>
          <cell r="F1413" t="str">
            <v>ADMIN</v>
          </cell>
        </row>
        <row r="1414">
          <cell r="B1414">
            <v>8204025982083</v>
          </cell>
          <cell r="C1414" t="str">
            <v>RIGGER ASST/ TACKLER</v>
          </cell>
          <cell r="D1414" t="str">
            <v>SEMI-SKILLED</v>
          </cell>
          <cell r="E1414" t="str">
            <v>DFL</v>
          </cell>
          <cell r="F1414" t="str">
            <v>RIGGER</v>
          </cell>
        </row>
        <row r="1415">
          <cell r="B1415">
            <v>7804045950084</v>
          </cell>
          <cell r="C1415" t="str">
            <v>RIGGER ASST/ TACKLER</v>
          </cell>
          <cell r="D1415" t="str">
            <v>ARTISAN</v>
          </cell>
          <cell r="E1415" t="str">
            <v>DFL</v>
          </cell>
          <cell r="F1415" t="str">
            <v>RIGGER</v>
          </cell>
        </row>
        <row r="1416">
          <cell r="B1416">
            <v>6304115174088</v>
          </cell>
          <cell r="C1416" t="str">
            <v>ASSISTANT PIPING</v>
          </cell>
          <cell r="D1416" t="str">
            <v>SEMI-SKILLED</v>
          </cell>
          <cell r="E1416" t="str">
            <v>DFL</v>
          </cell>
          <cell r="F1416" t="str">
            <v>PIPING</v>
          </cell>
        </row>
        <row r="1417">
          <cell r="B1417">
            <v>8805225144082</v>
          </cell>
          <cell r="C1417" t="str">
            <v>ASSISTANT PIPING</v>
          </cell>
          <cell r="D1417" t="str">
            <v>SEMI-SKILLED</v>
          </cell>
          <cell r="E1417" t="str">
            <v>DFL</v>
          </cell>
          <cell r="F1417" t="str">
            <v>PIPING</v>
          </cell>
        </row>
        <row r="1418">
          <cell r="B1418">
            <v>8506225873080</v>
          </cell>
          <cell r="C1418" t="str">
            <v>SCAFFOLD ERECTOR</v>
          </cell>
          <cell r="D1418" t="str">
            <v>OPERATOR</v>
          </cell>
          <cell r="E1418" t="str">
            <v>P&amp;G</v>
          </cell>
          <cell r="F1418" t="str">
            <v>OPERATOR</v>
          </cell>
        </row>
        <row r="1419">
          <cell r="B1419">
            <v>8511135093084</v>
          </cell>
          <cell r="C1419" t="str">
            <v>RIGGER ASST/ TACKLER</v>
          </cell>
          <cell r="D1419" t="str">
            <v>SEMI-SKILLED</v>
          </cell>
          <cell r="E1419" t="str">
            <v>DFL</v>
          </cell>
          <cell r="F1419" t="str">
            <v>RIGGER</v>
          </cell>
        </row>
        <row r="1420">
          <cell r="B1420">
            <v>7211116201084</v>
          </cell>
          <cell r="C1420" t="str">
            <v>STEEL CATCHER</v>
          </cell>
          <cell r="D1420" t="str">
            <v>SEMI-SKILLED</v>
          </cell>
          <cell r="E1420" t="str">
            <v>DFL</v>
          </cell>
          <cell r="F1420" t="str">
            <v>STRUCT</v>
          </cell>
        </row>
        <row r="1421">
          <cell r="B1421">
            <v>7801285684084</v>
          </cell>
          <cell r="C1421" t="str">
            <v>GENERAL WORKER</v>
          </cell>
          <cell r="D1421" t="str">
            <v>ASSISTANT</v>
          </cell>
          <cell r="E1421" t="str">
            <v>DFL</v>
          </cell>
          <cell r="F1421" t="str">
            <v>ALL</v>
          </cell>
        </row>
        <row r="1422">
          <cell r="B1422">
            <v>9007055249086</v>
          </cell>
          <cell r="C1422" t="str">
            <v>RIGGER ASST/ TACKLER</v>
          </cell>
          <cell r="D1422" t="str">
            <v>SEMI-SKILLED</v>
          </cell>
          <cell r="E1422" t="str">
            <v>DFL</v>
          </cell>
          <cell r="F1422" t="str">
            <v>RIGGER</v>
          </cell>
        </row>
        <row r="1423">
          <cell r="B1423">
            <v>8708205857089</v>
          </cell>
          <cell r="C1423" t="str">
            <v xml:space="preserve">S/S BOILERMAKER </v>
          </cell>
          <cell r="D1423" t="str">
            <v>SEMI-SKILLED</v>
          </cell>
          <cell r="E1423" t="str">
            <v>DFL</v>
          </cell>
          <cell r="F1423" t="str">
            <v>B/MAKER</v>
          </cell>
        </row>
        <row r="1424">
          <cell r="B1424">
            <v>8708086603081</v>
          </cell>
          <cell r="C1424" t="str">
            <v>RIGGER ASST/ TACKLER</v>
          </cell>
          <cell r="D1424" t="str">
            <v>SEMI-SKILLED</v>
          </cell>
          <cell r="E1424" t="str">
            <v>DFL</v>
          </cell>
          <cell r="F1424" t="str">
            <v>RIGGER</v>
          </cell>
        </row>
        <row r="1425">
          <cell r="B1425" t="str">
            <v>4303115377081</v>
          </cell>
          <cell r="C1425" t="str">
            <v>WELDER</v>
          </cell>
          <cell r="D1425" t="str">
            <v>ARTISAN</v>
          </cell>
          <cell r="E1425" t="str">
            <v>DFL</v>
          </cell>
          <cell r="F1425" t="str">
            <v>WELD</v>
          </cell>
        </row>
        <row r="1426">
          <cell r="B1426">
            <v>8909035490089</v>
          </cell>
          <cell r="C1426" t="str">
            <v>RIGGER ASST/ TACKLER</v>
          </cell>
          <cell r="D1426" t="str">
            <v>SEMI-SKILLED</v>
          </cell>
          <cell r="E1426" t="str">
            <v>DFL</v>
          </cell>
          <cell r="F1426" t="str">
            <v>RIGGER</v>
          </cell>
        </row>
        <row r="1427">
          <cell r="B1427" t="str">
            <v>5108205286087</v>
          </cell>
          <cell r="C1427" t="str">
            <v>DRIVER HD CD 14</v>
          </cell>
          <cell r="D1427" t="str">
            <v>OPERATOR</v>
          </cell>
          <cell r="E1427" t="str">
            <v>P&amp;G</v>
          </cell>
          <cell r="F1427" t="str">
            <v>OPERATOR</v>
          </cell>
        </row>
        <row r="1428">
          <cell r="B1428">
            <v>8207016023080</v>
          </cell>
          <cell r="C1428" t="str">
            <v>WELDER D/C</v>
          </cell>
          <cell r="D1428" t="str">
            <v>ARTISAN</v>
          </cell>
          <cell r="E1428" t="str">
            <v>DFL</v>
          </cell>
          <cell r="F1428" t="str">
            <v>WELD</v>
          </cell>
        </row>
        <row r="1429">
          <cell r="B1429">
            <v>8510155918089</v>
          </cell>
          <cell r="C1429" t="str">
            <v xml:space="preserve">WELDER </v>
          </cell>
          <cell r="D1429" t="str">
            <v>ARTISAN</v>
          </cell>
          <cell r="E1429" t="str">
            <v>DFL</v>
          </cell>
          <cell r="F1429" t="str">
            <v>WELD</v>
          </cell>
        </row>
        <row r="1430">
          <cell r="B1430">
            <v>7403045962080</v>
          </cell>
          <cell r="C1430" t="str">
            <v>RIGGER ASST/ TACKLER</v>
          </cell>
          <cell r="D1430" t="str">
            <v>SEMI-SKILLED</v>
          </cell>
          <cell r="E1430" t="str">
            <v>DFL</v>
          </cell>
          <cell r="F1430" t="str">
            <v>RIGGER</v>
          </cell>
        </row>
        <row r="1431">
          <cell r="B1431">
            <v>8001106344088</v>
          </cell>
          <cell r="C1431" t="str">
            <v>RIGGER ASST/ TACKLER</v>
          </cell>
          <cell r="D1431" t="str">
            <v>SEMI-SKILLED</v>
          </cell>
          <cell r="E1431" t="str">
            <v>DFL</v>
          </cell>
          <cell r="F1431" t="str">
            <v>RIGGER</v>
          </cell>
        </row>
        <row r="1432">
          <cell r="B1432">
            <v>8912165771088</v>
          </cell>
          <cell r="C1432" t="str">
            <v>RIGGER ASST/ TACKLER</v>
          </cell>
          <cell r="D1432" t="str">
            <v>SEMI-SKILLED</v>
          </cell>
          <cell r="E1432" t="str">
            <v>DFL</v>
          </cell>
          <cell r="F1432" t="str">
            <v>RIGGER</v>
          </cell>
        </row>
        <row r="1433">
          <cell r="B1433">
            <v>9204215795088</v>
          </cell>
          <cell r="C1433" t="str">
            <v>BOLTER</v>
          </cell>
          <cell r="D1433" t="str">
            <v>SEMI-SKILLED</v>
          </cell>
          <cell r="E1433" t="str">
            <v>DFL</v>
          </cell>
          <cell r="F1433" t="str">
            <v>BOLT</v>
          </cell>
        </row>
        <row r="1434">
          <cell r="B1434">
            <v>6612055418087</v>
          </cell>
          <cell r="C1434" t="str">
            <v>STOREMAN</v>
          </cell>
          <cell r="D1434" t="str">
            <v>ADMIN</v>
          </cell>
          <cell r="E1434" t="str">
            <v>P&amp;G</v>
          </cell>
          <cell r="F1434" t="str">
            <v>ADMIN</v>
          </cell>
        </row>
        <row r="1435">
          <cell r="B1435">
            <v>9101095059082</v>
          </cell>
          <cell r="C1435" t="str">
            <v>WELDER PLASMA CUT</v>
          </cell>
          <cell r="D1435" t="str">
            <v>SEMI-SKILLED</v>
          </cell>
          <cell r="E1435" t="str">
            <v>DFL</v>
          </cell>
          <cell r="F1435" t="str">
            <v>WELD</v>
          </cell>
        </row>
        <row r="1436">
          <cell r="B1436">
            <v>9205205670082</v>
          </cell>
          <cell r="C1436" t="str">
            <v>PIPE FITTER</v>
          </cell>
          <cell r="D1436" t="str">
            <v>ARTISAN</v>
          </cell>
          <cell r="E1436" t="str">
            <v>DFL</v>
          </cell>
          <cell r="F1436" t="str">
            <v>PIPING</v>
          </cell>
        </row>
        <row r="1437">
          <cell r="B1437">
            <v>8703175952085</v>
          </cell>
          <cell r="C1437" t="str">
            <v>RIGGER ASST/ TACKLER</v>
          </cell>
          <cell r="D1437" t="str">
            <v>SEMI-SKILLED</v>
          </cell>
          <cell r="E1437" t="str">
            <v>DFL</v>
          </cell>
          <cell r="F1437" t="str">
            <v>RIGGER</v>
          </cell>
        </row>
        <row r="1438">
          <cell r="B1438">
            <v>8004275430084</v>
          </cell>
          <cell r="C1438" t="str">
            <v>RIGGER ASST/ TACKLER</v>
          </cell>
          <cell r="D1438" t="str">
            <v>SEMI-SKILLED</v>
          </cell>
          <cell r="E1438" t="str">
            <v>DFL</v>
          </cell>
          <cell r="F1438" t="str">
            <v>RIGGER</v>
          </cell>
        </row>
        <row r="1439">
          <cell r="B1439">
            <v>8101085480083</v>
          </cell>
          <cell r="C1439" t="str">
            <v>ASST BOILERMAKER</v>
          </cell>
          <cell r="D1439" t="str">
            <v>SEMI-SKILLED</v>
          </cell>
          <cell r="E1439" t="str">
            <v>DFL</v>
          </cell>
          <cell r="F1439" t="str">
            <v>B/MAKER</v>
          </cell>
        </row>
        <row r="1440">
          <cell r="B1440" t="str">
            <v>8502195355083</v>
          </cell>
          <cell r="C1440" t="str">
            <v>WELDER</v>
          </cell>
          <cell r="D1440" t="str">
            <v>ARTISAN</v>
          </cell>
          <cell r="E1440" t="str">
            <v>DFL</v>
          </cell>
          <cell r="F1440" t="str">
            <v>WELD</v>
          </cell>
        </row>
        <row r="1441">
          <cell r="B1441">
            <v>7511145076088</v>
          </cell>
          <cell r="C1441" t="str">
            <v>BOILERMAKER</v>
          </cell>
          <cell r="D1441" t="str">
            <v>ARTISAN</v>
          </cell>
          <cell r="E1441" t="str">
            <v>DFL</v>
          </cell>
          <cell r="F1441" t="str">
            <v>B/MAKER</v>
          </cell>
        </row>
        <row r="1442">
          <cell r="B1442">
            <v>8502026233087</v>
          </cell>
          <cell r="C1442" t="str">
            <v>SCAFFOLD ERECTOR</v>
          </cell>
          <cell r="D1442" t="str">
            <v>OPERATOR</v>
          </cell>
          <cell r="E1442" t="str">
            <v>P&amp;G</v>
          </cell>
          <cell r="F1442" t="str">
            <v>OPERATOR</v>
          </cell>
        </row>
        <row r="1443">
          <cell r="B1443">
            <v>8107025468088</v>
          </cell>
          <cell r="C1443" t="str">
            <v>SCAFFOLD ERECTOR</v>
          </cell>
          <cell r="D1443" t="str">
            <v>OPERATOR</v>
          </cell>
          <cell r="E1443" t="str">
            <v>P&amp;G</v>
          </cell>
          <cell r="F1443" t="str">
            <v>OPERATOR</v>
          </cell>
        </row>
        <row r="1444">
          <cell r="B1444">
            <v>8006116022087</v>
          </cell>
          <cell r="C1444" t="str">
            <v>SAFETY OFFICER</v>
          </cell>
          <cell r="D1444" t="str">
            <v>ADMIN</v>
          </cell>
          <cell r="E1444" t="str">
            <v>P&amp;G</v>
          </cell>
          <cell r="F1444" t="str">
            <v>ADMIN</v>
          </cell>
        </row>
        <row r="1445">
          <cell r="B1445">
            <v>8011265536085</v>
          </cell>
          <cell r="C1445" t="str">
            <v>RIGGER ASST/ TACKLER</v>
          </cell>
          <cell r="D1445" t="str">
            <v>SEMI-SKILLED</v>
          </cell>
          <cell r="E1445" t="str">
            <v>DFL</v>
          </cell>
          <cell r="F1445" t="str">
            <v>RIGGER</v>
          </cell>
        </row>
        <row r="1446">
          <cell r="B1446">
            <v>7908175718086</v>
          </cell>
          <cell r="C1446" t="str">
            <v>RIGGER FOREMAN</v>
          </cell>
          <cell r="D1446" t="str">
            <v>ARTISAN</v>
          </cell>
          <cell r="E1446" t="str">
            <v>DFL</v>
          </cell>
          <cell r="F1446" t="str">
            <v>RIGGER</v>
          </cell>
        </row>
        <row r="1447">
          <cell r="B1447">
            <v>8603070821080</v>
          </cell>
          <cell r="C1447" t="str">
            <v xml:space="preserve">S/S BOILERMAKER </v>
          </cell>
          <cell r="D1447" t="str">
            <v>SEMI-SKILLED</v>
          </cell>
          <cell r="E1447" t="str">
            <v>DFL</v>
          </cell>
          <cell r="F1447" t="str">
            <v>B/MAKER</v>
          </cell>
        </row>
        <row r="1448">
          <cell r="B1448">
            <v>8003235493083</v>
          </cell>
          <cell r="C1448" t="str">
            <v>CRANE OPERATOR</v>
          </cell>
          <cell r="D1448" t="str">
            <v>OPERATOR</v>
          </cell>
          <cell r="E1448" t="str">
            <v>P&amp;G</v>
          </cell>
          <cell r="F1448" t="str">
            <v>OPERATOR</v>
          </cell>
        </row>
        <row r="1449">
          <cell r="B1449">
            <v>8103066161088</v>
          </cell>
          <cell r="C1449" t="str">
            <v>ASSISTANT</v>
          </cell>
          <cell r="D1449" t="str">
            <v>SEMI-SKILLED</v>
          </cell>
          <cell r="E1449" t="str">
            <v>DFL</v>
          </cell>
          <cell r="F1449" t="str">
            <v>ALL</v>
          </cell>
        </row>
        <row r="1450">
          <cell r="B1450">
            <v>8903126176087</v>
          </cell>
          <cell r="C1450" t="str">
            <v>RIGGER ASST/ TACKLER</v>
          </cell>
          <cell r="D1450" t="str">
            <v>SEMI-SKILLED</v>
          </cell>
          <cell r="E1450" t="str">
            <v>DFL</v>
          </cell>
          <cell r="F1450" t="str">
            <v>RIGGER</v>
          </cell>
        </row>
        <row r="1451">
          <cell r="B1451">
            <v>8206025652087</v>
          </cell>
          <cell r="C1451" t="str">
            <v>RIGGER ASST/ TACKLER</v>
          </cell>
          <cell r="D1451" t="str">
            <v>SEMI-SKILLED</v>
          </cell>
          <cell r="E1451" t="str">
            <v>DFL</v>
          </cell>
          <cell r="F1451" t="str">
            <v>RIGGER</v>
          </cell>
        </row>
        <row r="1452">
          <cell r="B1452">
            <v>7810065561081</v>
          </cell>
          <cell r="C1452" t="str">
            <v>PIPE FITTER</v>
          </cell>
          <cell r="D1452" t="str">
            <v>ARTISAN</v>
          </cell>
          <cell r="E1452" t="str">
            <v>DFL</v>
          </cell>
          <cell r="F1452" t="str">
            <v>PIPING</v>
          </cell>
        </row>
        <row r="1453">
          <cell r="B1453">
            <v>9203096267084</v>
          </cell>
          <cell r="C1453" t="str">
            <v>SCAFFOLD ERECTOR</v>
          </cell>
          <cell r="D1453" t="str">
            <v>OPERATOR</v>
          </cell>
          <cell r="E1453" t="str">
            <v>P&amp;G</v>
          </cell>
          <cell r="F1453" t="str">
            <v>OPERATOR</v>
          </cell>
        </row>
        <row r="1454">
          <cell r="B1454" t="str">
            <v>7202215578084</v>
          </cell>
          <cell r="C1454" t="str">
            <v>RIGGER ASST/ TACKLER</v>
          </cell>
          <cell r="D1454" t="str">
            <v>ARTISAN</v>
          </cell>
          <cell r="E1454" t="str">
            <v>DFL</v>
          </cell>
          <cell r="F1454" t="str">
            <v>RIGGER</v>
          </cell>
        </row>
        <row r="1455">
          <cell r="B1455">
            <v>6704045313088</v>
          </cell>
          <cell r="C1455" t="str">
            <v>BOILERMAKER</v>
          </cell>
          <cell r="D1455" t="str">
            <v>ARTISAN</v>
          </cell>
          <cell r="E1455" t="str">
            <v>DFL</v>
          </cell>
          <cell r="F1455" t="str">
            <v>B/MAKER</v>
          </cell>
        </row>
        <row r="1456">
          <cell r="B1456">
            <v>8301315904080</v>
          </cell>
          <cell r="C1456" t="str">
            <v>RIGGER ASST/ TACKLER</v>
          </cell>
          <cell r="D1456" t="str">
            <v>SEMI-SKILLED</v>
          </cell>
          <cell r="E1456" t="str">
            <v>DFL</v>
          </cell>
          <cell r="F1456" t="str">
            <v>RIGGER</v>
          </cell>
        </row>
        <row r="1457">
          <cell r="B1457">
            <v>8812251480083</v>
          </cell>
          <cell r="C1457" t="str">
            <v>RIGGER ASST/ TACKLER</v>
          </cell>
          <cell r="D1457" t="str">
            <v>SEMI-SKILLED</v>
          </cell>
          <cell r="E1457" t="str">
            <v>DFL</v>
          </cell>
          <cell r="F1457" t="str">
            <v>RIGGER</v>
          </cell>
        </row>
        <row r="1458">
          <cell r="B1458">
            <v>8409015349082</v>
          </cell>
          <cell r="C1458" t="str">
            <v>SEMI SKILLED</v>
          </cell>
          <cell r="D1458" t="str">
            <v>ARTISAN</v>
          </cell>
          <cell r="E1458" t="str">
            <v>DFL</v>
          </cell>
          <cell r="F1458" t="str">
            <v>ALL</v>
          </cell>
        </row>
        <row r="1459">
          <cell r="B1459">
            <v>9007275724082</v>
          </cell>
          <cell r="C1459" t="str">
            <v>STEEL CATCHER</v>
          </cell>
          <cell r="D1459" t="str">
            <v>ARTISAN</v>
          </cell>
          <cell r="E1459" t="str">
            <v>DFL</v>
          </cell>
          <cell r="F1459" t="str">
            <v>STRUCT</v>
          </cell>
        </row>
        <row r="1460">
          <cell r="B1460">
            <v>7803095718086</v>
          </cell>
          <cell r="C1460" t="str">
            <v>RIGGER ASST/ TACKLER</v>
          </cell>
          <cell r="D1460" t="str">
            <v>SEMI-SKILLED</v>
          </cell>
          <cell r="E1460" t="str">
            <v>DFL</v>
          </cell>
          <cell r="F1460" t="str">
            <v>RIGGER</v>
          </cell>
        </row>
        <row r="1461">
          <cell r="B1461">
            <v>8302105499083</v>
          </cell>
          <cell r="C1461" t="str">
            <v>RIGGER ASST/ TACKLER</v>
          </cell>
          <cell r="D1461" t="str">
            <v>SEMI-SKILLED</v>
          </cell>
          <cell r="E1461" t="str">
            <v>DFL</v>
          </cell>
          <cell r="F1461" t="str">
            <v>RIGGER</v>
          </cell>
        </row>
        <row r="1462">
          <cell r="B1462">
            <v>8806095882082</v>
          </cell>
          <cell r="C1462" t="str">
            <v>RIGGER ASST/ TACKLER</v>
          </cell>
          <cell r="D1462" t="str">
            <v>SEMI-SKILLED</v>
          </cell>
          <cell r="E1462" t="str">
            <v>DFL</v>
          </cell>
          <cell r="F1462" t="str">
            <v>RIGGER</v>
          </cell>
        </row>
        <row r="1463">
          <cell r="B1463">
            <v>8201015439082</v>
          </cell>
          <cell r="C1463" t="str">
            <v>STEEL ERECTOR</v>
          </cell>
          <cell r="D1463" t="str">
            <v>ARTISAN</v>
          </cell>
          <cell r="E1463" t="str">
            <v>DFL</v>
          </cell>
          <cell r="F1463" t="str">
            <v>STRUCT</v>
          </cell>
        </row>
        <row r="1464">
          <cell r="B1464">
            <v>8410235954081</v>
          </cell>
          <cell r="C1464" t="str">
            <v>STEEL INSPECTOR JNR</v>
          </cell>
          <cell r="D1464" t="str">
            <v>SEMI-SKILLED</v>
          </cell>
          <cell r="E1464" t="str">
            <v>DFL</v>
          </cell>
          <cell r="F1464" t="str">
            <v>STRUCT</v>
          </cell>
        </row>
        <row r="1465">
          <cell r="B1465">
            <v>9209026156081</v>
          </cell>
          <cell r="C1465" t="str">
            <v>SCAFFOLD ERECTOR</v>
          </cell>
          <cell r="D1465" t="str">
            <v>OPERATOR</v>
          </cell>
          <cell r="E1465" t="str">
            <v>P&amp;G</v>
          </cell>
          <cell r="F1465" t="str">
            <v>OPERATOR</v>
          </cell>
        </row>
        <row r="1466">
          <cell r="B1466">
            <v>8204115830085</v>
          </cell>
          <cell r="C1466" t="str">
            <v>PIPE FITTER</v>
          </cell>
          <cell r="D1466" t="str">
            <v>ARTISAN</v>
          </cell>
          <cell r="E1466" t="str">
            <v>DFL</v>
          </cell>
          <cell r="F1466" t="str">
            <v>PIPING</v>
          </cell>
        </row>
        <row r="1467">
          <cell r="B1467">
            <v>7612045896086</v>
          </cell>
          <cell r="C1467" t="str">
            <v>RIGGER ASST/ TACKLER</v>
          </cell>
          <cell r="D1467" t="str">
            <v>SEMI-SKILLED</v>
          </cell>
          <cell r="E1467" t="str">
            <v>DFL</v>
          </cell>
          <cell r="F1467" t="str">
            <v>RIGGER</v>
          </cell>
        </row>
        <row r="1468">
          <cell r="B1468">
            <v>8001015570088</v>
          </cell>
          <cell r="C1468" t="str">
            <v>DRIVER TRACTOR</v>
          </cell>
          <cell r="D1468" t="str">
            <v>OPERATOR</v>
          </cell>
          <cell r="E1468" t="str">
            <v>P&amp;G</v>
          </cell>
          <cell r="F1468" t="str">
            <v>OPERATOR</v>
          </cell>
        </row>
        <row r="1469">
          <cell r="B1469">
            <v>8007175382081</v>
          </cell>
          <cell r="C1469" t="str">
            <v>WELDER (STICK)</v>
          </cell>
          <cell r="D1469" t="str">
            <v>ARTISAN</v>
          </cell>
          <cell r="E1469" t="str">
            <v>DFL</v>
          </cell>
          <cell r="F1469" t="str">
            <v>WELD</v>
          </cell>
        </row>
        <row r="1470">
          <cell r="B1470">
            <v>8409175693089</v>
          </cell>
          <cell r="C1470" t="str">
            <v>ELECTRICIAN</v>
          </cell>
          <cell r="D1470" t="str">
            <v>OPERATOR</v>
          </cell>
          <cell r="E1470" t="str">
            <v>P&amp;G</v>
          </cell>
          <cell r="F1470" t="str">
            <v>OPERATOR</v>
          </cell>
        </row>
        <row r="1471">
          <cell r="B1471">
            <v>7601305590083</v>
          </cell>
          <cell r="C1471" t="str">
            <v>SCAFFOLD ERECTOR</v>
          </cell>
          <cell r="D1471" t="str">
            <v>OPERATOR</v>
          </cell>
          <cell r="E1471" t="str">
            <v>P&amp;G</v>
          </cell>
          <cell r="F1471" t="str">
            <v>OPERATOR</v>
          </cell>
        </row>
        <row r="1472">
          <cell r="B1472">
            <v>7405275667081</v>
          </cell>
          <cell r="C1472" t="str">
            <v>RIGGER ASST/ TACKLER</v>
          </cell>
          <cell r="D1472" t="str">
            <v>SEMI-SKILLED</v>
          </cell>
          <cell r="E1472" t="str">
            <v>DFL</v>
          </cell>
          <cell r="F1472" t="str">
            <v>RIGGER</v>
          </cell>
        </row>
        <row r="1473">
          <cell r="B1473">
            <v>8903151036081</v>
          </cell>
          <cell r="C1473" t="str">
            <v>RIGGER</v>
          </cell>
          <cell r="D1473" t="str">
            <v>ARTISAN</v>
          </cell>
          <cell r="E1473" t="str">
            <v>DFL</v>
          </cell>
          <cell r="F1473" t="str">
            <v>RIGGER</v>
          </cell>
        </row>
        <row r="1474">
          <cell r="B1474">
            <v>7801095662080</v>
          </cell>
          <cell r="C1474" t="str">
            <v>CRANE OPERATOR</v>
          </cell>
          <cell r="D1474" t="str">
            <v>OPERATOR</v>
          </cell>
          <cell r="E1474" t="str">
            <v>P&amp;G</v>
          </cell>
          <cell r="F1474" t="str">
            <v>OPERATOR</v>
          </cell>
        </row>
        <row r="1475">
          <cell r="B1475">
            <v>7512230632082</v>
          </cell>
          <cell r="C1475" t="str">
            <v>SAFETY REPRESENTATIVE</v>
          </cell>
          <cell r="D1475" t="str">
            <v>ADMIN</v>
          </cell>
          <cell r="E1475" t="str">
            <v>P&amp;G</v>
          </cell>
          <cell r="F1475" t="str">
            <v>ADMIN</v>
          </cell>
        </row>
        <row r="1476">
          <cell r="B1476">
            <v>7112045878085</v>
          </cell>
          <cell r="C1476" t="str">
            <v>F.LIFT OPERATOR (DIECI)</v>
          </cell>
          <cell r="D1476" t="str">
            <v>OPERATOR</v>
          </cell>
          <cell r="E1476" t="str">
            <v>P&amp;G</v>
          </cell>
          <cell r="F1476" t="str">
            <v>OPERATOR</v>
          </cell>
        </row>
        <row r="1477">
          <cell r="B1477" t="str">
            <v>6603045279085</v>
          </cell>
          <cell r="C1477" t="str">
            <v>WELDER</v>
          </cell>
          <cell r="D1477" t="str">
            <v>ARTISAN</v>
          </cell>
          <cell r="E1477" t="str">
            <v>DFL</v>
          </cell>
          <cell r="F1477" t="str">
            <v>WELD</v>
          </cell>
        </row>
        <row r="1478">
          <cell r="B1478">
            <v>9012055654087</v>
          </cell>
          <cell r="C1478" t="str">
            <v>ASSISTANT</v>
          </cell>
          <cell r="D1478" t="str">
            <v>SEMI-SKILLED</v>
          </cell>
          <cell r="E1478" t="str">
            <v>DFL</v>
          </cell>
          <cell r="F1478" t="str">
            <v>ALL</v>
          </cell>
        </row>
        <row r="1479">
          <cell r="B1479" t="str">
            <v>7505095536083</v>
          </cell>
          <cell r="C1479" t="str">
            <v>MECHANICAL FITTER</v>
          </cell>
          <cell r="D1479" t="str">
            <v>ARTISAN</v>
          </cell>
          <cell r="E1479" t="str">
            <v>DFL</v>
          </cell>
          <cell r="F1479" t="str">
            <v>MECH</v>
          </cell>
        </row>
        <row r="1480">
          <cell r="B1480">
            <v>8103295453082</v>
          </cell>
          <cell r="C1480" t="str">
            <v>CRANE OPERATOR</v>
          </cell>
          <cell r="D1480" t="str">
            <v>OPERATOR</v>
          </cell>
          <cell r="E1480" t="str">
            <v>P&amp;G</v>
          </cell>
          <cell r="F1480" t="str">
            <v>OPERATOR</v>
          </cell>
        </row>
        <row r="1481">
          <cell r="B1481">
            <v>7711175426084</v>
          </cell>
          <cell r="C1481" t="str">
            <v>STOREMAN</v>
          </cell>
          <cell r="D1481" t="str">
            <v>ADMIN</v>
          </cell>
          <cell r="E1481" t="str">
            <v>P&amp;G</v>
          </cell>
          <cell r="F1481" t="str">
            <v>ADMIN</v>
          </cell>
        </row>
        <row r="1482">
          <cell r="B1482">
            <v>7705106008086</v>
          </cell>
          <cell r="C1482" t="str">
            <v>RIGGER ASST/ TACKLER</v>
          </cell>
          <cell r="D1482" t="str">
            <v>SEMI-SKILLED</v>
          </cell>
          <cell r="E1482" t="str">
            <v>DFL</v>
          </cell>
          <cell r="F1482" t="str">
            <v>RIGGER</v>
          </cell>
        </row>
        <row r="1483">
          <cell r="B1483">
            <v>6011065536089</v>
          </cell>
          <cell r="C1483" t="str">
            <v>DRIVER BUS/H&amp;TR C14</v>
          </cell>
          <cell r="D1483" t="str">
            <v>OPERATOR</v>
          </cell>
          <cell r="E1483" t="str">
            <v>P&amp;G</v>
          </cell>
          <cell r="F1483" t="str">
            <v>OPERATOR</v>
          </cell>
        </row>
        <row r="1484">
          <cell r="B1484">
            <v>7004285534082</v>
          </cell>
          <cell r="C1484" t="str">
            <v>RIGGER ASST/ TACKLER</v>
          </cell>
          <cell r="D1484" t="str">
            <v>SEMI-SKILLED</v>
          </cell>
          <cell r="E1484" t="str">
            <v>DFL</v>
          </cell>
          <cell r="F1484" t="str">
            <v>RIGGER</v>
          </cell>
        </row>
        <row r="1485">
          <cell r="B1485">
            <v>6111205335085</v>
          </cell>
          <cell r="C1485" t="str">
            <v>S/S BOILERMAKER</v>
          </cell>
          <cell r="D1485" t="str">
            <v>SEMI-SKILLED</v>
          </cell>
          <cell r="E1485" t="str">
            <v>DFL</v>
          </cell>
          <cell r="F1485" t="str">
            <v>B/MAKER</v>
          </cell>
        </row>
        <row r="1486">
          <cell r="B1486">
            <v>7812305035082</v>
          </cell>
          <cell r="C1486" t="str">
            <v>BOLTER</v>
          </cell>
          <cell r="D1486" t="str">
            <v>SEMI-SKILLED</v>
          </cell>
          <cell r="E1486" t="str">
            <v>DFL</v>
          </cell>
          <cell r="F1486" t="str">
            <v>BOLT</v>
          </cell>
        </row>
        <row r="1487">
          <cell r="B1487">
            <v>8603125611080</v>
          </cell>
          <cell r="C1487" t="str">
            <v xml:space="preserve">PIPE FITTER </v>
          </cell>
          <cell r="D1487" t="str">
            <v>ARTISAN</v>
          </cell>
          <cell r="E1487" t="str">
            <v>DFL</v>
          </cell>
          <cell r="F1487" t="str">
            <v>PIPING</v>
          </cell>
        </row>
        <row r="1488">
          <cell r="B1488">
            <v>7811285808088</v>
          </cell>
          <cell r="C1488" t="str">
            <v>S/S BOILERMAKER</v>
          </cell>
          <cell r="D1488" t="str">
            <v>SEMI-SKILLED</v>
          </cell>
          <cell r="E1488" t="str">
            <v>DFL</v>
          </cell>
          <cell r="F1488" t="str">
            <v>B/MAKER</v>
          </cell>
        </row>
        <row r="1489">
          <cell r="B1489">
            <v>6202105820084</v>
          </cell>
          <cell r="C1489" t="str">
            <v>RIGGER ASST/ TACKLER</v>
          </cell>
          <cell r="D1489" t="str">
            <v>SEMI-SKILLED</v>
          </cell>
          <cell r="E1489" t="str">
            <v>DFL</v>
          </cell>
          <cell r="F1489" t="str">
            <v>RIGGER</v>
          </cell>
        </row>
        <row r="1490">
          <cell r="B1490">
            <v>8407295237084</v>
          </cell>
          <cell r="C1490" t="str">
            <v>RIGGER ASST/ TACKLER</v>
          </cell>
          <cell r="D1490" t="str">
            <v>SEMI-SKILLED</v>
          </cell>
          <cell r="E1490" t="str">
            <v>DFL</v>
          </cell>
          <cell r="F1490" t="str">
            <v>RIGGER</v>
          </cell>
        </row>
        <row r="1491">
          <cell r="B1491">
            <v>7604225377086</v>
          </cell>
          <cell r="C1491" t="str">
            <v>RIGGER ASST/ TACKLER</v>
          </cell>
          <cell r="D1491" t="str">
            <v>SEMI-SKILLED</v>
          </cell>
          <cell r="E1491" t="str">
            <v>DFL</v>
          </cell>
          <cell r="F1491" t="str">
            <v>RIGGER</v>
          </cell>
        </row>
        <row r="1492">
          <cell r="B1492">
            <v>8403246015083</v>
          </cell>
          <cell r="C1492" t="str">
            <v>SCAFFOLD ERECTOR</v>
          </cell>
          <cell r="D1492" t="str">
            <v>OPERATOR</v>
          </cell>
          <cell r="E1492" t="str">
            <v>P&amp;G</v>
          </cell>
          <cell r="F1492" t="str">
            <v>OPERATOR</v>
          </cell>
        </row>
        <row r="1493">
          <cell r="B1493">
            <v>8102215630084</v>
          </cell>
          <cell r="C1493" t="str">
            <v>SCAFFOLD ERECTOR</v>
          </cell>
          <cell r="D1493" t="str">
            <v>OPERATOR</v>
          </cell>
          <cell r="E1493" t="str">
            <v>P&amp;G</v>
          </cell>
          <cell r="F1493" t="str">
            <v>OPERATOR</v>
          </cell>
        </row>
        <row r="1494">
          <cell r="B1494" t="str">
            <v>7703095545085</v>
          </cell>
          <cell r="C1494" t="str">
            <v>SUPERVISOR</v>
          </cell>
          <cell r="D1494" t="str">
            <v>SUPERVISION</v>
          </cell>
          <cell r="E1494" t="str">
            <v>P&amp;G</v>
          </cell>
          <cell r="F1494" t="str">
            <v>SUPERV</v>
          </cell>
        </row>
        <row r="1495">
          <cell r="B1495">
            <v>6008105791088</v>
          </cell>
          <cell r="C1495" t="str">
            <v>F.MAN MECH/BOLT</v>
          </cell>
          <cell r="D1495" t="str">
            <v>ARTISAN</v>
          </cell>
          <cell r="E1495" t="str">
            <v>DFL</v>
          </cell>
          <cell r="F1495" t="str">
            <v>MECH</v>
          </cell>
        </row>
        <row r="1496">
          <cell r="B1496">
            <v>7303085718089</v>
          </cell>
          <cell r="C1496" t="str">
            <v>STEEL ERECTOR</v>
          </cell>
          <cell r="D1496" t="str">
            <v>SEMI-SKILLED</v>
          </cell>
          <cell r="E1496" t="str">
            <v>DFL</v>
          </cell>
          <cell r="F1496" t="str">
            <v>STRUCT</v>
          </cell>
        </row>
        <row r="1497">
          <cell r="B1497">
            <v>7604126247081</v>
          </cell>
          <cell r="C1497" t="str">
            <v>RIGGER</v>
          </cell>
          <cell r="D1497" t="str">
            <v>ARTISAN</v>
          </cell>
          <cell r="E1497" t="str">
            <v>DFL</v>
          </cell>
          <cell r="F1497" t="str">
            <v>RIGGER</v>
          </cell>
        </row>
        <row r="1498">
          <cell r="B1498">
            <v>7703175551086</v>
          </cell>
          <cell r="C1498" t="str">
            <v>ASSISTANT PIPING</v>
          </cell>
          <cell r="D1498" t="str">
            <v>SEMI-SKILLED</v>
          </cell>
          <cell r="E1498" t="str">
            <v>DFL</v>
          </cell>
          <cell r="F1498" t="str">
            <v>PIPING</v>
          </cell>
        </row>
        <row r="1499">
          <cell r="B1499">
            <v>8110106144081</v>
          </cell>
          <cell r="C1499" t="str">
            <v>RIGGER ASST/ TACKLER</v>
          </cell>
          <cell r="D1499" t="str">
            <v>SEMI-SKILLED</v>
          </cell>
          <cell r="E1499" t="str">
            <v>DFL</v>
          </cell>
          <cell r="F1499" t="str">
            <v>RIGGER</v>
          </cell>
        </row>
        <row r="1500">
          <cell r="B1500">
            <v>6410165727087</v>
          </cell>
          <cell r="C1500" t="str">
            <v>CRANE ASSISTANT</v>
          </cell>
          <cell r="D1500" t="str">
            <v>OPERATOR</v>
          </cell>
          <cell r="E1500" t="str">
            <v>P&amp;G</v>
          </cell>
          <cell r="F1500" t="str">
            <v>OPERATOR</v>
          </cell>
        </row>
        <row r="1501">
          <cell r="B1501">
            <v>6305285303084</v>
          </cell>
          <cell r="C1501" t="str">
            <v>RIGGER ASST/ TACKLER</v>
          </cell>
          <cell r="D1501" t="str">
            <v>SEMI-SKILLED</v>
          </cell>
          <cell r="E1501" t="str">
            <v>DFL</v>
          </cell>
          <cell r="F1501" t="str">
            <v>RIGGER</v>
          </cell>
        </row>
        <row r="1502">
          <cell r="B1502">
            <v>8709195467087</v>
          </cell>
          <cell r="C1502" t="str">
            <v>STEEL FIXER</v>
          </cell>
          <cell r="D1502" t="str">
            <v>SEMI-SKILLED</v>
          </cell>
          <cell r="E1502" t="str">
            <v>DFL</v>
          </cell>
          <cell r="F1502" t="str">
            <v>STRUCT</v>
          </cell>
        </row>
        <row r="1503">
          <cell r="B1503">
            <v>8808046091086</v>
          </cell>
          <cell r="C1503" t="str">
            <v>RIGGER ASST/ TACKLER</v>
          </cell>
          <cell r="D1503" t="str">
            <v>SEMI-SKILLED</v>
          </cell>
          <cell r="E1503" t="str">
            <v>DFL</v>
          </cell>
          <cell r="F1503" t="str">
            <v>RIGGER</v>
          </cell>
        </row>
        <row r="1504">
          <cell r="B1504">
            <v>6309075540087</v>
          </cell>
          <cell r="C1504" t="str">
            <v>CRANE OPERATOR</v>
          </cell>
          <cell r="D1504" t="str">
            <v>OPERATOR</v>
          </cell>
          <cell r="E1504" t="str">
            <v>P&amp;G</v>
          </cell>
          <cell r="F1504" t="str">
            <v>OPERATOR</v>
          </cell>
        </row>
        <row r="1505">
          <cell r="B1505">
            <v>6609235475086</v>
          </cell>
          <cell r="C1505" t="str">
            <v>F.MAN ST ERECTORS</v>
          </cell>
          <cell r="D1505" t="str">
            <v>ARTISAN</v>
          </cell>
          <cell r="E1505" t="str">
            <v>DFL</v>
          </cell>
          <cell r="F1505" t="str">
            <v>STRUCT</v>
          </cell>
        </row>
        <row r="1506">
          <cell r="B1506">
            <v>8808115985085</v>
          </cell>
          <cell r="C1506" t="str">
            <v>RIGGER ASST/ TACKLER</v>
          </cell>
          <cell r="D1506" t="str">
            <v>SEMI-SKILLED</v>
          </cell>
          <cell r="E1506" t="str">
            <v>DFL</v>
          </cell>
          <cell r="F1506" t="str">
            <v>RIGGER</v>
          </cell>
        </row>
        <row r="1507">
          <cell r="B1507">
            <v>9005105736086</v>
          </cell>
          <cell r="C1507" t="str">
            <v>BOLTER</v>
          </cell>
          <cell r="D1507" t="str">
            <v>SEMI-SKILLED</v>
          </cell>
          <cell r="E1507" t="str">
            <v>DFL</v>
          </cell>
          <cell r="F1507" t="str">
            <v>BOLT</v>
          </cell>
        </row>
        <row r="1508">
          <cell r="B1508">
            <v>9108085964080</v>
          </cell>
          <cell r="C1508" t="str">
            <v>RIGGER ASST/ TACKLER</v>
          </cell>
          <cell r="D1508" t="str">
            <v>SEMI-SKILLED</v>
          </cell>
          <cell r="E1508" t="str">
            <v>DFL</v>
          </cell>
          <cell r="F1508" t="str">
            <v>RIGGER</v>
          </cell>
        </row>
        <row r="1509">
          <cell r="B1509">
            <v>8310025485082</v>
          </cell>
          <cell r="C1509" t="str">
            <v>RIGGER ASST/ TACKLER</v>
          </cell>
          <cell r="D1509" t="str">
            <v>SEMI-SKILLED</v>
          </cell>
          <cell r="E1509" t="str">
            <v>DFL</v>
          </cell>
          <cell r="F1509" t="str">
            <v>RIGGER</v>
          </cell>
        </row>
        <row r="1510">
          <cell r="B1510">
            <v>8907025412089</v>
          </cell>
          <cell r="C1510" t="str">
            <v>RIGGER ASST/ TACKLER</v>
          </cell>
          <cell r="D1510" t="str">
            <v>SEMI-SKILLED</v>
          </cell>
          <cell r="E1510" t="str">
            <v>DFL</v>
          </cell>
          <cell r="F1510" t="str">
            <v>RIGGER</v>
          </cell>
        </row>
        <row r="1511">
          <cell r="B1511">
            <v>8912205284084</v>
          </cell>
          <cell r="C1511" t="str">
            <v>RIGGER ASST/ TACKLER</v>
          </cell>
          <cell r="D1511" t="str">
            <v>SEMI-SKILLED</v>
          </cell>
          <cell r="E1511" t="str">
            <v>DFL</v>
          </cell>
          <cell r="F1511" t="str">
            <v>RIGGER</v>
          </cell>
        </row>
        <row r="1512">
          <cell r="B1512">
            <v>6712165459086</v>
          </cell>
          <cell r="C1512" t="str">
            <v>DRIVER H&amp;TR C14</v>
          </cell>
          <cell r="D1512" t="str">
            <v>OPERATOR</v>
          </cell>
          <cell r="E1512" t="str">
            <v>P&amp;G</v>
          </cell>
          <cell r="F1512" t="str">
            <v>OPERATOR</v>
          </cell>
        </row>
        <row r="1513">
          <cell r="B1513">
            <v>8103095717082</v>
          </cell>
          <cell r="C1513" t="str">
            <v>RIGGER ASST/ TACKLER</v>
          </cell>
          <cell r="D1513" t="str">
            <v>SEMI-SKILLED</v>
          </cell>
          <cell r="E1513" t="str">
            <v>DFL</v>
          </cell>
          <cell r="F1513" t="str">
            <v>RIGGER</v>
          </cell>
        </row>
        <row r="1514">
          <cell r="B1514">
            <v>6706065940088</v>
          </cell>
          <cell r="C1514" t="str">
            <v>RIGGER ASST/ TACKLER</v>
          </cell>
          <cell r="D1514" t="str">
            <v>ARTISAN</v>
          </cell>
          <cell r="E1514" t="str">
            <v>DFL</v>
          </cell>
          <cell r="F1514" t="str">
            <v>RIGGER</v>
          </cell>
        </row>
        <row r="1515">
          <cell r="B1515">
            <v>8709206511089</v>
          </cell>
          <cell r="C1515" t="str">
            <v>RIGGER ASST/ TACKLER</v>
          </cell>
          <cell r="D1515" t="str">
            <v>SEMI-SKILLED</v>
          </cell>
          <cell r="E1515" t="str">
            <v>DFL</v>
          </cell>
          <cell r="F1515" t="str">
            <v>RIGGER</v>
          </cell>
        </row>
        <row r="1516">
          <cell r="B1516">
            <v>8409265963087</v>
          </cell>
          <cell r="C1516" t="str">
            <v>PIPE FITTER</v>
          </cell>
          <cell r="D1516" t="str">
            <v>ARTISAN</v>
          </cell>
          <cell r="E1516" t="str">
            <v>DFL</v>
          </cell>
          <cell r="F1516" t="str">
            <v>PIPING</v>
          </cell>
        </row>
        <row r="1517">
          <cell r="B1517">
            <v>9101180601097</v>
          </cell>
          <cell r="C1517" t="str">
            <v>FIRST AIDER</v>
          </cell>
          <cell r="D1517" t="str">
            <v>ADMIN</v>
          </cell>
          <cell r="E1517" t="str">
            <v>P&amp;G</v>
          </cell>
          <cell r="F1517" t="str">
            <v>ADMIN</v>
          </cell>
        </row>
        <row r="1518">
          <cell r="B1518">
            <v>6902165740086</v>
          </cell>
          <cell r="C1518" t="str">
            <v>STEEL CATCHER</v>
          </cell>
          <cell r="D1518" t="str">
            <v>SEMI-SKILLED</v>
          </cell>
          <cell r="E1518" t="str">
            <v>DFL</v>
          </cell>
          <cell r="F1518" t="str">
            <v>STRUCT</v>
          </cell>
        </row>
        <row r="1519">
          <cell r="B1519">
            <v>8212125391089</v>
          </cell>
          <cell r="C1519" t="str">
            <v>SCAFFOLD ERECTOR</v>
          </cell>
          <cell r="D1519" t="str">
            <v>OPERATOR</v>
          </cell>
          <cell r="E1519" t="str">
            <v>P&amp;G</v>
          </cell>
          <cell r="F1519" t="str">
            <v>OPERATOR</v>
          </cell>
        </row>
        <row r="1520">
          <cell r="B1520">
            <v>5212055802082</v>
          </cell>
          <cell r="C1520" t="str">
            <v>BOILERMAKER</v>
          </cell>
          <cell r="D1520" t="str">
            <v>ARTISAN</v>
          </cell>
          <cell r="E1520" t="str">
            <v>DFL</v>
          </cell>
          <cell r="F1520" t="str">
            <v>B/MAKER</v>
          </cell>
        </row>
        <row r="1521">
          <cell r="B1521">
            <v>8704030378086</v>
          </cell>
          <cell r="C1521" t="str">
            <v>SHE Representative</v>
          </cell>
          <cell r="D1521" t="str">
            <v>ADMIN</v>
          </cell>
          <cell r="E1521" t="str">
            <v>P&amp;G</v>
          </cell>
          <cell r="F1521" t="str">
            <v>ADMIN</v>
          </cell>
        </row>
        <row r="1522">
          <cell r="B1522">
            <v>7904225775085</v>
          </cell>
          <cell r="C1522" t="str">
            <v>WELDER D/C</v>
          </cell>
          <cell r="D1522" t="str">
            <v>ARTISAN</v>
          </cell>
          <cell r="E1522" t="str">
            <v>DFL</v>
          </cell>
          <cell r="F1522" t="str">
            <v>WELD</v>
          </cell>
        </row>
        <row r="1523">
          <cell r="B1523">
            <v>7702085635088</v>
          </cell>
          <cell r="C1523" t="str">
            <v>BOILERMAKER</v>
          </cell>
          <cell r="D1523" t="str">
            <v>ARTISAN</v>
          </cell>
          <cell r="E1523" t="str">
            <v>DFL</v>
          </cell>
          <cell r="F1523" t="str">
            <v>B/MAKER</v>
          </cell>
        </row>
        <row r="1524">
          <cell r="B1524">
            <v>8603175931081</v>
          </cell>
          <cell r="C1524" t="str">
            <v>WELDER D/C</v>
          </cell>
          <cell r="D1524" t="str">
            <v>ARTISAN</v>
          </cell>
          <cell r="E1524" t="str">
            <v>DFL</v>
          </cell>
          <cell r="F1524" t="str">
            <v>WELD</v>
          </cell>
        </row>
        <row r="1525">
          <cell r="B1525">
            <v>8503305335080</v>
          </cell>
          <cell r="C1525" t="str">
            <v>BOILERMAKER</v>
          </cell>
          <cell r="D1525" t="str">
            <v>ARTISAN</v>
          </cell>
          <cell r="E1525" t="str">
            <v>DFL</v>
          </cell>
          <cell r="F1525" t="str">
            <v>B/MAKER</v>
          </cell>
        </row>
        <row r="1526">
          <cell r="B1526">
            <v>8503305335080</v>
          </cell>
          <cell r="C1526" t="str">
            <v>BOILERMAKER</v>
          </cell>
          <cell r="D1526" t="str">
            <v>ARTISAN</v>
          </cell>
          <cell r="E1526" t="str">
            <v>DFL</v>
          </cell>
          <cell r="F1526" t="str">
            <v>B/MAKER</v>
          </cell>
        </row>
        <row r="1527">
          <cell r="B1527">
            <v>8702175907081</v>
          </cell>
          <cell r="C1527" t="str">
            <v>PIPE FITTER</v>
          </cell>
          <cell r="D1527" t="str">
            <v>ARTISAN</v>
          </cell>
          <cell r="E1527" t="str">
            <v>DFL</v>
          </cell>
          <cell r="F1527" t="str">
            <v>PIPING</v>
          </cell>
        </row>
        <row r="1528">
          <cell r="B1528">
            <v>8905056750088</v>
          </cell>
          <cell r="C1528" t="str">
            <v>SCAFFOLD ERECTOR</v>
          </cell>
          <cell r="D1528" t="str">
            <v>OPERATOR</v>
          </cell>
          <cell r="E1528" t="str">
            <v>P&amp;G</v>
          </cell>
          <cell r="F1528" t="str">
            <v>OPERATOR</v>
          </cell>
        </row>
        <row r="1529">
          <cell r="B1529" t="str">
            <v>8612185209081</v>
          </cell>
          <cell r="C1529" t="str">
            <v>ASSISTANT PIPING</v>
          </cell>
          <cell r="D1529" t="str">
            <v>SEMI-SKILLED</v>
          </cell>
          <cell r="E1529" t="str">
            <v>DFL</v>
          </cell>
          <cell r="F1529" t="str">
            <v>PIPING</v>
          </cell>
        </row>
        <row r="1530">
          <cell r="B1530">
            <v>7009185119082</v>
          </cell>
          <cell r="C1530" t="str">
            <v>PIPE FITTER</v>
          </cell>
          <cell r="D1530" t="str">
            <v>ARTISAN</v>
          </cell>
          <cell r="E1530" t="str">
            <v>DFL</v>
          </cell>
          <cell r="F1530" t="str">
            <v>PIPING</v>
          </cell>
        </row>
        <row r="1531">
          <cell r="B1531">
            <v>7202285422080</v>
          </cell>
          <cell r="C1531" t="str">
            <v>RIGGER ASST/ TACKLER</v>
          </cell>
          <cell r="D1531" t="str">
            <v>SEMI-SKILLED</v>
          </cell>
          <cell r="E1531" t="str">
            <v>DFL</v>
          </cell>
          <cell r="F1531" t="str">
            <v>RIGGER</v>
          </cell>
        </row>
        <row r="1532">
          <cell r="B1532">
            <v>7503050769088</v>
          </cell>
          <cell r="C1532" t="str">
            <v>PAINTER</v>
          </cell>
          <cell r="D1532" t="str">
            <v>SEMI-SKILLED</v>
          </cell>
          <cell r="E1532" t="str">
            <v>DFL</v>
          </cell>
          <cell r="F1532" t="str">
            <v>PAINT</v>
          </cell>
        </row>
        <row r="1533">
          <cell r="B1533">
            <v>8408146121089</v>
          </cell>
          <cell r="C1533" t="str">
            <v>GENERAL WORKER</v>
          </cell>
          <cell r="D1533" t="str">
            <v>ASSISTANT</v>
          </cell>
          <cell r="E1533" t="str">
            <v>DFL</v>
          </cell>
          <cell r="F1533" t="str">
            <v>ALL</v>
          </cell>
        </row>
        <row r="1534">
          <cell r="B1534">
            <v>7903085512083</v>
          </cell>
          <cell r="C1534" t="str">
            <v>PIPE FITTER</v>
          </cell>
          <cell r="D1534" t="str">
            <v>ARTISAN</v>
          </cell>
          <cell r="E1534" t="str">
            <v>DFL</v>
          </cell>
          <cell r="F1534" t="str">
            <v>PIPING</v>
          </cell>
        </row>
        <row r="1535">
          <cell r="B1535">
            <v>7504300324088</v>
          </cell>
          <cell r="C1535" t="str">
            <v>ADMIN ASSISTANT</v>
          </cell>
          <cell r="D1535" t="str">
            <v>ADMIN</v>
          </cell>
          <cell r="E1535" t="str">
            <v>P&amp;G</v>
          </cell>
          <cell r="F1535" t="str">
            <v>ADMIN</v>
          </cell>
        </row>
        <row r="1536">
          <cell r="B1536">
            <v>7908015375089</v>
          </cell>
          <cell r="C1536" t="str">
            <v>SCAFFOLD INSPECTOR</v>
          </cell>
          <cell r="D1536" t="str">
            <v>OPERATOR</v>
          </cell>
          <cell r="E1536" t="str">
            <v>P&amp;G</v>
          </cell>
          <cell r="F1536" t="str">
            <v>OPERATOR</v>
          </cell>
        </row>
        <row r="1537">
          <cell r="B1537">
            <v>7801135404089</v>
          </cell>
          <cell r="C1537" t="str">
            <v>RIGGER ASST/ TACKLER</v>
          </cell>
          <cell r="D1537" t="str">
            <v>SEMI-SKILLED</v>
          </cell>
          <cell r="E1537" t="str">
            <v>DFL</v>
          </cell>
          <cell r="F1537" t="str">
            <v>RIGGER</v>
          </cell>
        </row>
        <row r="1538">
          <cell r="B1538">
            <v>8709086090089</v>
          </cell>
          <cell r="C1538" t="str">
            <v>STEEL ERECTOR</v>
          </cell>
          <cell r="D1538" t="str">
            <v>ARTISAN</v>
          </cell>
          <cell r="E1538" t="str">
            <v>DFL</v>
          </cell>
          <cell r="F1538" t="str">
            <v>STRUCT</v>
          </cell>
        </row>
        <row r="1539">
          <cell r="B1539">
            <v>7702035519085</v>
          </cell>
          <cell r="C1539" t="str">
            <v>BOILERMAKER</v>
          </cell>
          <cell r="D1539" t="str">
            <v>ARTISAN</v>
          </cell>
          <cell r="E1539" t="str">
            <v>DFL</v>
          </cell>
          <cell r="F1539" t="str">
            <v>B/MAKER</v>
          </cell>
        </row>
        <row r="1540">
          <cell r="B1540">
            <v>5804205599087</v>
          </cell>
          <cell r="C1540" t="str">
            <v>RIGGER ASST/ TACKLER</v>
          </cell>
          <cell r="D1540" t="str">
            <v>SEMI-SKILLED</v>
          </cell>
          <cell r="E1540" t="str">
            <v>DFL</v>
          </cell>
          <cell r="F1540" t="str">
            <v>RIGGER</v>
          </cell>
        </row>
        <row r="1541">
          <cell r="B1541">
            <v>7807285620085</v>
          </cell>
          <cell r="C1541" t="str">
            <v>RIGGER ASST/ TACKLER</v>
          </cell>
          <cell r="D1541" t="str">
            <v>SEMI-SKILLED</v>
          </cell>
          <cell r="E1541" t="str">
            <v>DFL</v>
          </cell>
          <cell r="F1541" t="str">
            <v>RIGGER</v>
          </cell>
        </row>
        <row r="1542">
          <cell r="B1542">
            <v>7803185684081</v>
          </cell>
          <cell r="C1542" t="str">
            <v>RIGGER ASST/ TACKLER</v>
          </cell>
          <cell r="D1542" t="str">
            <v>ARTISAN</v>
          </cell>
          <cell r="E1542" t="str">
            <v>DFL</v>
          </cell>
          <cell r="F1542" t="str">
            <v>RIGGER</v>
          </cell>
        </row>
        <row r="1543">
          <cell r="B1543">
            <v>8404260832080</v>
          </cell>
          <cell r="C1543" t="str">
            <v>STORES ATTENDANT</v>
          </cell>
          <cell r="D1543" t="str">
            <v>ADMIN</v>
          </cell>
          <cell r="E1543" t="str">
            <v>P&amp;G</v>
          </cell>
          <cell r="F1543" t="str">
            <v>ADMIN</v>
          </cell>
        </row>
        <row r="1544">
          <cell r="B1544">
            <v>8304085899084</v>
          </cell>
          <cell r="C1544" t="str">
            <v>RIGGER ASST/ TACKLER</v>
          </cell>
          <cell r="D1544" t="str">
            <v>SEMI-SKILLED</v>
          </cell>
          <cell r="E1544" t="str">
            <v>DFL</v>
          </cell>
          <cell r="F1544" t="str">
            <v>RIGGER</v>
          </cell>
        </row>
        <row r="1545">
          <cell r="B1545" t="str">
            <v>8711226014086</v>
          </cell>
          <cell r="C1545" t="str">
            <v>RIGGER ASST/ TACKLER</v>
          </cell>
          <cell r="D1545" t="str">
            <v>SEMI-SKILLED</v>
          </cell>
          <cell r="E1545" t="str">
            <v>DFL</v>
          </cell>
          <cell r="F1545" t="str">
            <v>RIGGER</v>
          </cell>
        </row>
        <row r="1546">
          <cell r="B1546">
            <v>7902027096080</v>
          </cell>
          <cell r="C1546" t="str">
            <v xml:space="preserve">S/S BOILERMAKER </v>
          </cell>
          <cell r="D1546" t="str">
            <v>ARTISAN</v>
          </cell>
          <cell r="E1546" t="str">
            <v>DFL</v>
          </cell>
          <cell r="F1546" t="str">
            <v>B/MAKER</v>
          </cell>
        </row>
        <row r="1547">
          <cell r="B1547">
            <v>8210275896089</v>
          </cell>
          <cell r="C1547" t="str">
            <v>RIGGER ASST/ TACKLER</v>
          </cell>
          <cell r="D1547" t="str">
            <v>SEMI-SKILLED</v>
          </cell>
          <cell r="E1547" t="str">
            <v>DFL</v>
          </cell>
          <cell r="F1547" t="str">
            <v>RIGGER</v>
          </cell>
        </row>
        <row r="1548">
          <cell r="B1548">
            <v>7411165613086</v>
          </cell>
          <cell r="C1548" t="str">
            <v>S/S MECH FITTER</v>
          </cell>
          <cell r="D1548" t="str">
            <v>SEMI-SKILLED</v>
          </cell>
          <cell r="E1548" t="str">
            <v>DFL</v>
          </cell>
          <cell r="F1548" t="str">
            <v>MECH</v>
          </cell>
        </row>
        <row r="1549">
          <cell r="B1549">
            <v>9012295949081</v>
          </cell>
          <cell r="C1549" t="str">
            <v>RIGGER ASST/ TACKLER</v>
          </cell>
          <cell r="D1549" t="str">
            <v>SEMI-SKILLED</v>
          </cell>
          <cell r="E1549" t="str">
            <v>DFL</v>
          </cell>
          <cell r="F1549" t="str">
            <v>RIGGER</v>
          </cell>
        </row>
        <row r="1550">
          <cell r="B1550">
            <v>8010095595089</v>
          </cell>
          <cell r="C1550" t="str">
            <v>SAFETY REPRESENTATIVE</v>
          </cell>
          <cell r="D1550" t="str">
            <v>ADMIN</v>
          </cell>
          <cell r="E1550" t="str">
            <v>P&amp;G</v>
          </cell>
          <cell r="F1550" t="str">
            <v>ADMIN</v>
          </cell>
        </row>
        <row r="1551">
          <cell r="B1551">
            <v>8902045762084</v>
          </cell>
          <cell r="C1551" t="str">
            <v>STEEL CATCHER</v>
          </cell>
          <cell r="D1551" t="str">
            <v>SEMI-SKILLED</v>
          </cell>
          <cell r="E1551" t="str">
            <v>DFL</v>
          </cell>
          <cell r="F1551" t="str">
            <v>STRUCT</v>
          </cell>
        </row>
        <row r="1552">
          <cell r="B1552">
            <v>8810235387085</v>
          </cell>
          <cell r="C1552" t="str">
            <v xml:space="preserve">S/S BOILERMAKER </v>
          </cell>
          <cell r="D1552" t="str">
            <v>SEMI-SKILLED</v>
          </cell>
          <cell r="E1552" t="str">
            <v>DFL</v>
          </cell>
          <cell r="F1552" t="str">
            <v>B/MAKER</v>
          </cell>
        </row>
        <row r="1553">
          <cell r="B1553">
            <v>8511255492082</v>
          </cell>
          <cell r="C1553" t="str">
            <v>WELDER D/C</v>
          </cell>
          <cell r="D1553" t="str">
            <v>ARTISAN</v>
          </cell>
          <cell r="E1553" t="str">
            <v>DFL</v>
          </cell>
          <cell r="F1553" t="str">
            <v>WELD</v>
          </cell>
        </row>
        <row r="1554">
          <cell r="B1554">
            <v>8403045303086</v>
          </cell>
          <cell r="C1554" t="str">
            <v>RIGGER ASST/ TACKLER</v>
          </cell>
          <cell r="D1554" t="str">
            <v>SEMI-SKILLED</v>
          </cell>
          <cell r="E1554" t="str">
            <v>DFL</v>
          </cell>
          <cell r="F1554" t="str">
            <v>RIGGER</v>
          </cell>
        </row>
        <row r="1555">
          <cell r="B1555">
            <v>7803030407084</v>
          </cell>
          <cell r="C1555" t="str">
            <v>BOLTS CONTROLLER</v>
          </cell>
          <cell r="D1555" t="str">
            <v>SEMI-SKILLED</v>
          </cell>
          <cell r="E1555" t="str">
            <v>DFL</v>
          </cell>
          <cell r="F1555" t="str">
            <v>BOLT</v>
          </cell>
        </row>
        <row r="1556">
          <cell r="B1556">
            <v>7402085841089</v>
          </cell>
          <cell r="C1556" t="str">
            <v>GENERAL WORKER</v>
          </cell>
          <cell r="D1556" t="str">
            <v>ASSISTANT</v>
          </cell>
          <cell r="E1556" t="str">
            <v>DFL</v>
          </cell>
          <cell r="F1556" t="str">
            <v>ALL</v>
          </cell>
        </row>
        <row r="1557">
          <cell r="B1557">
            <v>6403095277083</v>
          </cell>
          <cell r="C1557" t="str">
            <v>DRIVER HD CD 14</v>
          </cell>
          <cell r="D1557" t="str">
            <v>OPERATOR</v>
          </cell>
          <cell r="E1557" t="str">
            <v>P&amp;G</v>
          </cell>
          <cell r="F1557" t="str">
            <v>OPERATOR</v>
          </cell>
        </row>
        <row r="1558">
          <cell r="B1558">
            <v>7508056250082</v>
          </cell>
          <cell r="C1558" t="str">
            <v>STOREMAN</v>
          </cell>
          <cell r="D1558" t="str">
            <v>ADMIN</v>
          </cell>
          <cell r="E1558" t="str">
            <v>P&amp;G</v>
          </cell>
          <cell r="F1558" t="str">
            <v>ADMIN</v>
          </cell>
        </row>
        <row r="1559">
          <cell r="B1559">
            <v>8708085252088</v>
          </cell>
          <cell r="C1559" t="str">
            <v>ASSISTANT PIPING</v>
          </cell>
          <cell r="D1559" t="str">
            <v>SEMI-SKILLED</v>
          </cell>
          <cell r="E1559" t="str">
            <v>DFL</v>
          </cell>
          <cell r="F1559" t="str">
            <v>PIPING</v>
          </cell>
        </row>
        <row r="1560">
          <cell r="B1560">
            <v>8907205511080</v>
          </cell>
          <cell r="C1560" t="str">
            <v>GENERAL WORKER</v>
          </cell>
          <cell r="D1560" t="str">
            <v>ASSISTANT</v>
          </cell>
          <cell r="E1560" t="str">
            <v>DFL</v>
          </cell>
          <cell r="F1560" t="str">
            <v>ALL</v>
          </cell>
        </row>
        <row r="1561">
          <cell r="B1561">
            <v>6506155408081</v>
          </cell>
          <cell r="C1561" t="str">
            <v>ELECTRICIAN</v>
          </cell>
          <cell r="D1561" t="str">
            <v>OPERATOR</v>
          </cell>
          <cell r="E1561" t="str">
            <v>P&amp;G</v>
          </cell>
          <cell r="F1561" t="str">
            <v>OPERATOR</v>
          </cell>
        </row>
        <row r="1562">
          <cell r="B1562">
            <v>7807125777087</v>
          </cell>
          <cell r="C1562" t="str">
            <v>ASST BOILERMAKER</v>
          </cell>
          <cell r="D1562" t="str">
            <v>SEMI-SKILLED</v>
          </cell>
          <cell r="E1562" t="str">
            <v>DFL</v>
          </cell>
          <cell r="F1562" t="str">
            <v>B/MAKER</v>
          </cell>
        </row>
        <row r="1563">
          <cell r="B1563">
            <v>8311166037088</v>
          </cell>
          <cell r="C1563" t="str">
            <v>SCAFFOLD ERECTOR</v>
          </cell>
          <cell r="D1563" t="str">
            <v>OPERATOR</v>
          </cell>
          <cell r="E1563" t="str">
            <v>P&amp;G</v>
          </cell>
          <cell r="F1563" t="str">
            <v>OPERATOR</v>
          </cell>
        </row>
        <row r="1564">
          <cell r="B1564" t="str">
            <v>9204081180084</v>
          </cell>
          <cell r="C1564" t="str">
            <v>WELDER CO2</v>
          </cell>
          <cell r="D1564" t="str">
            <v>ARTISAN</v>
          </cell>
          <cell r="E1564" t="str">
            <v>DFL</v>
          </cell>
          <cell r="F1564" t="str">
            <v>WELD</v>
          </cell>
        </row>
        <row r="1565">
          <cell r="B1565">
            <v>6706225295084</v>
          </cell>
          <cell r="C1565" t="str">
            <v>CRANE ASSISTANT</v>
          </cell>
          <cell r="D1565" t="str">
            <v>OPERATOR</v>
          </cell>
          <cell r="E1565" t="str">
            <v>P&amp;G</v>
          </cell>
          <cell r="F1565" t="str">
            <v>OPERATOR</v>
          </cell>
        </row>
        <row r="1566">
          <cell r="B1566" t="str">
            <v>8605085938080</v>
          </cell>
          <cell r="C1566" t="str">
            <v>F.MAN PAINTING</v>
          </cell>
          <cell r="D1566" t="str">
            <v>ARTISAN</v>
          </cell>
          <cell r="E1566" t="str">
            <v>DFL</v>
          </cell>
          <cell r="F1566" t="str">
            <v>PAINT</v>
          </cell>
        </row>
        <row r="1567">
          <cell r="B1567">
            <v>8412045470084</v>
          </cell>
          <cell r="C1567" t="str">
            <v>WELDER ASSISTANT</v>
          </cell>
          <cell r="D1567" t="str">
            <v>SEMI-SKILLED</v>
          </cell>
          <cell r="E1567" t="str">
            <v>DFL</v>
          </cell>
          <cell r="F1567" t="str">
            <v>WELD</v>
          </cell>
        </row>
        <row r="1568">
          <cell r="B1568">
            <v>6310265294089</v>
          </cell>
          <cell r="C1568" t="str">
            <v>S/S BOILERMAKER</v>
          </cell>
          <cell r="D1568" t="str">
            <v>SEMI-SKILLED</v>
          </cell>
          <cell r="E1568" t="str">
            <v>DFL</v>
          </cell>
          <cell r="F1568" t="str">
            <v>B/MAKER</v>
          </cell>
        </row>
        <row r="1569">
          <cell r="B1569">
            <v>8908315814083</v>
          </cell>
          <cell r="C1569" t="str">
            <v>RIGGER ASST/ TACKLER</v>
          </cell>
          <cell r="D1569" t="str">
            <v>SEMI-SKILLED</v>
          </cell>
          <cell r="E1569" t="str">
            <v>DFL</v>
          </cell>
          <cell r="F1569" t="str">
            <v>RIGGER</v>
          </cell>
        </row>
        <row r="1570">
          <cell r="B1570">
            <v>8602225471080</v>
          </cell>
          <cell r="C1570" t="str">
            <v>STEEL FIXER</v>
          </cell>
          <cell r="D1570" t="str">
            <v>SEMI-SKILLED</v>
          </cell>
          <cell r="E1570" t="str">
            <v>DFL</v>
          </cell>
          <cell r="F1570" t="str">
            <v>STRUCT</v>
          </cell>
        </row>
        <row r="1571">
          <cell r="B1571">
            <v>8206106856086</v>
          </cell>
          <cell r="C1571" t="str">
            <v>SAFETY OFF JNR</v>
          </cell>
          <cell r="D1571" t="str">
            <v>ADMIN</v>
          </cell>
          <cell r="E1571" t="str">
            <v>P&amp;G</v>
          </cell>
          <cell r="F1571" t="str">
            <v>ADMIN</v>
          </cell>
        </row>
        <row r="1572">
          <cell r="B1572">
            <v>8207275534082</v>
          </cell>
          <cell r="C1572" t="str">
            <v>CRANE OPERATOR</v>
          </cell>
          <cell r="D1572" t="str">
            <v>OPERATOR</v>
          </cell>
          <cell r="E1572" t="str">
            <v>P&amp;G</v>
          </cell>
          <cell r="F1572" t="str">
            <v>OPERATOR</v>
          </cell>
        </row>
        <row r="1573">
          <cell r="B1573">
            <v>6703155618088</v>
          </cell>
          <cell r="C1573" t="str">
            <v>F.MAN B.MAKERS</v>
          </cell>
          <cell r="D1573" t="str">
            <v>ARTISAN</v>
          </cell>
          <cell r="E1573" t="str">
            <v>DFL</v>
          </cell>
          <cell r="F1573" t="str">
            <v>B/MAKER</v>
          </cell>
        </row>
        <row r="1574">
          <cell r="B1574" t="str">
            <v>8910305382089</v>
          </cell>
          <cell r="C1574" t="str">
            <v>F.MAN ST ERECTORS</v>
          </cell>
          <cell r="D1574" t="str">
            <v>ARTISAN</v>
          </cell>
          <cell r="E1574" t="str">
            <v>DFL</v>
          </cell>
          <cell r="F1574" t="str">
            <v>STRUCT</v>
          </cell>
        </row>
        <row r="1575">
          <cell r="B1575">
            <v>8306067300080</v>
          </cell>
          <cell r="C1575" t="str">
            <v>RIGGER ASST/ TACKLER</v>
          </cell>
          <cell r="D1575" t="str">
            <v>SEMI-SKILLED</v>
          </cell>
          <cell r="E1575" t="str">
            <v>DFL</v>
          </cell>
          <cell r="F1575" t="str">
            <v>RIGGER</v>
          </cell>
        </row>
        <row r="1576">
          <cell r="B1576">
            <v>6407245473088</v>
          </cell>
          <cell r="C1576" t="str">
            <v>RIGGER ASST/ TACKLER</v>
          </cell>
          <cell r="D1576" t="str">
            <v>SEMI-SKILLED</v>
          </cell>
          <cell r="E1576" t="str">
            <v>DFL</v>
          </cell>
          <cell r="F1576" t="str">
            <v>RIGGER</v>
          </cell>
        </row>
        <row r="1577">
          <cell r="B1577">
            <v>6301185433089</v>
          </cell>
          <cell r="C1577" t="str">
            <v>BOILERMAKER</v>
          </cell>
          <cell r="D1577" t="str">
            <v>ARTISAN</v>
          </cell>
          <cell r="E1577" t="str">
            <v>DFL</v>
          </cell>
          <cell r="F1577" t="str">
            <v>B/MAKER</v>
          </cell>
        </row>
        <row r="1578">
          <cell r="B1578">
            <v>7403240608082</v>
          </cell>
          <cell r="C1578" t="str">
            <v>CLEANER</v>
          </cell>
          <cell r="D1578" t="str">
            <v>ADMIN</v>
          </cell>
          <cell r="E1578" t="str">
            <v>P&amp;G</v>
          </cell>
          <cell r="F1578" t="str">
            <v>ADMIN</v>
          </cell>
        </row>
        <row r="1579">
          <cell r="B1579">
            <v>7507175974085</v>
          </cell>
          <cell r="C1579" t="str">
            <v>STEEL ERECTOR</v>
          </cell>
          <cell r="D1579" t="str">
            <v>SEMI-SKILLED</v>
          </cell>
          <cell r="E1579" t="str">
            <v>DFL</v>
          </cell>
          <cell r="F1579" t="str">
            <v>STRUCT</v>
          </cell>
        </row>
        <row r="1580">
          <cell r="B1580">
            <v>8608286315082</v>
          </cell>
          <cell r="C1580" t="str">
            <v>GENERAL WORKER</v>
          </cell>
          <cell r="D1580" t="str">
            <v>ASSISTANT</v>
          </cell>
          <cell r="E1580" t="str">
            <v>DFL</v>
          </cell>
          <cell r="F1580" t="str">
            <v>ALL</v>
          </cell>
        </row>
        <row r="1581">
          <cell r="B1581">
            <v>5712245557082</v>
          </cell>
          <cell r="C1581" t="str">
            <v>CRANE OPERATOR</v>
          </cell>
          <cell r="D1581" t="str">
            <v>OPERATOR</v>
          </cell>
          <cell r="E1581" t="str">
            <v>P&amp;G</v>
          </cell>
          <cell r="F1581" t="str">
            <v>OPERATOR</v>
          </cell>
        </row>
        <row r="1582">
          <cell r="B1582">
            <v>9006011234083</v>
          </cell>
          <cell r="C1582" t="str">
            <v>RIGGER ASST/ TACKLER</v>
          </cell>
          <cell r="D1582" t="str">
            <v>SEMI-SKILLED</v>
          </cell>
          <cell r="E1582" t="str">
            <v>DFL</v>
          </cell>
          <cell r="F1582" t="str">
            <v>RIGGER</v>
          </cell>
        </row>
        <row r="1583">
          <cell r="B1583">
            <v>8708305463085</v>
          </cell>
          <cell r="C1583" t="str">
            <v>RIGGER ASST/ TACKLER</v>
          </cell>
          <cell r="D1583" t="str">
            <v>SEMI-SKILLED</v>
          </cell>
          <cell r="E1583" t="str">
            <v>DFL</v>
          </cell>
          <cell r="F1583" t="str">
            <v>RIGGER</v>
          </cell>
        </row>
        <row r="1584">
          <cell r="B1584">
            <v>8404255705085</v>
          </cell>
          <cell r="C1584" t="str">
            <v>WELDER</v>
          </cell>
          <cell r="D1584" t="str">
            <v>ARTISAN</v>
          </cell>
          <cell r="E1584" t="str">
            <v>DFL</v>
          </cell>
          <cell r="F1584" t="str">
            <v>WELD</v>
          </cell>
        </row>
        <row r="1585">
          <cell r="B1585" t="str">
            <v>9012055342089</v>
          </cell>
          <cell r="C1585" t="str">
            <v>ASSISTANT PIPING</v>
          </cell>
          <cell r="D1585" t="str">
            <v>SEMI-SKILLED</v>
          </cell>
          <cell r="E1585" t="str">
            <v>DFL</v>
          </cell>
          <cell r="F1585" t="str">
            <v>PIPING</v>
          </cell>
        </row>
        <row r="1586">
          <cell r="B1586">
            <v>8602015878080</v>
          </cell>
          <cell r="C1586" t="str">
            <v>SCAFFOLD ERECTOR</v>
          </cell>
          <cell r="D1586" t="str">
            <v>OPERATOR</v>
          </cell>
          <cell r="E1586" t="str">
            <v>P&amp;G</v>
          </cell>
          <cell r="F1586" t="str">
            <v>OPERATOR</v>
          </cell>
        </row>
        <row r="1587">
          <cell r="B1587" t="str">
            <v>6006195285086</v>
          </cell>
          <cell r="C1587" t="str">
            <v>CRANE OPERATOR</v>
          </cell>
          <cell r="D1587" t="str">
            <v>OPERATOR</v>
          </cell>
          <cell r="E1587" t="str">
            <v>P&amp;G</v>
          </cell>
          <cell r="F1587" t="str">
            <v>OPERATOR</v>
          </cell>
        </row>
        <row r="1588">
          <cell r="B1588" t="str">
            <v>8904175371082</v>
          </cell>
          <cell r="C1588" t="str">
            <v>ASSISTANT PIPING</v>
          </cell>
          <cell r="D1588" t="str">
            <v>SEMI-SKILLED</v>
          </cell>
          <cell r="E1588" t="str">
            <v>DFL</v>
          </cell>
          <cell r="F1588" t="str">
            <v>PIPING</v>
          </cell>
        </row>
        <row r="1589">
          <cell r="B1589">
            <v>7602035365085</v>
          </cell>
          <cell r="C1589" t="str">
            <v>STOREMAN</v>
          </cell>
          <cell r="D1589" t="str">
            <v>ADMIN</v>
          </cell>
          <cell r="E1589" t="str">
            <v>P&amp;G</v>
          </cell>
          <cell r="F1589" t="str">
            <v>ADMIN</v>
          </cell>
        </row>
        <row r="1590">
          <cell r="B1590">
            <v>7610315399088</v>
          </cell>
          <cell r="C1590" t="str">
            <v xml:space="preserve">S/S BOILERMAKER </v>
          </cell>
          <cell r="D1590" t="str">
            <v>ARTISAN</v>
          </cell>
          <cell r="E1590" t="str">
            <v>DFL</v>
          </cell>
          <cell r="F1590" t="str">
            <v>B/MAKER</v>
          </cell>
        </row>
        <row r="1591">
          <cell r="B1591">
            <v>8601175491080</v>
          </cell>
          <cell r="C1591" t="str">
            <v>RIGGER ASST/ TACKLER</v>
          </cell>
          <cell r="D1591" t="str">
            <v>ARTISAN</v>
          </cell>
          <cell r="E1591" t="str">
            <v>DFL</v>
          </cell>
          <cell r="F1591" t="str">
            <v>RIGGER</v>
          </cell>
        </row>
        <row r="1592">
          <cell r="B1592">
            <v>8403036264081</v>
          </cell>
          <cell r="C1592" t="str">
            <v>RIGGER ASST/ TACKLER</v>
          </cell>
          <cell r="D1592" t="str">
            <v>SEMI-SKILLED</v>
          </cell>
          <cell r="E1592" t="str">
            <v>DFL</v>
          </cell>
          <cell r="F1592" t="str">
            <v>RIGGER</v>
          </cell>
        </row>
        <row r="1593">
          <cell r="B1593">
            <v>8912025389089</v>
          </cell>
          <cell r="C1593" t="str">
            <v>GENERAL WORKER</v>
          </cell>
          <cell r="D1593" t="str">
            <v>ASSISTANT</v>
          </cell>
          <cell r="E1593" t="str">
            <v>DFL</v>
          </cell>
          <cell r="F1593" t="str">
            <v>ALL</v>
          </cell>
        </row>
        <row r="1594">
          <cell r="B1594">
            <v>8807025683087</v>
          </cell>
          <cell r="C1594" t="str">
            <v>ASST ELECTRICIAN</v>
          </cell>
          <cell r="D1594" t="str">
            <v>OPERATOR</v>
          </cell>
          <cell r="E1594" t="str">
            <v>P&amp;G</v>
          </cell>
          <cell r="F1594" t="str">
            <v>OPERATOR</v>
          </cell>
        </row>
        <row r="1595">
          <cell r="B1595">
            <v>8603135766080</v>
          </cell>
          <cell r="C1595" t="str">
            <v>T. LEADER MAT CTRL</v>
          </cell>
          <cell r="D1595" t="str">
            <v>ADMIN</v>
          </cell>
          <cell r="E1595" t="str">
            <v>P&amp;G</v>
          </cell>
          <cell r="F1595" t="str">
            <v>ADMIN</v>
          </cell>
        </row>
        <row r="1596">
          <cell r="B1596">
            <v>8307055563085</v>
          </cell>
          <cell r="C1596" t="str">
            <v>RIGGER ASST/ TACKLER</v>
          </cell>
          <cell r="D1596" t="str">
            <v>SEMI-SKILLED</v>
          </cell>
          <cell r="E1596" t="str">
            <v>DFL</v>
          </cell>
          <cell r="F1596" t="str">
            <v>RIGGER</v>
          </cell>
        </row>
        <row r="1597">
          <cell r="B1597">
            <v>7804200488086</v>
          </cell>
          <cell r="C1597" t="str">
            <v>DRIVER CD 10</v>
          </cell>
          <cell r="D1597" t="str">
            <v>OPERATOR</v>
          </cell>
          <cell r="E1597" t="str">
            <v>P&amp;G</v>
          </cell>
          <cell r="F1597" t="str">
            <v>OPERATOR</v>
          </cell>
        </row>
        <row r="1598">
          <cell r="B1598">
            <v>8509216308082</v>
          </cell>
          <cell r="C1598" t="str">
            <v>F.MAN RIGGING</v>
          </cell>
          <cell r="D1598" t="str">
            <v>ARTISAN</v>
          </cell>
          <cell r="E1598" t="str">
            <v>DFL</v>
          </cell>
          <cell r="F1598" t="str">
            <v>RIGGER</v>
          </cell>
        </row>
        <row r="1599">
          <cell r="B1599">
            <v>7601166127082</v>
          </cell>
          <cell r="C1599" t="str">
            <v>RIGGER ASST/ TACKLER</v>
          </cell>
          <cell r="D1599" t="str">
            <v>SEMI-SKILLED</v>
          </cell>
          <cell r="E1599" t="str">
            <v>DFL</v>
          </cell>
          <cell r="F1599" t="str">
            <v>RIGGER</v>
          </cell>
        </row>
        <row r="1600">
          <cell r="B1600">
            <v>8606305427086</v>
          </cell>
          <cell r="C1600" t="str">
            <v>RIGGER ASST/ TACKLER</v>
          </cell>
          <cell r="D1600" t="str">
            <v>SEMI-SKILLED</v>
          </cell>
          <cell r="E1600" t="str">
            <v>DFL</v>
          </cell>
          <cell r="F1600" t="str">
            <v>RIGGER</v>
          </cell>
        </row>
        <row r="1601">
          <cell r="B1601">
            <v>8710135951081</v>
          </cell>
          <cell r="C1601" t="str">
            <v>SCAFFOLD ERECTOR</v>
          </cell>
          <cell r="D1601" t="str">
            <v>OPERATOR</v>
          </cell>
          <cell r="E1601" t="str">
            <v>P&amp;G</v>
          </cell>
          <cell r="F1601" t="str">
            <v>OPERATOR</v>
          </cell>
        </row>
        <row r="1602">
          <cell r="B1602">
            <v>9309145100083</v>
          </cell>
          <cell r="C1602" t="str">
            <v>SAFETY REPRESENTATIVE</v>
          </cell>
          <cell r="D1602" t="str">
            <v>ADMIN</v>
          </cell>
          <cell r="E1602" t="str">
            <v>P&amp;G</v>
          </cell>
          <cell r="F1602" t="str">
            <v>ADMIN</v>
          </cell>
        </row>
        <row r="1603">
          <cell r="B1603">
            <v>9103235132084</v>
          </cell>
          <cell r="C1603" t="str">
            <v>RIGGER ASST/ TACKLER</v>
          </cell>
          <cell r="D1603" t="str">
            <v>SEMI-SKILLED</v>
          </cell>
          <cell r="E1603" t="str">
            <v>DFL</v>
          </cell>
          <cell r="F1603" t="str">
            <v>RIGGER</v>
          </cell>
        </row>
        <row r="1604">
          <cell r="B1604">
            <v>7908235818082</v>
          </cell>
          <cell r="C1604" t="str">
            <v>WELDER ASSISTANT</v>
          </cell>
          <cell r="D1604" t="str">
            <v>SEMI-SKILLED</v>
          </cell>
          <cell r="E1604" t="str">
            <v>DFL</v>
          </cell>
          <cell r="F1604" t="str">
            <v>WELD</v>
          </cell>
        </row>
        <row r="1605">
          <cell r="B1605">
            <v>9005305810087</v>
          </cell>
          <cell r="C1605" t="str">
            <v>SCAFFOLD ERECTOR</v>
          </cell>
          <cell r="D1605" t="str">
            <v>OPERATOR</v>
          </cell>
          <cell r="E1605" t="str">
            <v>P&amp;G</v>
          </cell>
          <cell r="F1605" t="str">
            <v>OPERATOR</v>
          </cell>
        </row>
        <row r="1606">
          <cell r="B1606">
            <v>8108090298087</v>
          </cell>
          <cell r="C1606" t="str">
            <v>RIGGER ASST/ TACKLER</v>
          </cell>
          <cell r="D1606" t="str">
            <v>SEMI-SKILLED</v>
          </cell>
          <cell r="E1606" t="str">
            <v>DFL</v>
          </cell>
          <cell r="F1606" t="str">
            <v>RIGGER</v>
          </cell>
        </row>
        <row r="1607">
          <cell r="B1607" t="str">
            <v>8212285221084</v>
          </cell>
          <cell r="C1607" t="str">
            <v>ASST BOILERMAKER</v>
          </cell>
          <cell r="D1607" t="str">
            <v>SEMI-SKILLED</v>
          </cell>
          <cell r="E1607" t="str">
            <v>DFL</v>
          </cell>
          <cell r="F1607" t="str">
            <v>B/MAKER</v>
          </cell>
        </row>
        <row r="1608">
          <cell r="B1608" t="str">
            <v>H1193021 (H2562822)</v>
          </cell>
          <cell r="C1608" t="str">
            <v>WELDER</v>
          </cell>
          <cell r="D1608" t="str">
            <v>ARTISAN</v>
          </cell>
          <cell r="E1608" t="str">
            <v>DFL</v>
          </cell>
          <cell r="F1608" t="str">
            <v>WELD</v>
          </cell>
        </row>
        <row r="1609">
          <cell r="B1609">
            <v>7706105477082</v>
          </cell>
          <cell r="C1609" t="str">
            <v>RIGGER ASST/ TACKLER</v>
          </cell>
          <cell r="D1609" t="str">
            <v>SEMI-SKILLED</v>
          </cell>
          <cell r="E1609" t="str">
            <v>DFL</v>
          </cell>
          <cell r="F1609" t="str">
            <v>RIGGER</v>
          </cell>
        </row>
        <row r="1610">
          <cell r="B1610">
            <v>8809046084089</v>
          </cell>
          <cell r="C1610" t="str">
            <v>RIGGER ASST/ TACKLER</v>
          </cell>
          <cell r="D1610" t="str">
            <v>SEMI-SKILLED</v>
          </cell>
          <cell r="E1610" t="str">
            <v>DFL</v>
          </cell>
          <cell r="F1610" t="str">
            <v>RIGGER</v>
          </cell>
        </row>
        <row r="1611">
          <cell r="B1611">
            <v>6106105891088</v>
          </cell>
          <cell r="C1611" t="str">
            <v>WELDER</v>
          </cell>
          <cell r="D1611" t="str">
            <v>ARTISAN</v>
          </cell>
          <cell r="E1611" t="str">
            <v>DFL</v>
          </cell>
          <cell r="F1611" t="str">
            <v>WELD</v>
          </cell>
        </row>
        <row r="1612">
          <cell r="B1612" t="str">
            <v>8505196045082</v>
          </cell>
          <cell r="C1612" t="str">
            <v>ASSISTANT</v>
          </cell>
          <cell r="D1612" t="str">
            <v>SEMI-SKILLED</v>
          </cell>
          <cell r="E1612" t="str">
            <v>DFL</v>
          </cell>
          <cell r="F1612" t="str">
            <v>ALL</v>
          </cell>
        </row>
        <row r="1613">
          <cell r="B1613" t="str">
            <v>7803086108081</v>
          </cell>
          <cell r="C1613" t="str">
            <v>ASSISTANT</v>
          </cell>
          <cell r="D1613" t="str">
            <v>SEMI-SKILLED</v>
          </cell>
          <cell r="E1613" t="str">
            <v>DFL</v>
          </cell>
          <cell r="F1613" t="str">
            <v>ALL</v>
          </cell>
        </row>
        <row r="1614">
          <cell r="B1614">
            <v>8603106615084</v>
          </cell>
          <cell r="C1614" t="str">
            <v>RIGGER ASST/ TACKLER</v>
          </cell>
          <cell r="D1614" t="str">
            <v>SEMI-SKILLED</v>
          </cell>
          <cell r="E1614" t="str">
            <v>DFL</v>
          </cell>
          <cell r="F1614" t="str">
            <v>RIGGER</v>
          </cell>
        </row>
        <row r="1615">
          <cell r="B1615" t="str">
            <v>8702245565083</v>
          </cell>
          <cell r="C1615" t="str">
            <v>PAINTER</v>
          </cell>
          <cell r="D1615" t="str">
            <v>SEMI-SKILLED</v>
          </cell>
          <cell r="E1615" t="str">
            <v>DFL</v>
          </cell>
          <cell r="F1615" t="str">
            <v>PAINT</v>
          </cell>
        </row>
        <row r="1616">
          <cell r="B1616">
            <v>9008066208087</v>
          </cell>
          <cell r="C1616" t="str">
            <v>SCAFFOLD ERECTOR</v>
          </cell>
          <cell r="D1616" t="str">
            <v>OPERATOR</v>
          </cell>
          <cell r="E1616" t="str">
            <v>P&amp;G</v>
          </cell>
          <cell r="F1616" t="str">
            <v>OPERATOR</v>
          </cell>
        </row>
        <row r="1617">
          <cell r="B1617">
            <v>9107195317080</v>
          </cell>
          <cell r="C1617" t="str">
            <v>GENERAL WORKER</v>
          </cell>
          <cell r="D1617" t="str">
            <v>ASSISTANT</v>
          </cell>
          <cell r="E1617" t="str">
            <v>DFL</v>
          </cell>
          <cell r="F1617" t="str">
            <v>ALL</v>
          </cell>
        </row>
        <row r="1618">
          <cell r="B1618">
            <v>7402205612089</v>
          </cell>
          <cell r="C1618" t="str">
            <v>RIGGER ASST/ TACKLER</v>
          </cell>
          <cell r="D1618" t="str">
            <v>SEMI-SKILLED</v>
          </cell>
          <cell r="E1618" t="str">
            <v>DFL</v>
          </cell>
          <cell r="F1618" t="str">
            <v>RIGGER</v>
          </cell>
        </row>
        <row r="1619">
          <cell r="B1619">
            <v>8312275130087</v>
          </cell>
          <cell r="C1619" t="str">
            <v xml:space="preserve">WELDER D/C </v>
          </cell>
          <cell r="D1619" t="str">
            <v>ARTISAN</v>
          </cell>
          <cell r="E1619" t="str">
            <v>DFL</v>
          </cell>
          <cell r="F1619" t="str">
            <v>WELD</v>
          </cell>
        </row>
        <row r="1620">
          <cell r="B1620">
            <v>8407200650082</v>
          </cell>
          <cell r="C1620" t="str">
            <v>RIGGER ASST/ TACKLER</v>
          </cell>
          <cell r="D1620" t="str">
            <v>SEMI-SKILLED</v>
          </cell>
          <cell r="E1620" t="str">
            <v>DFL</v>
          </cell>
          <cell r="F1620" t="str">
            <v>RIGGER</v>
          </cell>
        </row>
        <row r="1621">
          <cell r="B1621">
            <v>8506016432088</v>
          </cell>
          <cell r="C1621" t="str">
            <v>SCAFFOLD ERECTOR</v>
          </cell>
          <cell r="D1621" t="str">
            <v>OPERATOR</v>
          </cell>
          <cell r="E1621" t="str">
            <v>P&amp;G</v>
          </cell>
          <cell r="F1621" t="str">
            <v>OPERATOR</v>
          </cell>
        </row>
        <row r="1622">
          <cell r="B1622">
            <v>8011105949084</v>
          </cell>
          <cell r="C1622" t="str">
            <v>STEEL CATCHER</v>
          </cell>
          <cell r="D1622" t="str">
            <v>SEMI-SKILLED</v>
          </cell>
          <cell r="E1622" t="str">
            <v>DFL</v>
          </cell>
          <cell r="F1622" t="str">
            <v>STRUCT</v>
          </cell>
        </row>
        <row r="1623">
          <cell r="B1623">
            <v>7908125375086</v>
          </cell>
          <cell r="C1623" t="str">
            <v>PIPE FITTER</v>
          </cell>
          <cell r="D1623" t="str">
            <v>ARTISAN</v>
          </cell>
          <cell r="E1623" t="str">
            <v>DFL</v>
          </cell>
          <cell r="F1623" t="str">
            <v>PIPING</v>
          </cell>
        </row>
        <row r="1624">
          <cell r="B1624">
            <v>8403115774083</v>
          </cell>
          <cell r="C1624" t="str">
            <v>RIGGER ASST/ TACKLER</v>
          </cell>
          <cell r="D1624" t="str">
            <v>SEMI-SKILLED</v>
          </cell>
          <cell r="E1624" t="str">
            <v>DFL</v>
          </cell>
          <cell r="F1624" t="str">
            <v>RIGGER</v>
          </cell>
        </row>
        <row r="1625">
          <cell r="B1625">
            <v>8008095910084</v>
          </cell>
          <cell r="C1625" t="str">
            <v xml:space="preserve">S/S BOILERMAKER </v>
          </cell>
          <cell r="D1625" t="str">
            <v>ARTISAN</v>
          </cell>
          <cell r="E1625" t="str">
            <v>DFL</v>
          </cell>
          <cell r="F1625" t="str">
            <v>B/MAKER</v>
          </cell>
        </row>
        <row r="1626">
          <cell r="B1626">
            <v>8307015779086</v>
          </cell>
          <cell r="C1626" t="str">
            <v>S/S BOILERMAKER</v>
          </cell>
          <cell r="D1626" t="str">
            <v>SEMI-SKILLED</v>
          </cell>
          <cell r="E1626" t="str">
            <v>DFL</v>
          </cell>
          <cell r="F1626" t="str">
            <v>B/MAKER</v>
          </cell>
        </row>
        <row r="1627">
          <cell r="B1627">
            <v>7809105695081</v>
          </cell>
          <cell r="C1627" t="str">
            <v>S/S BOILERMAKER</v>
          </cell>
          <cell r="D1627" t="str">
            <v>SEMI-SKILLED</v>
          </cell>
          <cell r="E1627" t="str">
            <v>DFL</v>
          </cell>
          <cell r="F1627" t="str">
            <v>B/MAKER</v>
          </cell>
        </row>
        <row r="1628">
          <cell r="B1628">
            <v>7701275361083</v>
          </cell>
          <cell r="C1628" t="str">
            <v>SCAFFOLD INSPECTOR</v>
          </cell>
          <cell r="D1628" t="str">
            <v>OPERATOR</v>
          </cell>
          <cell r="E1628" t="str">
            <v>P&amp;G</v>
          </cell>
          <cell r="F1628" t="str">
            <v>OPERATOR</v>
          </cell>
        </row>
        <row r="1629">
          <cell r="B1629">
            <v>8509145456088</v>
          </cell>
          <cell r="C1629" t="str">
            <v>RIGGER ASST/ TACKLER</v>
          </cell>
          <cell r="D1629" t="str">
            <v>SEMI-SKILLED</v>
          </cell>
          <cell r="E1629" t="str">
            <v>DFL</v>
          </cell>
          <cell r="F1629" t="str">
            <v>RIGGER</v>
          </cell>
        </row>
        <row r="1630">
          <cell r="B1630">
            <v>8309225730081</v>
          </cell>
          <cell r="C1630" t="str">
            <v>CRANE OPERATOR</v>
          </cell>
          <cell r="D1630" t="str">
            <v>OPERATOR</v>
          </cell>
          <cell r="E1630" t="str">
            <v>P&amp;G</v>
          </cell>
          <cell r="F1630" t="str">
            <v>OPERATOR</v>
          </cell>
        </row>
        <row r="1631">
          <cell r="B1631">
            <v>9002286351082</v>
          </cell>
          <cell r="C1631" t="str">
            <v>RIGGER ASST/ TACKLER</v>
          </cell>
          <cell r="D1631" t="str">
            <v>SEMI-SKILLED</v>
          </cell>
          <cell r="E1631" t="str">
            <v>DFL</v>
          </cell>
          <cell r="F1631" t="str">
            <v>RIGGER</v>
          </cell>
        </row>
        <row r="1632">
          <cell r="B1632">
            <v>8408145342082</v>
          </cell>
          <cell r="C1632" t="str">
            <v>PIPE FITTER</v>
          </cell>
          <cell r="D1632" t="str">
            <v>ARTISAN</v>
          </cell>
          <cell r="E1632" t="str">
            <v>DFL</v>
          </cell>
          <cell r="F1632" t="str">
            <v>PIPING</v>
          </cell>
        </row>
        <row r="1633">
          <cell r="B1633">
            <v>8308236281084</v>
          </cell>
          <cell r="C1633" t="str">
            <v>RIGGER ASST/ TACKLER</v>
          </cell>
          <cell r="D1633" t="str">
            <v>SEMI-SKILLED</v>
          </cell>
          <cell r="E1633" t="str">
            <v>DFL</v>
          </cell>
          <cell r="F1633" t="str">
            <v>RIGGER</v>
          </cell>
        </row>
        <row r="1634">
          <cell r="B1634">
            <v>8508265723084</v>
          </cell>
          <cell r="C1634" t="str">
            <v>STEEL ERECTOR</v>
          </cell>
          <cell r="D1634" t="str">
            <v>ARTISAN</v>
          </cell>
          <cell r="E1634" t="str">
            <v>DFL</v>
          </cell>
          <cell r="F1634" t="str">
            <v>STRUCT</v>
          </cell>
        </row>
        <row r="1635">
          <cell r="B1635">
            <v>7512215578086</v>
          </cell>
          <cell r="C1635" t="str">
            <v>PIPE FITTER</v>
          </cell>
          <cell r="D1635" t="str">
            <v>ARTISAN</v>
          </cell>
          <cell r="E1635" t="str">
            <v>DFL</v>
          </cell>
          <cell r="F1635" t="str">
            <v>PIPING</v>
          </cell>
        </row>
        <row r="1636">
          <cell r="B1636">
            <v>6907245313085</v>
          </cell>
          <cell r="C1636" t="str">
            <v>CRANE OPERATOR</v>
          </cell>
          <cell r="D1636" t="str">
            <v>OPERATOR</v>
          </cell>
          <cell r="E1636" t="str">
            <v>P&amp;G</v>
          </cell>
          <cell r="F1636" t="str">
            <v>OPERATOR</v>
          </cell>
        </row>
        <row r="1637">
          <cell r="B1637">
            <v>8001145721080</v>
          </cell>
          <cell r="C1637" t="str">
            <v>ASSISTANT</v>
          </cell>
          <cell r="D1637" t="str">
            <v>SEMI-SKILLED</v>
          </cell>
          <cell r="E1637" t="str">
            <v>DFL</v>
          </cell>
          <cell r="F1637" t="str">
            <v>ALL</v>
          </cell>
        </row>
        <row r="1638">
          <cell r="B1638">
            <v>9004265642085</v>
          </cell>
          <cell r="C1638" t="str">
            <v>RIGGER ASST/ TACKLER</v>
          </cell>
          <cell r="D1638" t="str">
            <v>SEMI-SKILLED</v>
          </cell>
          <cell r="E1638" t="str">
            <v>DFL</v>
          </cell>
          <cell r="F1638" t="str">
            <v>RIGGER</v>
          </cell>
        </row>
        <row r="1639">
          <cell r="B1639">
            <v>8405255974084</v>
          </cell>
          <cell r="C1639" t="str">
            <v>GENERAL WORKER</v>
          </cell>
          <cell r="D1639" t="str">
            <v>ASSISTANT</v>
          </cell>
          <cell r="E1639" t="str">
            <v>DFL</v>
          </cell>
          <cell r="F1639" t="str">
            <v>ALL</v>
          </cell>
        </row>
        <row r="1640">
          <cell r="B1640">
            <v>8910195328085</v>
          </cell>
          <cell r="C1640" t="str">
            <v>GENERAL WORKER</v>
          </cell>
          <cell r="D1640" t="str">
            <v>ASSISTANT</v>
          </cell>
          <cell r="E1640" t="str">
            <v>DFL</v>
          </cell>
          <cell r="F1640" t="str">
            <v>ALL</v>
          </cell>
        </row>
        <row r="1641">
          <cell r="B1641">
            <v>6905056458080</v>
          </cell>
          <cell r="C1641" t="str">
            <v>RIGGER ASST/ TACKLER</v>
          </cell>
          <cell r="D1641" t="str">
            <v>SEMI-SKILLED</v>
          </cell>
          <cell r="E1641" t="str">
            <v>DFL</v>
          </cell>
          <cell r="F1641" t="str">
            <v>RIGGER</v>
          </cell>
        </row>
        <row r="1642">
          <cell r="B1642">
            <v>8504155722088</v>
          </cell>
          <cell r="C1642" t="str">
            <v>PIPE FITTER</v>
          </cell>
          <cell r="D1642" t="str">
            <v>ARTISAN</v>
          </cell>
          <cell r="E1642" t="str">
            <v>DFL</v>
          </cell>
          <cell r="F1642" t="str">
            <v>PIPING</v>
          </cell>
        </row>
        <row r="1643">
          <cell r="B1643">
            <v>8502235878086</v>
          </cell>
          <cell r="C1643" t="str">
            <v>PIPE FITTER</v>
          </cell>
          <cell r="D1643" t="str">
            <v>ARTISAN</v>
          </cell>
          <cell r="E1643" t="str">
            <v>DFL</v>
          </cell>
          <cell r="F1643" t="str">
            <v>PIPING</v>
          </cell>
        </row>
        <row r="1644">
          <cell r="B1644">
            <v>6509080280088</v>
          </cell>
          <cell r="C1644" t="str">
            <v>CLEANER/TEA LADY</v>
          </cell>
          <cell r="D1644" t="str">
            <v>ADMIN</v>
          </cell>
          <cell r="E1644" t="str">
            <v>P&amp;G</v>
          </cell>
          <cell r="F1644" t="str">
            <v>ADMIN</v>
          </cell>
        </row>
        <row r="1645">
          <cell r="B1645">
            <v>8507056048081</v>
          </cell>
          <cell r="C1645" t="str">
            <v>RIGGER ASST/ TACKLER</v>
          </cell>
          <cell r="D1645" t="str">
            <v>SEMI-SKILLED</v>
          </cell>
          <cell r="E1645" t="str">
            <v>DFL</v>
          </cell>
          <cell r="F1645" t="str">
            <v>RIGGER</v>
          </cell>
        </row>
        <row r="1646">
          <cell r="B1646">
            <v>6309245475081</v>
          </cell>
          <cell r="C1646" t="str">
            <v>SCAFFOLD INSPECTOR</v>
          </cell>
          <cell r="D1646" t="str">
            <v>OPERATOR</v>
          </cell>
          <cell r="E1646" t="str">
            <v>P&amp;G</v>
          </cell>
          <cell r="F1646" t="str">
            <v>OPERATOR</v>
          </cell>
        </row>
        <row r="1647">
          <cell r="B1647">
            <v>7002185767083</v>
          </cell>
          <cell r="C1647" t="str">
            <v>SCAFFOLD ERECTOR</v>
          </cell>
          <cell r="D1647" t="str">
            <v>OPERATOR</v>
          </cell>
          <cell r="E1647" t="str">
            <v>P&amp;G</v>
          </cell>
          <cell r="F1647" t="str">
            <v>OPERATOR</v>
          </cell>
        </row>
        <row r="1648">
          <cell r="B1648">
            <v>7502145478085</v>
          </cell>
          <cell r="C1648" t="str">
            <v xml:space="preserve">F.LIFT OPERATOR </v>
          </cell>
          <cell r="D1648" t="str">
            <v>ARTISAN</v>
          </cell>
          <cell r="E1648" t="str">
            <v>DFL</v>
          </cell>
          <cell r="F1648" t="str">
            <v>RIGGER</v>
          </cell>
        </row>
        <row r="1649">
          <cell r="B1649">
            <v>8204026231084</v>
          </cell>
          <cell r="C1649" t="str">
            <v>DRIVER LBED CD 14</v>
          </cell>
          <cell r="D1649" t="str">
            <v>OPERATOR</v>
          </cell>
          <cell r="E1649" t="str">
            <v>P&amp;G</v>
          </cell>
          <cell r="F1649" t="str">
            <v>OPERATOR</v>
          </cell>
        </row>
        <row r="1650">
          <cell r="B1650">
            <v>8309235557086</v>
          </cell>
          <cell r="C1650" t="str">
            <v>ASST BOILERMAKER</v>
          </cell>
          <cell r="D1650" t="str">
            <v>SEMI-SKILLED</v>
          </cell>
          <cell r="E1650" t="str">
            <v>DFL</v>
          </cell>
          <cell r="F1650" t="str">
            <v>B/MAKER</v>
          </cell>
        </row>
        <row r="1651">
          <cell r="B1651">
            <v>8611215439080</v>
          </cell>
          <cell r="C1651" t="str">
            <v>RIGGER ASST/ TACKLER</v>
          </cell>
          <cell r="D1651" t="str">
            <v>SEMI-SKILLED</v>
          </cell>
          <cell r="E1651" t="str">
            <v>DFL</v>
          </cell>
          <cell r="F1651" t="str">
            <v>RIGGER</v>
          </cell>
        </row>
        <row r="1652">
          <cell r="B1652">
            <v>7505015522084</v>
          </cell>
          <cell r="C1652" t="str">
            <v>RIGGER ASST/ TACKLER</v>
          </cell>
          <cell r="D1652" t="str">
            <v>SEMI-SKILLED</v>
          </cell>
          <cell r="E1652" t="str">
            <v>DFL</v>
          </cell>
          <cell r="F1652" t="str">
            <v>RIGGER</v>
          </cell>
        </row>
        <row r="1653">
          <cell r="B1653">
            <v>8901245785085</v>
          </cell>
          <cell r="C1653" t="str">
            <v>RIGGER ASST/ TACKLER</v>
          </cell>
          <cell r="D1653" t="str">
            <v>SEMI-SKILLED</v>
          </cell>
          <cell r="E1653" t="str">
            <v>DFL</v>
          </cell>
          <cell r="F1653" t="str">
            <v>RIGGER</v>
          </cell>
        </row>
        <row r="1654">
          <cell r="B1654">
            <v>7908205916080</v>
          </cell>
          <cell r="C1654" t="str">
            <v>MAT. CONTROLLER</v>
          </cell>
          <cell r="D1654" t="str">
            <v>ADMIN</v>
          </cell>
          <cell r="E1654" t="str">
            <v>P&amp;G</v>
          </cell>
          <cell r="F1654" t="str">
            <v>ADMIN</v>
          </cell>
        </row>
        <row r="1655">
          <cell r="B1655" t="str">
            <v>7811305549084</v>
          </cell>
          <cell r="C1655" t="str">
            <v>F.MAN PAINTING</v>
          </cell>
          <cell r="D1655" t="str">
            <v>ARTISAN</v>
          </cell>
          <cell r="E1655" t="str">
            <v>DFL</v>
          </cell>
          <cell r="F1655" t="str">
            <v>PAINT</v>
          </cell>
        </row>
        <row r="1656">
          <cell r="B1656">
            <v>9006116114081</v>
          </cell>
          <cell r="C1656" t="str">
            <v>WELDER</v>
          </cell>
          <cell r="D1656" t="str">
            <v>ARTISAN</v>
          </cell>
          <cell r="E1656" t="str">
            <v>DFL</v>
          </cell>
          <cell r="F1656" t="str">
            <v>WELD</v>
          </cell>
        </row>
        <row r="1657">
          <cell r="B1657">
            <v>8609185686086</v>
          </cell>
          <cell r="C1657" t="str">
            <v>RIGGER ASST/ TACKLER</v>
          </cell>
          <cell r="D1657" t="str">
            <v>SEMI-SKILLED</v>
          </cell>
          <cell r="E1657" t="str">
            <v>DFL</v>
          </cell>
          <cell r="F1657" t="str">
            <v>RIGGER</v>
          </cell>
        </row>
        <row r="1658">
          <cell r="B1658">
            <v>8005156065089</v>
          </cell>
          <cell r="C1658" t="str">
            <v>MAT. CONTROLLER</v>
          </cell>
          <cell r="D1658" t="str">
            <v>ADMIN</v>
          </cell>
          <cell r="E1658" t="str">
            <v>P&amp;G</v>
          </cell>
          <cell r="F1658" t="str">
            <v>ADMIN</v>
          </cell>
        </row>
        <row r="1659">
          <cell r="B1659">
            <v>8703225343087</v>
          </cell>
          <cell r="C1659" t="str">
            <v>BOILERMAKER</v>
          </cell>
          <cell r="D1659" t="str">
            <v>ARTISAN</v>
          </cell>
          <cell r="E1659" t="str">
            <v>DFL</v>
          </cell>
          <cell r="F1659" t="str">
            <v>B/MAKER</v>
          </cell>
        </row>
        <row r="1660">
          <cell r="B1660">
            <v>7303025976086</v>
          </cell>
          <cell r="C1660" t="str">
            <v>WELDER</v>
          </cell>
          <cell r="D1660" t="str">
            <v>ARTISAN</v>
          </cell>
          <cell r="E1660" t="str">
            <v>DFL</v>
          </cell>
          <cell r="F1660" t="str">
            <v>WELD</v>
          </cell>
        </row>
        <row r="1661">
          <cell r="B1661" t="str">
            <v>9009155705088</v>
          </cell>
          <cell r="C1661" t="str">
            <v>ASSISTANT PIPING</v>
          </cell>
          <cell r="D1661" t="str">
            <v>SEMI-SKILLED</v>
          </cell>
          <cell r="E1661" t="str">
            <v>DFL</v>
          </cell>
          <cell r="F1661" t="str">
            <v>PIPING</v>
          </cell>
        </row>
        <row r="1662">
          <cell r="B1662" t="str">
            <v>7201255826080</v>
          </cell>
          <cell r="C1662" t="str">
            <v>WELDER</v>
          </cell>
          <cell r="D1662" t="str">
            <v>ARTISAN</v>
          </cell>
          <cell r="E1662" t="str">
            <v>DFL</v>
          </cell>
          <cell r="F1662" t="str">
            <v>WELD</v>
          </cell>
        </row>
        <row r="1663">
          <cell r="B1663">
            <v>9007205385087</v>
          </cell>
          <cell r="C1663" t="str">
            <v>RIGGER ASST/ TACKLER</v>
          </cell>
          <cell r="D1663" t="str">
            <v>SEMI-SKILLED</v>
          </cell>
          <cell r="E1663" t="str">
            <v>DFL</v>
          </cell>
          <cell r="F1663" t="str">
            <v>RIGGER</v>
          </cell>
        </row>
        <row r="1664">
          <cell r="B1664">
            <v>8606285886087</v>
          </cell>
          <cell r="C1664" t="str">
            <v>BOILERMAKER</v>
          </cell>
          <cell r="D1664" t="str">
            <v>ARTISAN</v>
          </cell>
          <cell r="E1664" t="str">
            <v>DFL</v>
          </cell>
          <cell r="F1664" t="str">
            <v>B/MAKER</v>
          </cell>
        </row>
        <row r="1665">
          <cell r="B1665">
            <v>8009206256086</v>
          </cell>
          <cell r="C1665" t="str">
            <v>RIGGER ASST/ TACKLER</v>
          </cell>
          <cell r="D1665" t="str">
            <v>SEMI-SKILLED</v>
          </cell>
          <cell r="E1665" t="str">
            <v>DFL</v>
          </cell>
          <cell r="F1665" t="str">
            <v>RIGGER</v>
          </cell>
        </row>
        <row r="1666">
          <cell r="B1666">
            <v>8203156393086</v>
          </cell>
          <cell r="C1666" t="str">
            <v>RIGGER ASST/ TACKLER</v>
          </cell>
          <cell r="D1666" t="str">
            <v>SEMI-SKILLED</v>
          </cell>
          <cell r="E1666" t="str">
            <v>DFL</v>
          </cell>
          <cell r="F1666" t="str">
            <v>RIGGER</v>
          </cell>
        </row>
        <row r="1667">
          <cell r="B1667">
            <v>7303086078087</v>
          </cell>
          <cell r="C1667" t="str">
            <v>RIGGER ASST/ TACKLER</v>
          </cell>
          <cell r="D1667" t="str">
            <v>SEMI-SKILLED</v>
          </cell>
          <cell r="E1667" t="str">
            <v>DFL</v>
          </cell>
          <cell r="F1667" t="str">
            <v>RIGGER</v>
          </cell>
        </row>
        <row r="1668">
          <cell r="B1668">
            <v>8510075483081</v>
          </cell>
          <cell r="C1668" t="str">
            <v>DRIVER LBED CD 14</v>
          </cell>
          <cell r="D1668" t="str">
            <v>OPERATOR</v>
          </cell>
          <cell r="E1668" t="str">
            <v>P&amp;G</v>
          </cell>
          <cell r="F1668" t="str">
            <v>OPERATOR</v>
          </cell>
        </row>
        <row r="1669">
          <cell r="B1669">
            <v>8008165329082</v>
          </cell>
          <cell r="C1669" t="str">
            <v>RIGGER ASST/ TACKLER</v>
          </cell>
          <cell r="D1669" t="str">
            <v>SEMI-SKILLED</v>
          </cell>
          <cell r="E1669" t="str">
            <v>DFL</v>
          </cell>
          <cell r="F1669" t="str">
            <v>RIGGER</v>
          </cell>
        </row>
        <row r="1670">
          <cell r="B1670">
            <v>8605065293084</v>
          </cell>
          <cell r="C1670" t="str">
            <v>RIGGER ASST/ TACKLER</v>
          </cell>
          <cell r="D1670" t="str">
            <v>SEMI-SKILLED</v>
          </cell>
          <cell r="E1670" t="str">
            <v>DFL</v>
          </cell>
          <cell r="F1670" t="str">
            <v>RIGGER</v>
          </cell>
        </row>
        <row r="1671">
          <cell r="B1671">
            <v>8209285799085</v>
          </cell>
          <cell r="C1671" t="str">
            <v>WELDER D/C</v>
          </cell>
          <cell r="D1671" t="str">
            <v>ARTISAN</v>
          </cell>
          <cell r="E1671" t="str">
            <v>DFL</v>
          </cell>
          <cell r="F1671" t="str">
            <v>WELD</v>
          </cell>
        </row>
        <row r="1672">
          <cell r="B1672">
            <v>7806086079087</v>
          </cell>
          <cell r="C1672" t="str">
            <v>BOILERMAKER</v>
          </cell>
          <cell r="D1672" t="str">
            <v>ARTISAN</v>
          </cell>
          <cell r="E1672" t="str">
            <v>DFL</v>
          </cell>
          <cell r="F1672" t="str">
            <v>B/MAKER</v>
          </cell>
        </row>
        <row r="1673">
          <cell r="B1673" t="str">
            <v>7307096401081</v>
          </cell>
          <cell r="C1673" t="str">
            <v>SUPERVISOR</v>
          </cell>
          <cell r="D1673" t="str">
            <v>SUPERVISION</v>
          </cell>
          <cell r="E1673" t="str">
            <v>P&amp;G</v>
          </cell>
          <cell r="F1673" t="str">
            <v>SUPERV</v>
          </cell>
        </row>
        <row r="1674">
          <cell r="B1674">
            <v>8910046085082</v>
          </cell>
          <cell r="C1674" t="str">
            <v>S/S BOILERMAKER</v>
          </cell>
          <cell r="D1674" t="str">
            <v>SEMI-SKILLED</v>
          </cell>
          <cell r="E1674" t="str">
            <v>DFL</v>
          </cell>
          <cell r="F1674" t="str">
            <v>B/MAKER</v>
          </cell>
        </row>
        <row r="1675">
          <cell r="B1675">
            <v>8605205826082</v>
          </cell>
          <cell r="C1675" t="str">
            <v>BOILERMAKER</v>
          </cell>
          <cell r="D1675" t="str">
            <v>ARTISAN</v>
          </cell>
          <cell r="E1675" t="str">
            <v>DFL</v>
          </cell>
          <cell r="F1675" t="str">
            <v>B/MAKER</v>
          </cell>
        </row>
        <row r="1676">
          <cell r="B1676">
            <v>7602185689086</v>
          </cell>
          <cell r="C1676" t="str">
            <v>RIGGER ASST/ TACKLER</v>
          </cell>
          <cell r="D1676" t="str">
            <v>SEMI-SKILLED</v>
          </cell>
          <cell r="E1676" t="str">
            <v>DFL</v>
          </cell>
          <cell r="F1676" t="str">
            <v>RIGGER</v>
          </cell>
        </row>
        <row r="1677">
          <cell r="B1677">
            <v>8310215766085</v>
          </cell>
          <cell r="C1677" t="str">
            <v>RIGGER ASST/ TACKLER</v>
          </cell>
          <cell r="D1677" t="str">
            <v>SEMI-SKILLED</v>
          </cell>
          <cell r="E1677" t="str">
            <v>DFL</v>
          </cell>
          <cell r="F1677" t="str">
            <v>RIGGER</v>
          </cell>
        </row>
        <row r="1678">
          <cell r="B1678">
            <v>6208295850088</v>
          </cell>
          <cell r="C1678" t="str">
            <v>STEEL ERECTOR</v>
          </cell>
          <cell r="D1678" t="str">
            <v>ARTISAN</v>
          </cell>
          <cell r="E1678" t="str">
            <v>DFL</v>
          </cell>
          <cell r="F1678" t="str">
            <v>STRUCT</v>
          </cell>
        </row>
        <row r="1679">
          <cell r="B1679">
            <v>7501225276088</v>
          </cell>
          <cell r="C1679" t="str">
            <v>RIGGER ASST/ TACKLER</v>
          </cell>
          <cell r="D1679" t="str">
            <v>SEMI-SKILLED</v>
          </cell>
          <cell r="E1679" t="str">
            <v>DFL</v>
          </cell>
          <cell r="F1679" t="str">
            <v>RIGGER</v>
          </cell>
        </row>
        <row r="1680">
          <cell r="B1680">
            <v>7402145290087</v>
          </cell>
          <cell r="C1680" t="str">
            <v>RIGGER ASST/ TACKLER</v>
          </cell>
          <cell r="D1680" t="str">
            <v>SEMI-SKILLED</v>
          </cell>
          <cell r="E1680" t="str">
            <v>DFL</v>
          </cell>
          <cell r="F1680" t="str">
            <v>RIGGER</v>
          </cell>
        </row>
        <row r="1681">
          <cell r="B1681">
            <v>8308035615086</v>
          </cell>
          <cell r="C1681" t="str">
            <v>S/S BOILERMAKER</v>
          </cell>
          <cell r="D1681" t="str">
            <v>SEMI-SKILLED</v>
          </cell>
          <cell r="E1681" t="str">
            <v>DFL</v>
          </cell>
          <cell r="F1681" t="str">
            <v>B/MAKER</v>
          </cell>
        </row>
        <row r="1682">
          <cell r="B1682">
            <v>8807266211085</v>
          </cell>
          <cell r="C1682" t="str">
            <v>RIGGER ASST/ TACKLER</v>
          </cell>
          <cell r="D1682" t="str">
            <v>SEMI-SKILLED</v>
          </cell>
          <cell r="E1682" t="str">
            <v>DFL</v>
          </cell>
          <cell r="F1682" t="str">
            <v>RIGGER</v>
          </cell>
        </row>
        <row r="1683">
          <cell r="B1683">
            <v>7309055970089</v>
          </cell>
          <cell r="C1683" t="str">
            <v>RIGGER ASST/ TACKLER</v>
          </cell>
          <cell r="D1683" t="str">
            <v>SEMI-SKILLED</v>
          </cell>
          <cell r="E1683" t="str">
            <v>DFL</v>
          </cell>
          <cell r="F1683" t="str">
            <v>RIGGER</v>
          </cell>
        </row>
        <row r="1684">
          <cell r="B1684">
            <v>8602056231082</v>
          </cell>
          <cell r="C1684" t="str">
            <v>PIPE FITTER</v>
          </cell>
          <cell r="D1684" t="str">
            <v>ARTISAN</v>
          </cell>
          <cell r="E1684" t="str">
            <v>DFL</v>
          </cell>
          <cell r="F1684" t="str">
            <v>PIPING</v>
          </cell>
        </row>
        <row r="1685">
          <cell r="B1685">
            <v>8306215291082</v>
          </cell>
          <cell r="C1685" t="str">
            <v>T.LEADER RIGGER ASST</v>
          </cell>
          <cell r="D1685" t="str">
            <v>SEMI-SKILLED</v>
          </cell>
          <cell r="E1685" t="str">
            <v>DFL</v>
          </cell>
          <cell r="F1685" t="str">
            <v>RIGGER</v>
          </cell>
        </row>
        <row r="1686">
          <cell r="B1686">
            <v>6912150541084</v>
          </cell>
          <cell r="C1686" t="str">
            <v>RIGGER ASST/ TACKLER</v>
          </cell>
          <cell r="D1686" t="str">
            <v>SEMI-SKILLED</v>
          </cell>
          <cell r="E1686" t="str">
            <v>DFL</v>
          </cell>
          <cell r="F1686" t="str">
            <v>RIGGER</v>
          </cell>
        </row>
        <row r="1687">
          <cell r="B1687">
            <v>6806066125083</v>
          </cell>
          <cell r="C1687" t="str">
            <v>S/S BOILERMAKER</v>
          </cell>
          <cell r="D1687" t="str">
            <v>ARTISAN</v>
          </cell>
          <cell r="E1687" t="str">
            <v>DFL</v>
          </cell>
          <cell r="F1687" t="str">
            <v>B/MAKER</v>
          </cell>
        </row>
        <row r="1688">
          <cell r="B1688">
            <v>7101225399087</v>
          </cell>
          <cell r="C1688" t="str">
            <v>RIGGER ASST/ TACKLER</v>
          </cell>
          <cell r="D1688" t="str">
            <v>SEMI-SKILLED</v>
          </cell>
          <cell r="E1688" t="str">
            <v>DFL</v>
          </cell>
          <cell r="F1688" t="str">
            <v>RIGGER</v>
          </cell>
        </row>
        <row r="1689">
          <cell r="B1689">
            <v>8310085534084</v>
          </cell>
          <cell r="C1689" t="str">
            <v>S/S BOILERMAKER</v>
          </cell>
          <cell r="D1689" t="str">
            <v>SEMI-SKILLED</v>
          </cell>
          <cell r="E1689" t="str">
            <v>DFL</v>
          </cell>
          <cell r="F1689" t="str">
            <v>B/MAKER</v>
          </cell>
        </row>
        <row r="1690">
          <cell r="B1690" t="str">
            <v>8801215083083</v>
          </cell>
          <cell r="C1690" t="str">
            <v>ASST BOILERMAKER</v>
          </cell>
          <cell r="D1690" t="str">
            <v>SEMI-SKILLED</v>
          </cell>
          <cell r="E1690" t="str">
            <v>DFL</v>
          </cell>
          <cell r="F1690" t="str">
            <v>B/MAKER</v>
          </cell>
        </row>
        <row r="1691">
          <cell r="B1691">
            <v>8310115376084</v>
          </cell>
          <cell r="C1691" t="str">
            <v>S/S BOILERMAKER</v>
          </cell>
          <cell r="D1691" t="str">
            <v>SEMI-SKILLED</v>
          </cell>
          <cell r="E1691" t="str">
            <v>DFL</v>
          </cell>
          <cell r="F1691" t="str">
            <v>B/MAKER</v>
          </cell>
        </row>
        <row r="1692">
          <cell r="B1692">
            <v>8910295279089</v>
          </cell>
          <cell r="C1692" t="str">
            <v>S/S BOILERMAKER</v>
          </cell>
          <cell r="D1692" t="str">
            <v>SEMI-SKILLED</v>
          </cell>
          <cell r="E1692" t="str">
            <v>DFL</v>
          </cell>
          <cell r="F1692" t="str">
            <v>B/MAKER</v>
          </cell>
        </row>
        <row r="1693">
          <cell r="B1693">
            <v>9210225932082</v>
          </cell>
          <cell r="C1693" t="str">
            <v>RIGGER ASST/ TACKLER</v>
          </cell>
          <cell r="D1693" t="str">
            <v>SEMI-SKILLED</v>
          </cell>
          <cell r="E1693" t="str">
            <v>DFL</v>
          </cell>
          <cell r="F1693" t="str">
            <v>RIGGER</v>
          </cell>
        </row>
        <row r="1694">
          <cell r="B1694">
            <v>7706035981088</v>
          </cell>
          <cell r="C1694" t="str">
            <v>STEEL CATCHER</v>
          </cell>
          <cell r="D1694" t="str">
            <v>ARTISAN</v>
          </cell>
          <cell r="E1694" t="str">
            <v>DFL</v>
          </cell>
          <cell r="F1694" t="str">
            <v>STRUCT</v>
          </cell>
        </row>
        <row r="1695">
          <cell r="B1695">
            <v>9009116114085</v>
          </cell>
          <cell r="C1695" t="str">
            <v>RIGGER ASST/ TACKLER</v>
          </cell>
          <cell r="D1695" t="str">
            <v>SEMI-SKILLED</v>
          </cell>
          <cell r="E1695" t="str">
            <v>DFL</v>
          </cell>
          <cell r="F1695" t="str">
            <v>RIGGER</v>
          </cell>
        </row>
        <row r="1696">
          <cell r="B1696" t="str">
            <v>7511075432087</v>
          </cell>
          <cell r="C1696" t="str">
            <v>RIGGER ASST/ TACKLER</v>
          </cell>
          <cell r="D1696" t="str">
            <v>SEMI-SKILLED</v>
          </cell>
          <cell r="E1696" t="str">
            <v>DFL</v>
          </cell>
          <cell r="F1696" t="str">
            <v>RIGGER</v>
          </cell>
        </row>
        <row r="1697">
          <cell r="B1697">
            <v>6802155432084</v>
          </cell>
          <cell r="C1697" t="str">
            <v>SCAFFOLD S.VISOR</v>
          </cell>
          <cell r="D1697" t="str">
            <v>SUPERVISION</v>
          </cell>
          <cell r="E1697" t="str">
            <v>P&amp;G</v>
          </cell>
          <cell r="F1697" t="str">
            <v>SUPERV</v>
          </cell>
        </row>
        <row r="1698">
          <cell r="B1698">
            <v>8712145441087</v>
          </cell>
          <cell r="C1698" t="str">
            <v>SCAFFOLD ERECTOR</v>
          </cell>
          <cell r="D1698" t="str">
            <v>OPERATOR</v>
          </cell>
          <cell r="E1698" t="str">
            <v>P&amp;G</v>
          </cell>
          <cell r="F1698" t="str">
            <v>OPERATOR</v>
          </cell>
        </row>
        <row r="1699">
          <cell r="B1699">
            <v>8603185473082</v>
          </cell>
          <cell r="C1699" t="str">
            <v>FOREMAN</v>
          </cell>
          <cell r="D1699" t="str">
            <v>ARTISAN</v>
          </cell>
          <cell r="E1699" t="str">
            <v>DFL</v>
          </cell>
          <cell r="F1699" t="str">
            <v>ALL</v>
          </cell>
        </row>
        <row r="1700">
          <cell r="B1700">
            <v>8203075696080</v>
          </cell>
          <cell r="C1700" t="str">
            <v>RIGGER ASST/ TACKLER</v>
          </cell>
          <cell r="D1700" t="str">
            <v>SEMI-SKILLED</v>
          </cell>
          <cell r="E1700" t="str">
            <v>DFL</v>
          </cell>
          <cell r="F1700" t="str">
            <v>RIGGER</v>
          </cell>
        </row>
        <row r="1701">
          <cell r="B1701">
            <v>8007125936085</v>
          </cell>
          <cell r="C1701" t="str">
            <v>SCAFFOLD ERECTOR</v>
          </cell>
          <cell r="D1701" t="str">
            <v>OPERATOR</v>
          </cell>
          <cell r="E1701" t="str">
            <v>P&amp;G</v>
          </cell>
          <cell r="F1701" t="str">
            <v>OPERATOR</v>
          </cell>
        </row>
        <row r="1702">
          <cell r="B1702">
            <v>7506025372086</v>
          </cell>
          <cell r="C1702" t="str">
            <v>RIGGER</v>
          </cell>
          <cell r="D1702" t="str">
            <v>ARTISAN</v>
          </cell>
          <cell r="E1702" t="str">
            <v>DFL</v>
          </cell>
          <cell r="F1702" t="str">
            <v>RIGGER</v>
          </cell>
        </row>
        <row r="1703">
          <cell r="B1703">
            <v>8203155315080</v>
          </cell>
          <cell r="C1703" t="str">
            <v>RIGGER ASST/ TACKLER</v>
          </cell>
          <cell r="D1703" t="str">
            <v>SEMI-SKILLED</v>
          </cell>
          <cell r="E1703" t="str">
            <v>DFL</v>
          </cell>
          <cell r="F1703" t="str">
            <v>RIGGER</v>
          </cell>
        </row>
        <row r="1704">
          <cell r="B1704" t="str">
            <v>8108025478085</v>
          </cell>
          <cell r="C1704" t="str">
            <v>CRANE OPERATOR</v>
          </cell>
          <cell r="D1704" t="str">
            <v>OPERATOR</v>
          </cell>
          <cell r="E1704" t="str">
            <v>P&amp;G</v>
          </cell>
          <cell r="F1704" t="str">
            <v>OPERATOR</v>
          </cell>
        </row>
        <row r="1705">
          <cell r="B1705" t="str">
            <v>5204065531082</v>
          </cell>
          <cell r="C1705" t="str">
            <v>WELDER</v>
          </cell>
          <cell r="D1705" t="str">
            <v>ARTISAN</v>
          </cell>
          <cell r="E1705" t="str">
            <v>DFL</v>
          </cell>
          <cell r="F1705" t="str">
            <v>WELD</v>
          </cell>
        </row>
        <row r="1706">
          <cell r="B1706">
            <v>8805040299087</v>
          </cell>
          <cell r="C1706" t="str">
            <v>SAFETY REPRESENTATIVE</v>
          </cell>
          <cell r="D1706" t="str">
            <v>ADMIN</v>
          </cell>
          <cell r="E1706" t="str">
            <v>P&amp;G</v>
          </cell>
          <cell r="F1706" t="str">
            <v>ADMIN</v>
          </cell>
        </row>
        <row r="1707">
          <cell r="B1707">
            <v>8112105549088</v>
          </cell>
          <cell r="C1707" t="str">
            <v>DRIVER TRACTOR</v>
          </cell>
          <cell r="D1707" t="str">
            <v>OPERATOR</v>
          </cell>
          <cell r="E1707" t="str">
            <v>P&amp;G</v>
          </cell>
          <cell r="F1707" t="str">
            <v>OPERATOR</v>
          </cell>
        </row>
        <row r="1708">
          <cell r="B1708">
            <v>7808275764081</v>
          </cell>
          <cell r="C1708" t="str">
            <v>CRANE OPERATOR</v>
          </cell>
          <cell r="D1708" t="str">
            <v>OPERATOR</v>
          </cell>
          <cell r="E1708" t="str">
            <v>P&amp;G</v>
          </cell>
          <cell r="F1708" t="str">
            <v>OPERATOR</v>
          </cell>
        </row>
        <row r="1709">
          <cell r="B1709">
            <v>9112075725089</v>
          </cell>
          <cell r="C1709" t="str">
            <v>RIGGER ASST/ TACKLER</v>
          </cell>
          <cell r="D1709" t="str">
            <v>SEMI-SKILLED</v>
          </cell>
          <cell r="E1709" t="str">
            <v>DFL</v>
          </cell>
          <cell r="F1709" t="str">
            <v>RIGGER</v>
          </cell>
        </row>
        <row r="1710">
          <cell r="B1710">
            <v>8807055324081</v>
          </cell>
          <cell r="C1710" t="str">
            <v>BOILERMAKER</v>
          </cell>
          <cell r="D1710" t="str">
            <v>ARTISAN</v>
          </cell>
          <cell r="E1710" t="str">
            <v>DFL</v>
          </cell>
          <cell r="F1710" t="str">
            <v>B/MAKER</v>
          </cell>
        </row>
        <row r="1711">
          <cell r="B1711">
            <v>7801045931080</v>
          </cell>
          <cell r="C1711" t="str">
            <v>FORKLIFT OPERATOR</v>
          </cell>
          <cell r="D1711" t="str">
            <v>OPERATOR</v>
          </cell>
          <cell r="E1711" t="str">
            <v>P&amp;G</v>
          </cell>
          <cell r="F1711" t="str">
            <v>OPERATOR</v>
          </cell>
        </row>
        <row r="1712">
          <cell r="B1712">
            <v>9009165467087</v>
          </cell>
          <cell r="C1712" t="str">
            <v>RIGGER ASST/ TACKLER</v>
          </cell>
          <cell r="D1712" t="str">
            <v>SEMI-SKILLED</v>
          </cell>
          <cell r="E1712" t="str">
            <v>DFL</v>
          </cell>
          <cell r="F1712" t="str">
            <v>RIGGER</v>
          </cell>
        </row>
        <row r="1713">
          <cell r="B1713">
            <v>7208255510085</v>
          </cell>
          <cell r="C1713" t="str">
            <v>BOILERMAKER</v>
          </cell>
          <cell r="D1713" t="str">
            <v>ARTISAN</v>
          </cell>
          <cell r="E1713" t="str">
            <v>DFL</v>
          </cell>
          <cell r="F1713" t="str">
            <v>B/MAKER</v>
          </cell>
        </row>
        <row r="1714">
          <cell r="B1714" t="str">
            <v>63-788130Y-43 (28/08/70)</v>
          </cell>
          <cell r="C1714" t="str">
            <v>DRIVER CD 14</v>
          </cell>
          <cell r="D1714" t="str">
            <v>OPERATOR</v>
          </cell>
          <cell r="E1714" t="str">
            <v>P&amp;G</v>
          </cell>
          <cell r="F1714" t="str">
            <v>OPERATOR</v>
          </cell>
        </row>
        <row r="1715">
          <cell r="B1715">
            <v>8202055230084</v>
          </cell>
          <cell r="C1715" t="str">
            <v>RIGGER ASST/ TACKLER</v>
          </cell>
          <cell r="D1715" t="str">
            <v>SEMI-SKILLED</v>
          </cell>
          <cell r="E1715" t="str">
            <v>DFL</v>
          </cell>
          <cell r="F1715" t="str">
            <v>RIGGER</v>
          </cell>
        </row>
        <row r="1716">
          <cell r="B1716">
            <v>8806045913086</v>
          </cell>
          <cell r="C1716" t="str">
            <v>RIGGER ASST/ TACKLER</v>
          </cell>
          <cell r="D1716" t="str">
            <v>SEMI-SKILLED</v>
          </cell>
          <cell r="E1716" t="str">
            <v>DFL</v>
          </cell>
          <cell r="F1716" t="str">
            <v>RIGGER</v>
          </cell>
        </row>
        <row r="1717">
          <cell r="B1717">
            <v>8612135550089</v>
          </cell>
          <cell r="C1717" t="str">
            <v>STEEL ERECTOR</v>
          </cell>
          <cell r="D1717" t="str">
            <v>ARTISAN</v>
          </cell>
          <cell r="E1717" t="str">
            <v>DFL</v>
          </cell>
          <cell r="F1717" t="str">
            <v>STRUCT</v>
          </cell>
        </row>
        <row r="1718">
          <cell r="B1718">
            <v>8204195424080</v>
          </cell>
          <cell r="C1718" t="str">
            <v>S/S BOILERMAKER</v>
          </cell>
          <cell r="D1718" t="str">
            <v>SEMI-SKILLED</v>
          </cell>
          <cell r="E1718" t="str">
            <v>DFL</v>
          </cell>
          <cell r="F1718" t="str">
            <v>B/MAKER</v>
          </cell>
        </row>
        <row r="1719">
          <cell r="B1719">
            <v>8310185382087</v>
          </cell>
          <cell r="C1719" t="str">
            <v xml:space="preserve">S/S BOILERMAKER </v>
          </cell>
          <cell r="D1719" t="str">
            <v>ARTISAN</v>
          </cell>
          <cell r="E1719" t="str">
            <v>DFL</v>
          </cell>
          <cell r="F1719" t="str">
            <v>B/MAKER</v>
          </cell>
        </row>
        <row r="1720">
          <cell r="B1720">
            <v>9207175911082</v>
          </cell>
          <cell r="C1720" t="str">
            <v>SCAFFOLD ERECTOR</v>
          </cell>
          <cell r="D1720" t="str">
            <v>OPERATOR</v>
          </cell>
          <cell r="E1720" t="str">
            <v>P&amp;G</v>
          </cell>
          <cell r="F1720" t="str">
            <v>OPERATOR</v>
          </cell>
        </row>
        <row r="1721">
          <cell r="B1721">
            <v>8403245779085</v>
          </cell>
          <cell r="C1721" t="str">
            <v>RIGGER ASST/ TACKLER</v>
          </cell>
          <cell r="D1721" t="str">
            <v>SEMI-SKILLED</v>
          </cell>
          <cell r="E1721" t="str">
            <v>DFL</v>
          </cell>
          <cell r="F1721" t="str">
            <v>RIGGER</v>
          </cell>
        </row>
        <row r="1722">
          <cell r="B1722">
            <v>6305125469087</v>
          </cell>
          <cell r="C1722" t="str">
            <v>RIGGER ASST/ TACKLER</v>
          </cell>
          <cell r="D1722" t="str">
            <v>SEMI-SKILLED</v>
          </cell>
          <cell r="E1722" t="str">
            <v>DFL</v>
          </cell>
          <cell r="F1722" t="str">
            <v>RIGGER</v>
          </cell>
        </row>
        <row r="1723">
          <cell r="B1723">
            <v>8212235316083</v>
          </cell>
          <cell r="C1723" t="str">
            <v>SEMI SKILLED</v>
          </cell>
          <cell r="D1723" t="str">
            <v>ARTISAN</v>
          </cell>
          <cell r="E1723" t="str">
            <v>DFL</v>
          </cell>
          <cell r="F1723" t="str">
            <v>ALL</v>
          </cell>
        </row>
        <row r="1724">
          <cell r="B1724">
            <v>5902025402084</v>
          </cell>
          <cell r="C1724" t="str">
            <v>S/S MECH FITTER</v>
          </cell>
          <cell r="D1724" t="str">
            <v>ARTISAN</v>
          </cell>
          <cell r="E1724" t="str">
            <v>DFL</v>
          </cell>
          <cell r="F1724" t="str">
            <v>MECH</v>
          </cell>
        </row>
        <row r="1725">
          <cell r="B1725">
            <v>8607015263084</v>
          </cell>
          <cell r="C1725" t="str">
            <v>GENERAL WORKER</v>
          </cell>
          <cell r="D1725" t="str">
            <v>ASSISTANT</v>
          </cell>
          <cell r="E1725" t="str">
            <v>DFL</v>
          </cell>
          <cell r="F1725" t="str">
            <v>ALL</v>
          </cell>
        </row>
        <row r="1726">
          <cell r="B1726" t="str">
            <v>6802255945084</v>
          </cell>
          <cell r="C1726" t="str">
            <v>CRANE OPERATOR</v>
          </cell>
          <cell r="D1726" t="str">
            <v>OPERATOR</v>
          </cell>
          <cell r="E1726" t="str">
            <v>P&amp;G</v>
          </cell>
          <cell r="F1726" t="str">
            <v>OPERATOR</v>
          </cell>
        </row>
        <row r="1727">
          <cell r="B1727">
            <v>9103215945083</v>
          </cell>
          <cell r="C1727" t="str">
            <v>RIGGER ASST/ TACKLER</v>
          </cell>
          <cell r="D1727" t="str">
            <v>SEMI-SKILLED</v>
          </cell>
          <cell r="E1727" t="str">
            <v>DFL</v>
          </cell>
          <cell r="F1727" t="str">
            <v>RIGGER</v>
          </cell>
        </row>
        <row r="1728">
          <cell r="B1728" t="str">
            <v>8311245509081</v>
          </cell>
          <cell r="C1728" t="str">
            <v>RIGGER ASST/ TACKLER</v>
          </cell>
          <cell r="D1728" t="str">
            <v>SEMI-SKILLED</v>
          </cell>
          <cell r="E1728" t="str">
            <v>DFL</v>
          </cell>
          <cell r="F1728" t="str">
            <v>RIGGER</v>
          </cell>
        </row>
        <row r="1729">
          <cell r="B1729">
            <v>9102085101082</v>
          </cell>
          <cell r="C1729" t="str">
            <v>RIGGER ASST/ TACKLER</v>
          </cell>
          <cell r="D1729" t="str">
            <v>SEMI-SKILLED</v>
          </cell>
          <cell r="E1729" t="str">
            <v>DFL</v>
          </cell>
          <cell r="F1729" t="str">
            <v>RIGGER</v>
          </cell>
        </row>
        <row r="1730">
          <cell r="B1730">
            <v>8305046257080</v>
          </cell>
          <cell r="C1730" t="str">
            <v>SCAFFOLD ERECTOR</v>
          </cell>
          <cell r="D1730" t="str">
            <v>OPERATOR</v>
          </cell>
          <cell r="E1730" t="str">
            <v>P&amp;G</v>
          </cell>
          <cell r="F1730" t="str">
            <v>OPERATOR</v>
          </cell>
        </row>
        <row r="1731">
          <cell r="B1731">
            <v>4708145328088</v>
          </cell>
          <cell r="C1731" t="str">
            <v>CRANE OPERATOR</v>
          </cell>
          <cell r="D1731" t="str">
            <v>OPERATOR</v>
          </cell>
          <cell r="E1731" t="str">
            <v>P&amp;G</v>
          </cell>
          <cell r="F1731" t="str">
            <v>OPERATOR</v>
          </cell>
        </row>
        <row r="1732">
          <cell r="B1732">
            <v>7606215340081</v>
          </cell>
          <cell r="C1732" t="str">
            <v>ASST PIPING</v>
          </cell>
          <cell r="D1732" t="str">
            <v>SEMI-SKILLED</v>
          </cell>
          <cell r="E1732" t="str">
            <v>DFL</v>
          </cell>
          <cell r="F1732" t="str">
            <v>PIPING</v>
          </cell>
        </row>
        <row r="1733">
          <cell r="B1733">
            <v>7308095403085</v>
          </cell>
          <cell r="C1733" t="str">
            <v>S.VISOR STRUCTURAL</v>
          </cell>
          <cell r="D1733" t="str">
            <v>SUPERVISION</v>
          </cell>
          <cell r="E1733" t="str">
            <v>P&amp;G</v>
          </cell>
          <cell r="F1733" t="str">
            <v>SUPERV</v>
          </cell>
        </row>
        <row r="1734">
          <cell r="B1734">
            <v>8512026021085</v>
          </cell>
          <cell r="C1734" t="str">
            <v>RIGGER ASST/ TACKLER</v>
          </cell>
          <cell r="D1734" t="str">
            <v>SEMI-SKILLED</v>
          </cell>
          <cell r="E1734" t="str">
            <v>DFL</v>
          </cell>
          <cell r="F1734" t="str">
            <v>RIGGER</v>
          </cell>
        </row>
        <row r="1735">
          <cell r="B1735">
            <v>8507166033080</v>
          </cell>
          <cell r="C1735" t="str">
            <v>PIPE FITTER</v>
          </cell>
          <cell r="D1735" t="str">
            <v>ARTISAN</v>
          </cell>
          <cell r="E1735" t="str">
            <v>DFL</v>
          </cell>
          <cell r="F1735" t="str">
            <v>PIPING</v>
          </cell>
        </row>
        <row r="1736">
          <cell r="B1736">
            <v>8106206215086</v>
          </cell>
          <cell r="C1736" t="str">
            <v xml:space="preserve">S/S BOILERMAKER </v>
          </cell>
          <cell r="D1736" t="str">
            <v>ARTISAN</v>
          </cell>
          <cell r="E1736" t="str">
            <v>DFL</v>
          </cell>
          <cell r="F1736" t="str">
            <v>B/MAKER</v>
          </cell>
        </row>
        <row r="1737">
          <cell r="B1737">
            <v>8609305875080</v>
          </cell>
          <cell r="C1737" t="str">
            <v xml:space="preserve">S/S BOILERMAKER </v>
          </cell>
          <cell r="D1737" t="str">
            <v>ARTISAN</v>
          </cell>
          <cell r="E1737" t="str">
            <v>DFL</v>
          </cell>
          <cell r="F1737" t="str">
            <v>B/MAKER</v>
          </cell>
        </row>
        <row r="1738">
          <cell r="B1738">
            <v>7905035534083</v>
          </cell>
          <cell r="C1738" t="str">
            <v>RIGGER ASST/ TACKLER</v>
          </cell>
          <cell r="D1738" t="str">
            <v>SEMI-SKILLED</v>
          </cell>
          <cell r="E1738" t="str">
            <v>DFL</v>
          </cell>
          <cell r="F1738" t="str">
            <v>RIGGER</v>
          </cell>
        </row>
        <row r="1739">
          <cell r="B1739">
            <v>8410315562085</v>
          </cell>
          <cell r="C1739" t="str">
            <v>BOILERMAKER</v>
          </cell>
          <cell r="D1739" t="str">
            <v>ARTISAN</v>
          </cell>
          <cell r="E1739" t="str">
            <v>DFL</v>
          </cell>
          <cell r="F1739" t="str">
            <v>B/MAKER</v>
          </cell>
        </row>
        <row r="1740">
          <cell r="B1740">
            <v>8711125927081</v>
          </cell>
          <cell r="C1740" t="str">
            <v>SCAFFOLD ERECTOR</v>
          </cell>
          <cell r="D1740" t="str">
            <v>OPERATOR</v>
          </cell>
          <cell r="E1740" t="str">
            <v>P&amp;G</v>
          </cell>
          <cell r="F1740" t="str">
            <v>OPERATOR</v>
          </cell>
        </row>
        <row r="1741">
          <cell r="B1741">
            <v>8112305600087</v>
          </cell>
          <cell r="C1741" t="str">
            <v xml:space="preserve">S/S BOILERMAKER </v>
          </cell>
          <cell r="D1741" t="str">
            <v>SEMI-SKILLED</v>
          </cell>
          <cell r="E1741" t="str">
            <v>DFL</v>
          </cell>
          <cell r="F1741" t="str">
            <v>B/MAKER</v>
          </cell>
        </row>
        <row r="1742">
          <cell r="B1742">
            <v>8708106022080</v>
          </cell>
          <cell r="C1742" t="str">
            <v>RIGGER ASST/ TACKLER</v>
          </cell>
          <cell r="D1742" t="str">
            <v>SEMI-SKILLED</v>
          </cell>
          <cell r="E1742" t="str">
            <v>DFL</v>
          </cell>
          <cell r="F1742" t="str">
            <v>RIGGER</v>
          </cell>
        </row>
        <row r="1743">
          <cell r="B1743">
            <v>9010245570080</v>
          </cell>
          <cell r="C1743" t="str">
            <v>S/S BOILERMAKER</v>
          </cell>
          <cell r="D1743" t="str">
            <v>SEMI-SKILLED</v>
          </cell>
          <cell r="E1743" t="str">
            <v>DFL</v>
          </cell>
          <cell r="F1743" t="str">
            <v>B/MAKER</v>
          </cell>
        </row>
        <row r="1744">
          <cell r="B1744">
            <v>8110305681081</v>
          </cell>
          <cell r="C1744" t="str">
            <v>BOILERMAKER</v>
          </cell>
          <cell r="D1744" t="str">
            <v>ARTISAN</v>
          </cell>
          <cell r="E1744" t="str">
            <v>DFL</v>
          </cell>
          <cell r="F1744" t="str">
            <v>B/MAKER</v>
          </cell>
        </row>
        <row r="1745">
          <cell r="B1745">
            <v>8509085029082</v>
          </cell>
          <cell r="C1745" t="str">
            <v>RIGGER ASST/ TACKLER</v>
          </cell>
          <cell r="D1745" t="str">
            <v>SEMI-SKILLED</v>
          </cell>
          <cell r="E1745" t="str">
            <v>DFL</v>
          </cell>
          <cell r="F1745" t="str">
            <v>RIGGER</v>
          </cell>
        </row>
        <row r="1746">
          <cell r="B1746">
            <v>7103175431084</v>
          </cell>
          <cell r="C1746" t="str">
            <v>RIGGER ASST/ TACKLER</v>
          </cell>
          <cell r="D1746" t="str">
            <v>SEMI-SKILLED</v>
          </cell>
          <cell r="E1746" t="str">
            <v>DFL</v>
          </cell>
          <cell r="F1746" t="str">
            <v>RIGGER</v>
          </cell>
        </row>
        <row r="1747">
          <cell r="B1747">
            <v>8604076174086</v>
          </cell>
          <cell r="C1747" t="str">
            <v>RIGGER ASST/ TACKLER</v>
          </cell>
          <cell r="D1747" t="str">
            <v>SEMI-SKILLED</v>
          </cell>
          <cell r="E1747" t="str">
            <v>DFL</v>
          </cell>
          <cell r="F1747" t="str">
            <v>RIGGER</v>
          </cell>
        </row>
        <row r="1748">
          <cell r="B1748" t="str">
            <v>8503085474083</v>
          </cell>
          <cell r="C1748" t="str">
            <v>ASSISTANT</v>
          </cell>
          <cell r="D1748" t="str">
            <v>SEMI-SKILLED</v>
          </cell>
          <cell r="E1748" t="str">
            <v>DFL</v>
          </cell>
          <cell r="F1748" t="str">
            <v>ALL</v>
          </cell>
        </row>
        <row r="1749">
          <cell r="B1749" t="str">
            <v>H1989503</v>
          </cell>
          <cell r="C1749" t="str">
            <v>MECHANIC</v>
          </cell>
          <cell r="D1749" t="str">
            <v>OPERATOR</v>
          </cell>
          <cell r="E1749" t="str">
            <v>P&amp;G</v>
          </cell>
          <cell r="F1749" t="str">
            <v>OPERATOR</v>
          </cell>
        </row>
        <row r="1750">
          <cell r="B1750">
            <v>8608086666080</v>
          </cell>
          <cell r="C1750" t="str">
            <v>WELDER D/C</v>
          </cell>
          <cell r="D1750" t="str">
            <v>ARTISAN</v>
          </cell>
          <cell r="E1750" t="str">
            <v>DFL</v>
          </cell>
          <cell r="F1750" t="str">
            <v>WELD</v>
          </cell>
        </row>
        <row r="1751">
          <cell r="B1751">
            <v>8506166002087</v>
          </cell>
          <cell r="C1751" t="str">
            <v xml:space="preserve">ASST MECHANIC </v>
          </cell>
          <cell r="D1751" t="str">
            <v>SEMI-SKILLED</v>
          </cell>
          <cell r="E1751" t="str">
            <v>DFL</v>
          </cell>
          <cell r="F1751" t="str">
            <v>ALL</v>
          </cell>
        </row>
        <row r="1752">
          <cell r="B1752">
            <v>8510165744087</v>
          </cell>
          <cell r="C1752" t="str">
            <v>STEEL CATCHER</v>
          </cell>
          <cell r="D1752" t="str">
            <v>SEMI-SKILLED</v>
          </cell>
          <cell r="E1752" t="str">
            <v>DFL</v>
          </cell>
          <cell r="F1752" t="str">
            <v>STRUCT</v>
          </cell>
        </row>
        <row r="1753">
          <cell r="B1753">
            <v>8104105850087</v>
          </cell>
          <cell r="C1753" t="str">
            <v>ASST BOILERMAKER</v>
          </cell>
          <cell r="D1753" t="str">
            <v>SEMI-SKILLED</v>
          </cell>
          <cell r="E1753" t="str">
            <v>DFL</v>
          </cell>
          <cell r="F1753" t="str">
            <v>B/MAKER</v>
          </cell>
        </row>
        <row r="1754">
          <cell r="B1754">
            <v>6811085528085</v>
          </cell>
          <cell r="C1754" t="str">
            <v>RIGGER ASST/ TACKLER</v>
          </cell>
          <cell r="D1754" t="str">
            <v>SEMI-SKILLED</v>
          </cell>
          <cell r="E1754" t="str">
            <v>DFL</v>
          </cell>
          <cell r="F1754" t="str">
            <v>RIGGER</v>
          </cell>
        </row>
        <row r="1755">
          <cell r="B1755" t="str">
            <v>8611215957081</v>
          </cell>
          <cell r="C1755" t="str">
            <v>ASSISTANT</v>
          </cell>
          <cell r="D1755" t="str">
            <v>SEMI-SKILLED</v>
          </cell>
          <cell r="E1755" t="str">
            <v>DFL</v>
          </cell>
          <cell r="F1755" t="str">
            <v>ALL</v>
          </cell>
        </row>
        <row r="1756">
          <cell r="B1756">
            <v>7902165844085</v>
          </cell>
          <cell r="C1756" t="str">
            <v>RIGGER ASST/ TACKLER</v>
          </cell>
          <cell r="D1756" t="str">
            <v>SEMI-SKILLED</v>
          </cell>
          <cell r="E1756" t="str">
            <v>DFL</v>
          </cell>
          <cell r="F1756" t="str">
            <v>RIGGER</v>
          </cell>
        </row>
        <row r="1757">
          <cell r="B1757">
            <v>6906205448089</v>
          </cell>
          <cell r="C1757" t="str">
            <v>RIGGER ASST/ TACKLER</v>
          </cell>
          <cell r="D1757" t="str">
            <v>SEMI-SKILLED</v>
          </cell>
          <cell r="E1757" t="str">
            <v>DFL</v>
          </cell>
          <cell r="F1757" t="str">
            <v>RIGGER</v>
          </cell>
        </row>
        <row r="1758">
          <cell r="B1758">
            <v>8403095307086</v>
          </cell>
          <cell r="C1758" t="str">
            <v>RIGGER ASST/ TACKLER</v>
          </cell>
          <cell r="D1758" t="str">
            <v>SEMI-SKILLED</v>
          </cell>
          <cell r="E1758" t="str">
            <v>DFL</v>
          </cell>
          <cell r="F1758" t="str">
            <v>RIGGER</v>
          </cell>
        </row>
        <row r="1759">
          <cell r="B1759">
            <v>8210065649086</v>
          </cell>
          <cell r="C1759" t="str">
            <v>CRANE OPERATOR</v>
          </cell>
          <cell r="D1759" t="str">
            <v>OPERATOR</v>
          </cell>
          <cell r="E1759" t="str">
            <v>P&amp;G</v>
          </cell>
          <cell r="F1759" t="str">
            <v>OPERATOR</v>
          </cell>
        </row>
        <row r="1760">
          <cell r="B1760">
            <v>8602185849085</v>
          </cell>
          <cell r="C1760" t="str">
            <v>WELDER</v>
          </cell>
          <cell r="D1760" t="str">
            <v>ARTISAN</v>
          </cell>
          <cell r="E1760" t="str">
            <v>DFL</v>
          </cell>
          <cell r="F1760" t="str">
            <v>WELD</v>
          </cell>
        </row>
        <row r="1761">
          <cell r="B1761">
            <v>6304275394088</v>
          </cell>
          <cell r="C1761" t="str">
            <v>WELDER</v>
          </cell>
          <cell r="D1761" t="str">
            <v>ARTISAN</v>
          </cell>
          <cell r="E1761" t="str">
            <v>DFL</v>
          </cell>
          <cell r="F1761" t="str">
            <v>WELD</v>
          </cell>
        </row>
        <row r="1762">
          <cell r="B1762">
            <v>6612285269086</v>
          </cell>
          <cell r="C1762" t="str">
            <v>RIGGER ASST/ TACKLER</v>
          </cell>
          <cell r="D1762" t="str">
            <v>ARTISAN</v>
          </cell>
          <cell r="E1762" t="str">
            <v>DFL</v>
          </cell>
          <cell r="F1762" t="str">
            <v>RIGGER</v>
          </cell>
        </row>
        <row r="1763">
          <cell r="B1763">
            <v>8205056343087</v>
          </cell>
          <cell r="C1763" t="str">
            <v>WELDER D/C</v>
          </cell>
          <cell r="D1763" t="str">
            <v>ARTISAN</v>
          </cell>
          <cell r="E1763" t="str">
            <v>DFL</v>
          </cell>
          <cell r="F1763" t="str">
            <v>WELD</v>
          </cell>
        </row>
        <row r="1764">
          <cell r="B1764">
            <v>8309145625080</v>
          </cell>
          <cell r="C1764" t="str">
            <v>CRANE OPERATOR</v>
          </cell>
          <cell r="D1764" t="str">
            <v>OPERATOR</v>
          </cell>
          <cell r="E1764" t="str">
            <v>P&amp;G</v>
          </cell>
          <cell r="F1764" t="str">
            <v>OPERATOR</v>
          </cell>
        </row>
        <row r="1765">
          <cell r="B1765">
            <v>9202095373083</v>
          </cell>
          <cell r="C1765" t="str">
            <v>SAFETY TRAINEE</v>
          </cell>
          <cell r="D1765" t="str">
            <v>ADMIN</v>
          </cell>
          <cell r="E1765" t="str">
            <v>P&amp;G</v>
          </cell>
          <cell r="F1765" t="str">
            <v>ADMIN</v>
          </cell>
        </row>
        <row r="1766">
          <cell r="B1766">
            <v>8101156152082</v>
          </cell>
          <cell r="C1766" t="str">
            <v>SCAFFOLD ERECTOR</v>
          </cell>
          <cell r="D1766" t="str">
            <v>OPERATOR</v>
          </cell>
          <cell r="E1766" t="str">
            <v>P&amp;G</v>
          </cell>
          <cell r="F1766" t="str">
            <v>OPERATOR</v>
          </cell>
        </row>
        <row r="1767">
          <cell r="B1767">
            <v>8511125968089</v>
          </cell>
          <cell r="C1767" t="str">
            <v>SCAFFOLD ERECTOR</v>
          </cell>
          <cell r="D1767" t="str">
            <v>OPERATOR</v>
          </cell>
          <cell r="E1767" t="str">
            <v>P&amp;G</v>
          </cell>
          <cell r="F1767" t="str">
            <v>OPERATOR</v>
          </cell>
        </row>
        <row r="1768">
          <cell r="B1768">
            <v>9009136299080</v>
          </cell>
          <cell r="C1768" t="str">
            <v>SCAFFOLD ERECTOR</v>
          </cell>
          <cell r="D1768" t="str">
            <v>OPERATOR</v>
          </cell>
          <cell r="E1768" t="str">
            <v>P&amp;G</v>
          </cell>
          <cell r="F1768" t="str">
            <v>OPERATOR</v>
          </cell>
        </row>
        <row r="1769">
          <cell r="B1769" t="str">
            <v>7010095888083</v>
          </cell>
          <cell r="C1769" t="str">
            <v>BOILERMAKER</v>
          </cell>
          <cell r="D1769" t="str">
            <v>ARTISAN</v>
          </cell>
          <cell r="E1769" t="str">
            <v>DFL</v>
          </cell>
          <cell r="F1769" t="str">
            <v>B/MAKER</v>
          </cell>
        </row>
        <row r="1770">
          <cell r="B1770">
            <v>7904225660089</v>
          </cell>
          <cell r="C1770" t="str">
            <v>RIGGER ASST/ TACKLER</v>
          </cell>
          <cell r="D1770" t="str">
            <v>SEMI-SKILLED</v>
          </cell>
          <cell r="E1770" t="str">
            <v>DFL</v>
          </cell>
          <cell r="F1770" t="str">
            <v>RIGGER</v>
          </cell>
        </row>
        <row r="1771">
          <cell r="B1771">
            <v>8603076091084</v>
          </cell>
          <cell r="C1771" t="str">
            <v>SCAFFOLD ERECTOR</v>
          </cell>
          <cell r="D1771" t="str">
            <v>OPERATOR</v>
          </cell>
          <cell r="E1771" t="str">
            <v>P&amp;G</v>
          </cell>
          <cell r="F1771" t="str">
            <v>OPERATOR</v>
          </cell>
        </row>
        <row r="1772">
          <cell r="B1772">
            <v>7201156510080</v>
          </cell>
          <cell r="C1772" t="str">
            <v>SCAFFOLD ERECTOR</v>
          </cell>
          <cell r="D1772" t="str">
            <v>OPERATOR</v>
          </cell>
          <cell r="E1772" t="str">
            <v>P&amp;G</v>
          </cell>
          <cell r="F1772" t="str">
            <v>OPERATOR</v>
          </cell>
        </row>
        <row r="1773">
          <cell r="B1773">
            <v>5808286136081</v>
          </cell>
          <cell r="C1773" t="str">
            <v>RIGGER ASST/ TACKLER</v>
          </cell>
          <cell r="D1773" t="str">
            <v>SEMI-SKILLED</v>
          </cell>
          <cell r="E1773" t="str">
            <v>DFL</v>
          </cell>
          <cell r="F1773" t="str">
            <v>RIGGER</v>
          </cell>
        </row>
        <row r="1774">
          <cell r="B1774">
            <v>8111085517081</v>
          </cell>
          <cell r="C1774" t="str">
            <v>RIGGER ASST/ TACKLER</v>
          </cell>
          <cell r="D1774" t="str">
            <v>SEMI-SKILLED</v>
          </cell>
          <cell r="E1774" t="str">
            <v>DFL</v>
          </cell>
          <cell r="F1774" t="str">
            <v>RIGGER</v>
          </cell>
        </row>
        <row r="1775">
          <cell r="B1775" t="str">
            <v>8508176005084</v>
          </cell>
          <cell r="C1775" t="str">
            <v>PAINTER</v>
          </cell>
          <cell r="D1775" t="str">
            <v>SEMI-SKILLED</v>
          </cell>
          <cell r="E1775" t="str">
            <v>DFL</v>
          </cell>
          <cell r="F1775" t="str">
            <v>ALL</v>
          </cell>
        </row>
        <row r="1776">
          <cell r="B1776">
            <v>7111020417083</v>
          </cell>
          <cell r="C1776" t="str">
            <v>CLEANER/TEA LADY</v>
          </cell>
          <cell r="D1776" t="str">
            <v>ADMIN</v>
          </cell>
          <cell r="E1776" t="str">
            <v>P&amp;G</v>
          </cell>
          <cell r="F1776" t="str">
            <v>ADMIN</v>
          </cell>
        </row>
        <row r="1777">
          <cell r="B1777">
            <v>8302175332081</v>
          </cell>
          <cell r="C1777" t="str">
            <v>STEEL ERECTOR</v>
          </cell>
          <cell r="D1777" t="str">
            <v>SEMI-SKILLED</v>
          </cell>
          <cell r="E1777" t="str">
            <v>DFL</v>
          </cell>
          <cell r="F1777" t="str">
            <v>STRUCT</v>
          </cell>
        </row>
        <row r="1778">
          <cell r="B1778">
            <v>8801156044086</v>
          </cell>
          <cell r="C1778" t="str">
            <v>RIGGER ASST/ TACKLER</v>
          </cell>
          <cell r="D1778" t="str">
            <v>SEMI-SKILLED</v>
          </cell>
          <cell r="E1778" t="str">
            <v>DFL</v>
          </cell>
          <cell r="F1778" t="str">
            <v>RIGGER</v>
          </cell>
        </row>
        <row r="1779">
          <cell r="B1779">
            <v>8405165570089</v>
          </cell>
          <cell r="C1779" t="str">
            <v>RIGGER ASST/ TACKLER</v>
          </cell>
          <cell r="D1779" t="str">
            <v>SEMI-SKILLED</v>
          </cell>
          <cell r="E1779" t="str">
            <v>DFL</v>
          </cell>
          <cell r="F1779" t="str">
            <v>RIGGER</v>
          </cell>
        </row>
        <row r="1780">
          <cell r="B1780">
            <v>8708126308089</v>
          </cell>
          <cell r="C1780" t="str">
            <v>SCAFFOLD ERECTOR</v>
          </cell>
          <cell r="D1780" t="str">
            <v>OPERATOR</v>
          </cell>
          <cell r="E1780" t="str">
            <v>P&amp;G</v>
          </cell>
          <cell r="F1780" t="str">
            <v>OPERATOR</v>
          </cell>
        </row>
        <row r="1781">
          <cell r="B1781">
            <v>8012295391087</v>
          </cell>
          <cell r="C1781" t="str">
            <v>RIGGER ASST/ TACKLER</v>
          </cell>
          <cell r="D1781" t="str">
            <v>SEMI-SKILLED</v>
          </cell>
          <cell r="E1781" t="str">
            <v>DFL</v>
          </cell>
          <cell r="F1781" t="str">
            <v>RIGGER</v>
          </cell>
        </row>
        <row r="1782">
          <cell r="B1782" t="str">
            <v>8309245811085</v>
          </cell>
          <cell r="C1782" t="str">
            <v>RIGGER ASST/ TACKLER</v>
          </cell>
          <cell r="D1782" t="str">
            <v>SEMI-SKILLED</v>
          </cell>
          <cell r="E1782" t="str">
            <v>DFL</v>
          </cell>
          <cell r="F1782" t="str">
            <v>RIGGER</v>
          </cell>
        </row>
        <row r="1783">
          <cell r="B1783">
            <v>8703125550088</v>
          </cell>
          <cell r="C1783" t="str">
            <v>WELDER</v>
          </cell>
          <cell r="D1783" t="str">
            <v>ARTISAN</v>
          </cell>
          <cell r="E1783" t="str">
            <v>DFL</v>
          </cell>
          <cell r="F1783" t="str">
            <v>WELD</v>
          </cell>
        </row>
        <row r="1784">
          <cell r="B1784">
            <v>8404056301084</v>
          </cell>
          <cell r="C1784" t="str">
            <v>WELDER</v>
          </cell>
          <cell r="D1784" t="str">
            <v>ARTISAN</v>
          </cell>
          <cell r="E1784" t="str">
            <v>DFL</v>
          </cell>
          <cell r="F1784" t="str">
            <v>WELD</v>
          </cell>
        </row>
        <row r="1785">
          <cell r="B1785">
            <v>7402026583089</v>
          </cell>
          <cell r="C1785" t="str">
            <v>SCAFFOLD ERECTOR</v>
          </cell>
          <cell r="D1785" t="str">
            <v>OPERATOR</v>
          </cell>
          <cell r="E1785" t="str">
            <v>P&amp;G</v>
          </cell>
          <cell r="F1785" t="str">
            <v>OPERATOR</v>
          </cell>
        </row>
        <row r="1786">
          <cell r="B1786">
            <v>8002025616085</v>
          </cell>
          <cell r="C1786" t="str">
            <v>ASSISTANT</v>
          </cell>
          <cell r="D1786" t="str">
            <v>SEMI-SKILLED</v>
          </cell>
          <cell r="E1786" t="str">
            <v>DFL</v>
          </cell>
          <cell r="F1786" t="str">
            <v>ALL</v>
          </cell>
        </row>
        <row r="1787">
          <cell r="B1787">
            <v>6301250079080</v>
          </cell>
          <cell r="C1787" t="str">
            <v>DOC/MAT CTRL ASST</v>
          </cell>
          <cell r="D1787" t="str">
            <v>ADMIN</v>
          </cell>
          <cell r="E1787" t="str">
            <v>P&amp;G</v>
          </cell>
          <cell r="F1787" t="str">
            <v>ADMIN</v>
          </cell>
        </row>
        <row r="1788">
          <cell r="B1788">
            <v>8710135111082</v>
          </cell>
          <cell r="C1788" t="str">
            <v>RIGGER</v>
          </cell>
          <cell r="D1788" t="str">
            <v>ARTISAN</v>
          </cell>
          <cell r="E1788" t="str">
            <v>DFL</v>
          </cell>
          <cell r="F1788" t="str">
            <v>RIGGER</v>
          </cell>
        </row>
        <row r="1789">
          <cell r="B1789" t="str">
            <v>8512255155083</v>
          </cell>
          <cell r="C1789" t="str">
            <v>ASST BOILERMAKER</v>
          </cell>
          <cell r="D1789" t="str">
            <v>SEMI-SKILLED</v>
          </cell>
          <cell r="E1789" t="str">
            <v>DFL</v>
          </cell>
          <cell r="F1789" t="str">
            <v>B/MAKER</v>
          </cell>
        </row>
        <row r="1790">
          <cell r="B1790" t="str">
            <v>8109305084080</v>
          </cell>
          <cell r="C1790" t="str">
            <v>ASST BOILERMAKER</v>
          </cell>
          <cell r="D1790" t="str">
            <v>SEMI-SKILLED</v>
          </cell>
          <cell r="E1790" t="str">
            <v>DFL</v>
          </cell>
          <cell r="F1790" t="str">
            <v>B/MAKER</v>
          </cell>
        </row>
        <row r="1791">
          <cell r="B1791" t="str">
            <v>H2640344 (H0092822)</v>
          </cell>
          <cell r="C1791" t="str">
            <v>MECHANIC</v>
          </cell>
          <cell r="D1791" t="str">
            <v>OPERATOR</v>
          </cell>
          <cell r="E1791" t="str">
            <v>P&amp;G</v>
          </cell>
          <cell r="F1791" t="str">
            <v>OPERATOR</v>
          </cell>
        </row>
        <row r="1792">
          <cell r="B1792">
            <v>6402075484081</v>
          </cell>
          <cell r="C1792" t="str">
            <v>WELDER</v>
          </cell>
          <cell r="D1792" t="str">
            <v>ARTISAN</v>
          </cell>
          <cell r="E1792" t="str">
            <v>DFL</v>
          </cell>
          <cell r="F1792" t="str">
            <v>WELD</v>
          </cell>
        </row>
        <row r="1793">
          <cell r="B1793">
            <v>8205255881085</v>
          </cell>
          <cell r="C1793" t="str">
            <v>GENERAL WORKER</v>
          </cell>
          <cell r="D1793" t="str">
            <v>ASSISTANT</v>
          </cell>
          <cell r="E1793" t="str">
            <v>DFL</v>
          </cell>
          <cell r="F1793" t="str">
            <v>ALL</v>
          </cell>
        </row>
        <row r="1794">
          <cell r="B1794">
            <v>6802036296088</v>
          </cell>
          <cell r="C1794" t="str">
            <v>DRIVER TRACTOR</v>
          </cell>
          <cell r="D1794" t="str">
            <v>OPERATOR</v>
          </cell>
          <cell r="E1794" t="str">
            <v>P&amp;G</v>
          </cell>
          <cell r="F1794" t="str">
            <v>OPERATOR</v>
          </cell>
        </row>
        <row r="1795">
          <cell r="B1795">
            <v>8310206102084</v>
          </cell>
          <cell r="C1795" t="str">
            <v>RIGGER ASST/ TACKLER</v>
          </cell>
          <cell r="D1795" t="str">
            <v>SEMI-SKILLED</v>
          </cell>
          <cell r="E1795" t="str">
            <v>DFL</v>
          </cell>
          <cell r="F1795" t="str">
            <v>RIGGER</v>
          </cell>
        </row>
        <row r="1796">
          <cell r="B1796">
            <v>5110045102086</v>
          </cell>
          <cell r="C1796" t="str">
            <v>BOILERMAKER</v>
          </cell>
          <cell r="D1796" t="str">
            <v>ARTISAN</v>
          </cell>
          <cell r="E1796" t="str">
            <v>DFL</v>
          </cell>
          <cell r="F1796" t="str">
            <v>B/MAKER</v>
          </cell>
        </row>
        <row r="1797">
          <cell r="B1797">
            <v>8706285629089</v>
          </cell>
          <cell r="C1797" t="str">
            <v>RIGGER ASST/ TACKLER</v>
          </cell>
          <cell r="D1797" t="str">
            <v>SEMI-SKILLED</v>
          </cell>
          <cell r="E1797" t="str">
            <v>DFL</v>
          </cell>
          <cell r="F1797" t="str">
            <v>RIGGER</v>
          </cell>
        </row>
        <row r="1798">
          <cell r="B1798">
            <v>7807155702088</v>
          </cell>
          <cell r="C1798" t="str">
            <v>RIGGER ASST/ TACKLER</v>
          </cell>
          <cell r="D1798" t="str">
            <v>SEMI-SKILLED</v>
          </cell>
          <cell r="E1798" t="str">
            <v>DFL</v>
          </cell>
          <cell r="F1798" t="str">
            <v>RIGGER</v>
          </cell>
        </row>
        <row r="1799">
          <cell r="B1799">
            <v>8305045523086</v>
          </cell>
          <cell r="C1799" t="str">
            <v>CRANE OPERATOR</v>
          </cell>
          <cell r="D1799" t="str">
            <v>OPERATOR</v>
          </cell>
          <cell r="E1799" t="str">
            <v>P&amp;G</v>
          </cell>
          <cell r="F1799" t="str">
            <v>OPERATOR</v>
          </cell>
        </row>
        <row r="1800">
          <cell r="B1800" t="str">
            <v>7709095533088</v>
          </cell>
          <cell r="C1800" t="str">
            <v>RIGGER ASST/ TACKLER</v>
          </cell>
          <cell r="D1800" t="str">
            <v>SEMI-SKILLED</v>
          </cell>
          <cell r="E1800" t="str">
            <v>DFL</v>
          </cell>
          <cell r="F1800" t="str">
            <v>RIGGER</v>
          </cell>
        </row>
        <row r="1801">
          <cell r="B1801">
            <v>8202215355086</v>
          </cell>
          <cell r="C1801" t="str">
            <v>GENERAL WORKER</v>
          </cell>
          <cell r="D1801" t="str">
            <v>ASSISTANT</v>
          </cell>
          <cell r="E1801" t="str">
            <v>DFL</v>
          </cell>
          <cell r="F1801" t="str">
            <v>ALL</v>
          </cell>
        </row>
        <row r="1802">
          <cell r="B1802">
            <v>9301195344083</v>
          </cell>
          <cell r="C1802" t="str">
            <v>GENERAL WORKER</v>
          </cell>
          <cell r="D1802" t="str">
            <v>ASSISTANT</v>
          </cell>
          <cell r="E1802" t="str">
            <v>DFL</v>
          </cell>
          <cell r="F1802" t="str">
            <v>ALL</v>
          </cell>
        </row>
        <row r="1803">
          <cell r="B1803">
            <v>8312105939087</v>
          </cell>
          <cell r="C1803" t="str">
            <v>WELDER D/C</v>
          </cell>
          <cell r="D1803" t="str">
            <v>ARTISAN</v>
          </cell>
          <cell r="E1803" t="str">
            <v>DFL</v>
          </cell>
          <cell r="F1803" t="str">
            <v>WELD</v>
          </cell>
        </row>
        <row r="1804">
          <cell r="B1804">
            <v>7606295757089</v>
          </cell>
          <cell r="C1804" t="str">
            <v>S/S BOILERMAKER</v>
          </cell>
          <cell r="D1804" t="str">
            <v>SEMI-SKILLED</v>
          </cell>
          <cell r="E1804" t="str">
            <v>DFL</v>
          </cell>
          <cell r="F1804" t="str">
            <v>B/MAKER</v>
          </cell>
        </row>
        <row r="1805">
          <cell r="B1805">
            <v>8404155283084</v>
          </cell>
          <cell r="C1805" t="str">
            <v>PIPE FITTER</v>
          </cell>
          <cell r="D1805" t="str">
            <v>ARTISAN</v>
          </cell>
          <cell r="E1805" t="str">
            <v>DFL</v>
          </cell>
          <cell r="F1805" t="str">
            <v>PIPING</v>
          </cell>
        </row>
        <row r="1806">
          <cell r="B1806">
            <v>8708095327086</v>
          </cell>
          <cell r="C1806" t="str">
            <v>BOILERMAKER</v>
          </cell>
          <cell r="D1806" t="str">
            <v>ARTISAN</v>
          </cell>
          <cell r="E1806" t="str">
            <v>DFL</v>
          </cell>
          <cell r="F1806" t="str">
            <v>B/MAKER</v>
          </cell>
        </row>
        <row r="1807">
          <cell r="B1807">
            <v>6610095296083</v>
          </cell>
          <cell r="C1807" t="str">
            <v>TRUCK DRIVER</v>
          </cell>
          <cell r="D1807" t="str">
            <v>OPERATOR</v>
          </cell>
          <cell r="E1807" t="str">
            <v>P&amp;G</v>
          </cell>
          <cell r="F1807" t="str">
            <v>OPERATOR</v>
          </cell>
        </row>
        <row r="1808">
          <cell r="B1808">
            <v>7503045605082</v>
          </cell>
          <cell r="C1808" t="str">
            <v>STEEL ERECTOR</v>
          </cell>
          <cell r="D1808" t="str">
            <v>ARTISAN</v>
          </cell>
          <cell r="E1808" t="str">
            <v>DFL</v>
          </cell>
          <cell r="F1808" t="str">
            <v>STRUCT</v>
          </cell>
        </row>
        <row r="1809">
          <cell r="B1809" t="str">
            <v>9002065783083</v>
          </cell>
          <cell r="C1809" t="str">
            <v>RIGGER ASST/ TACKLER</v>
          </cell>
          <cell r="D1809" t="str">
            <v>SEMI-SKILLED</v>
          </cell>
          <cell r="E1809" t="str">
            <v>DFL</v>
          </cell>
          <cell r="F1809" t="str">
            <v>RIGGER</v>
          </cell>
        </row>
        <row r="1810">
          <cell r="B1810">
            <v>7909225731087</v>
          </cell>
          <cell r="C1810" t="str">
            <v>CONCRETE HAND</v>
          </cell>
          <cell r="D1810" t="str">
            <v>OPERATOR</v>
          </cell>
          <cell r="E1810" t="str">
            <v>P&amp;G</v>
          </cell>
          <cell r="F1810" t="str">
            <v>OPERATOR</v>
          </cell>
        </row>
        <row r="1811">
          <cell r="B1811">
            <v>7905025681084</v>
          </cell>
          <cell r="C1811" t="str">
            <v>RIGGER ASST/ TACKLER</v>
          </cell>
          <cell r="D1811" t="str">
            <v>SEMI-SKILLED</v>
          </cell>
          <cell r="E1811" t="str">
            <v>DFL</v>
          </cell>
          <cell r="F1811" t="str">
            <v>RIGGER</v>
          </cell>
        </row>
        <row r="1812">
          <cell r="B1812">
            <v>7505085501089</v>
          </cell>
          <cell r="C1812" t="str">
            <v>DRIVER CD 10</v>
          </cell>
          <cell r="D1812" t="str">
            <v>OPERATOR</v>
          </cell>
          <cell r="E1812" t="str">
            <v>P&amp;G</v>
          </cell>
          <cell r="F1812" t="str">
            <v>OPERATOR</v>
          </cell>
        </row>
        <row r="1813">
          <cell r="B1813">
            <v>9002046268089</v>
          </cell>
          <cell r="C1813" t="str">
            <v>SCAFFOLD ERECTOR</v>
          </cell>
          <cell r="D1813" t="str">
            <v>OPERATOR</v>
          </cell>
          <cell r="E1813" t="str">
            <v>P&amp;G</v>
          </cell>
          <cell r="F1813" t="str">
            <v>OPERATOR</v>
          </cell>
        </row>
        <row r="1814">
          <cell r="B1814">
            <v>7501085705085</v>
          </cell>
          <cell r="C1814" t="str">
            <v>RIGGER ASST/ TACKLER</v>
          </cell>
          <cell r="D1814" t="str">
            <v>SEMI-SKILLED</v>
          </cell>
          <cell r="E1814" t="str">
            <v>DFL</v>
          </cell>
          <cell r="F1814" t="str">
            <v>RIGGER</v>
          </cell>
        </row>
        <row r="1815">
          <cell r="B1815">
            <v>7504105747087</v>
          </cell>
          <cell r="C1815" t="str">
            <v>F.MAN ST ERECTORS</v>
          </cell>
          <cell r="D1815" t="str">
            <v>ARTISAN</v>
          </cell>
          <cell r="E1815" t="str">
            <v>DFL</v>
          </cell>
          <cell r="F1815" t="str">
            <v>STRUCT</v>
          </cell>
        </row>
        <row r="1816">
          <cell r="B1816">
            <v>8608125587081</v>
          </cell>
          <cell r="C1816" t="str">
            <v>RIGGER ASST/ TACKLER</v>
          </cell>
          <cell r="D1816" t="str">
            <v>ARTISAN</v>
          </cell>
          <cell r="E1816" t="str">
            <v>DFL</v>
          </cell>
          <cell r="F1816" t="str">
            <v>RIGGER</v>
          </cell>
        </row>
        <row r="1817">
          <cell r="B1817">
            <v>6908155174087</v>
          </cell>
          <cell r="C1817" t="str">
            <v>MAT CTRL ASST MAN</v>
          </cell>
          <cell r="D1817" t="str">
            <v>ADMIN</v>
          </cell>
          <cell r="E1817" t="str">
            <v>P&amp;G</v>
          </cell>
          <cell r="F1817" t="str">
            <v>ADMIN</v>
          </cell>
        </row>
        <row r="1818">
          <cell r="B1818">
            <v>8712105221081</v>
          </cell>
          <cell r="C1818" t="str">
            <v>ASSISTANT PIPING</v>
          </cell>
          <cell r="D1818" t="str">
            <v>SEMI-SKILLED</v>
          </cell>
          <cell r="E1818" t="str">
            <v>DFL</v>
          </cell>
          <cell r="F1818" t="str">
            <v>PIPING</v>
          </cell>
        </row>
        <row r="1819">
          <cell r="B1819">
            <v>6109115218086</v>
          </cell>
          <cell r="C1819" t="str">
            <v>WELDER</v>
          </cell>
          <cell r="D1819" t="str">
            <v>ARTISAN</v>
          </cell>
          <cell r="E1819" t="str">
            <v>DFL</v>
          </cell>
          <cell r="F1819" t="str">
            <v>WELD</v>
          </cell>
        </row>
        <row r="1820">
          <cell r="B1820" t="str">
            <v>8803245322085</v>
          </cell>
          <cell r="C1820" t="str">
            <v>ASSISTANT PIPING</v>
          </cell>
          <cell r="D1820" t="str">
            <v>SEMI-SKILLED</v>
          </cell>
          <cell r="E1820" t="str">
            <v>DFL</v>
          </cell>
          <cell r="F1820" t="str">
            <v>PIPING</v>
          </cell>
        </row>
        <row r="1821">
          <cell r="B1821">
            <v>7802155697081</v>
          </cell>
          <cell r="C1821" t="str">
            <v>S/S MECH FITTER</v>
          </cell>
          <cell r="D1821" t="str">
            <v>SEMI-SKILLED</v>
          </cell>
          <cell r="E1821" t="str">
            <v>DFL</v>
          </cell>
          <cell r="F1821" t="str">
            <v>MECH</v>
          </cell>
        </row>
        <row r="1822">
          <cell r="B1822">
            <v>8711016193082</v>
          </cell>
          <cell r="C1822" t="str">
            <v>ASSISTANT PIPING</v>
          </cell>
          <cell r="D1822" t="str">
            <v>SEMI-SKILLED</v>
          </cell>
          <cell r="E1822" t="str">
            <v>DFL</v>
          </cell>
          <cell r="F1822" t="str">
            <v>PIPING</v>
          </cell>
        </row>
        <row r="1823">
          <cell r="B1823">
            <v>8701035607089</v>
          </cell>
          <cell r="C1823" t="str">
            <v xml:space="preserve">S/S BOILERMAKER </v>
          </cell>
          <cell r="D1823" t="str">
            <v>ARTISAN</v>
          </cell>
          <cell r="E1823" t="str">
            <v>DFL</v>
          </cell>
          <cell r="F1823" t="str">
            <v>B/MAKER</v>
          </cell>
        </row>
        <row r="1824">
          <cell r="B1824" t="str">
            <v>6907245873187</v>
          </cell>
          <cell r="C1824" t="str">
            <v>WELDER</v>
          </cell>
          <cell r="D1824" t="str">
            <v>ARTISAN</v>
          </cell>
          <cell r="E1824" t="str">
            <v>DFL</v>
          </cell>
          <cell r="F1824" t="str">
            <v>WELD</v>
          </cell>
        </row>
        <row r="1825">
          <cell r="B1825">
            <v>7406156435085</v>
          </cell>
          <cell r="C1825" t="str">
            <v>SCAFFOLD ERECTOR</v>
          </cell>
          <cell r="D1825" t="str">
            <v>OPERATOR</v>
          </cell>
          <cell r="E1825" t="str">
            <v>P&amp;G</v>
          </cell>
          <cell r="F1825" t="str">
            <v>OPERATOR</v>
          </cell>
        </row>
        <row r="1826">
          <cell r="B1826">
            <v>8710295546085</v>
          </cell>
          <cell r="C1826" t="str">
            <v>PIPE FITTER</v>
          </cell>
          <cell r="D1826" t="str">
            <v>ARTISAN</v>
          </cell>
          <cell r="E1826" t="str">
            <v>DFL</v>
          </cell>
          <cell r="F1826" t="str">
            <v>PIPING</v>
          </cell>
        </row>
        <row r="1827">
          <cell r="B1827" t="str">
            <v>8110095820089</v>
          </cell>
          <cell r="C1827" t="str">
            <v>RIGGER ASST/ TACKLER</v>
          </cell>
          <cell r="D1827" t="str">
            <v>SEMI-SKILLED</v>
          </cell>
          <cell r="E1827" t="str">
            <v>DFL</v>
          </cell>
          <cell r="F1827" t="str">
            <v>RIGGER</v>
          </cell>
        </row>
        <row r="1828">
          <cell r="B1828">
            <v>8610250786082</v>
          </cell>
          <cell r="C1828" t="str">
            <v>RIGGER ASST/ TACKLER</v>
          </cell>
          <cell r="D1828" t="str">
            <v>SEMI-SKILLED</v>
          </cell>
          <cell r="E1828" t="str">
            <v>DFL</v>
          </cell>
          <cell r="F1828" t="str">
            <v>RIGGER</v>
          </cell>
        </row>
        <row r="1829">
          <cell r="B1829">
            <v>7903065954081</v>
          </cell>
          <cell r="C1829" t="str">
            <v>S/S BOILERMAKER</v>
          </cell>
          <cell r="D1829" t="str">
            <v>SEMI-SKILLED</v>
          </cell>
          <cell r="E1829" t="str">
            <v>DFL</v>
          </cell>
          <cell r="F1829" t="str">
            <v>B/MAKER</v>
          </cell>
        </row>
        <row r="1830">
          <cell r="B1830">
            <v>7708265847088</v>
          </cell>
          <cell r="C1830" t="str">
            <v>SAFETY REPRESENTATIVE</v>
          </cell>
          <cell r="D1830" t="str">
            <v>ADMIN</v>
          </cell>
          <cell r="E1830" t="str">
            <v>P&amp;G</v>
          </cell>
          <cell r="F1830" t="str">
            <v>ADMIN</v>
          </cell>
        </row>
        <row r="1831">
          <cell r="B1831">
            <v>9105175616083</v>
          </cell>
          <cell r="C1831" t="str">
            <v>BOLTER</v>
          </cell>
          <cell r="D1831" t="str">
            <v>SEMI-SKILLED</v>
          </cell>
          <cell r="E1831" t="str">
            <v>DFL</v>
          </cell>
          <cell r="F1831" t="str">
            <v>BOLT</v>
          </cell>
        </row>
        <row r="1832">
          <cell r="B1832" t="str">
            <v>8404295655084</v>
          </cell>
          <cell r="C1832" t="str">
            <v>RIGGER ASST/ TACKLER</v>
          </cell>
          <cell r="D1832" t="str">
            <v>ARTISAN</v>
          </cell>
          <cell r="E1832" t="str">
            <v>DFL</v>
          </cell>
          <cell r="F1832" t="str">
            <v>RIGGER</v>
          </cell>
        </row>
        <row r="1833">
          <cell r="B1833">
            <v>8408225288080</v>
          </cell>
          <cell r="C1833" t="str">
            <v>HR LIASION OFFICER</v>
          </cell>
          <cell r="D1833" t="str">
            <v>ADMIN</v>
          </cell>
          <cell r="E1833" t="str">
            <v>P&amp;G</v>
          </cell>
          <cell r="F1833" t="str">
            <v>ADMIN</v>
          </cell>
        </row>
        <row r="1834">
          <cell r="B1834">
            <v>5702155535087</v>
          </cell>
          <cell r="C1834" t="str">
            <v>STEEL ERECTOR</v>
          </cell>
          <cell r="D1834" t="str">
            <v>ARTISAN</v>
          </cell>
          <cell r="E1834" t="str">
            <v>DFL</v>
          </cell>
          <cell r="F1834" t="str">
            <v>STRUCT</v>
          </cell>
        </row>
        <row r="1835">
          <cell r="B1835">
            <v>8706195903087</v>
          </cell>
          <cell r="C1835" t="str">
            <v>RIGGER ASST/ TACKLER</v>
          </cell>
          <cell r="D1835" t="str">
            <v>SEMI-SKILLED</v>
          </cell>
          <cell r="E1835" t="str">
            <v>DFL</v>
          </cell>
          <cell r="F1835" t="str">
            <v>RIGGER</v>
          </cell>
        </row>
        <row r="1836">
          <cell r="B1836">
            <v>8701205893089</v>
          </cell>
          <cell r="C1836" t="str">
            <v>CRANE OPERATOR</v>
          </cell>
          <cell r="D1836" t="str">
            <v>OPERATOR</v>
          </cell>
          <cell r="E1836" t="str">
            <v>P&amp;G</v>
          </cell>
          <cell r="F1836" t="str">
            <v>OPERATOR</v>
          </cell>
        </row>
        <row r="1837">
          <cell r="B1837">
            <v>7311135511081</v>
          </cell>
          <cell r="C1837" t="str">
            <v>WELDER D/C</v>
          </cell>
          <cell r="D1837" t="str">
            <v>ARTISAN</v>
          </cell>
          <cell r="E1837" t="str">
            <v>DFL</v>
          </cell>
          <cell r="F1837" t="str">
            <v>WELD</v>
          </cell>
        </row>
        <row r="1838">
          <cell r="B1838">
            <v>7006245854088</v>
          </cell>
          <cell r="C1838" t="str">
            <v>RIGGER ASST/ TACKLER</v>
          </cell>
          <cell r="D1838" t="str">
            <v>SEMI-SKILLED</v>
          </cell>
          <cell r="E1838" t="str">
            <v>DFL</v>
          </cell>
          <cell r="F1838" t="str">
            <v>RIGGER</v>
          </cell>
        </row>
        <row r="1839">
          <cell r="B1839" t="str">
            <v>7508075362082</v>
          </cell>
          <cell r="C1839" t="str">
            <v>WELDER (ASME IX)</v>
          </cell>
          <cell r="D1839" t="str">
            <v>ARTISAN</v>
          </cell>
          <cell r="E1839" t="str">
            <v>DFL</v>
          </cell>
          <cell r="F1839" t="str">
            <v>WELD</v>
          </cell>
        </row>
        <row r="1840">
          <cell r="B1840" t="str">
            <v>6510025699085</v>
          </cell>
          <cell r="C1840" t="str">
            <v>RIGGER ASST/ TACKLER</v>
          </cell>
          <cell r="D1840" t="str">
            <v>SEMI-SKILLED</v>
          </cell>
          <cell r="E1840" t="str">
            <v>DFL</v>
          </cell>
          <cell r="F1840" t="str">
            <v>RIGGER</v>
          </cell>
        </row>
        <row r="1841">
          <cell r="B1841">
            <v>7809075759081</v>
          </cell>
          <cell r="C1841" t="str">
            <v>SCAFFOLD ERECTOR</v>
          </cell>
          <cell r="D1841" t="str">
            <v>OPERATOR</v>
          </cell>
          <cell r="E1841" t="str">
            <v>P&amp;G</v>
          </cell>
          <cell r="F1841" t="str">
            <v>OPERATOR</v>
          </cell>
        </row>
        <row r="1842">
          <cell r="B1842">
            <v>7802027113085</v>
          </cell>
          <cell r="C1842" t="str">
            <v>S/S BOILERMAKER</v>
          </cell>
          <cell r="D1842" t="str">
            <v>ARTISAN</v>
          </cell>
          <cell r="E1842" t="str">
            <v>DFL</v>
          </cell>
          <cell r="F1842" t="str">
            <v>B/MAKER</v>
          </cell>
        </row>
        <row r="1843">
          <cell r="B1843">
            <v>8411035348086</v>
          </cell>
          <cell r="C1843" t="str">
            <v>RIGGER ASST/ TACKLER</v>
          </cell>
          <cell r="D1843" t="str">
            <v>SEMI-SKILLED</v>
          </cell>
          <cell r="E1843" t="str">
            <v>DFL</v>
          </cell>
          <cell r="F1843" t="str">
            <v>RIGGER</v>
          </cell>
        </row>
        <row r="1844">
          <cell r="B1844">
            <v>7903035553088</v>
          </cell>
          <cell r="C1844" t="str">
            <v>RIGGER ASST/ TACKLER</v>
          </cell>
          <cell r="D1844" t="str">
            <v>SEMI-SKILLED</v>
          </cell>
          <cell r="E1844" t="str">
            <v>DFL</v>
          </cell>
          <cell r="F1844" t="str">
            <v>RIGGER</v>
          </cell>
        </row>
        <row r="1845">
          <cell r="B1845">
            <v>8503225697080</v>
          </cell>
          <cell r="C1845" t="str">
            <v>S/S ELECTRICIAN</v>
          </cell>
          <cell r="D1845" t="str">
            <v>OPERATOR</v>
          </cell>
          <cell r="E1845" t="str">
            <v>P&amp;G</v>
          </cell>
          <cell r="F1845" t="str">
            <v>OPERATOR</v>
          </cell>
        </row>
        <row r="1846">
          <cell r="B1846">
            <v>8410275680083</v>
          </cell>
          <cell r="C1846" t="str">
            <v>RIGGER</v>
          </cell>
          <cell r="D1846" t="str">
            <v>ARTISAN</v>
          </cell>
          <cell r="E1846" t="str">
            <v>DFL</v>
          </cell>
          <cell r="F1846" t="str">
            <v>RIGGER</v>
          </cell>
        </row>
        <row r="1847">
          <cell r="B1847">
            <v>7908235573083</v>
          </cell>
          <cell r="C1847" t="str">
            <v>ASST PIPING</v>
          </cell>
          <cell r="D1847" t="str">
            <v>SEMI-SKILLED</v>
          </cell>
          <cell r="E1847" t="str">
            <v>DFL</v>
          </cell>
          <cell r="F1847" t="str">
            <v>PIPING</v>
          </cell>
        </row>
        <row r="1848">
          <cell r="B1848">
            <v>8501256273086</v>
          </cell>
          <cell r="C1848" t="str">
            <v>RIGGER ASST/ TACKLER</v>
          </cell>
          <cell r="D1848" t="str">
            <v>SEMI-SKILLED</v>
          </cell>
          <cell r="E1848" t="str">
            <v>DFL</v>
          </cell>
          <cell r="F1848" t="str">
            <v>RIGGER</v>
          </cell>
        </row>
        <row r="1849">
          <cell r="B1849" t="str">
            <v>6902220359088</v>
          </cell>
          <cell r="C1849" t="str">
            <v>TIMEKEEPER</v>
          </cell>
          <cell r="D1849" t="str">
            <v>ADMIN</v>
          </cell>
          <cell r="E1849" t="str">
            <v>P&amp;G</v>
          </cell>
          <cell r="F1849" t="str">
            <v>ADMIN</v>
          </cell>
        </row>
        <row r="1850">
          <cell r="B1850">
            <v>7806016164082</v>
          </cell>
          <cell r="C1850" t="str">
            <v>STEEL ERECTOR</v>
          </cell>
          <cell r="D1850" t="str">
            <v>ARTISAN</v>
          </cell>
          <cell r="E1850" t="str">
            <v>DFL</v>
          </cell>
          <cell r="F1850" t="str">
            <v>STRUCT</v>
          </cell>
        </row>
        <row r="1851">
          <cell r="B1851">
            <v>8705085488084</v>
          </cell>
          <cell r="C1851" t="str">
            <v>RIGGER ASST/ TACKLER</v>
          </cell>
          <cell r="D1851" t="str">
            <v>SEMI-SKILLED</v>
          </cell>
          <cell r="E1851" t="str">
            <v>DFL</v>
          </cell>
          <cell r="F1851" t="str">
            <v>RIGGER</v>
          </cell>
        </row>
        <row r="1852">
          <cell r="B1852">
            <v>7909276034084</v>
          </cell>
          <cell r="C1852" t="str">
            <v>RIGGER ASST/ TACKLER</v>
          </cell>
          <cell r="D1852" t="str">
            <v>SEMI-SKILLED</v>
          </cell>
          <cell r="E1852" t="str">
            <v>DFL</v>
          </cell>
          <cell r="F1852" t="str">
            <v>RIGGER</v>
          </cell>
        </row>
        <row r="1853">
          <cell r="B1853">
            <v>7311155682085</v>
          </cell>
          <cell r="C1853" t="str">
            <v xml:space="preserve">BOILERMAKER </v>
          </cell>
          <cell r="D1853" t="str">
            <v>ARTISAN</v>
          </cell>
          <cell r="E1853" t="str">
            <v>DFL</v>
          </cell>
          <cell r="F1853" t="str">
            <v>B/MAKER</v>
          </cell>
        </row>
        <row r="1854">
          <cell r="B1854">
            <v>7004146118083</v>
          </cell>
          <cell r="C1854" t="str">
            <v>RIGGER ASST/ TACKLER</v>
          </cell>
          <cell r="D1854" t="str">
            <v>SEMI-SKILLED</v>
          </cell>
          <cell r="E1854" t="str">
            <v>DFL</v>
          </cell>
          <cell r="F1854" t="str">
            <v>RIGGER</v>
          </cell>
        </row>
        <row r="1855">
          <cell r="B1855">
            <v>5402155424081</v>
          </cell>
          <cell r="C1855" t="str">
            <v>CRANE OPERATOR</v>
          </cell>
          <cell r="D1855" t="str">
            <v>OPERATOR</v>
          </cell>
          <cell r="E1855" t="str">
            <v>P&amp;G</v>
          </cell>
          <cell r="F1855" t="str">
            <v>OPERATOR</v>
          </cell>
        </row>
        <row r="1856">
          <cell r="B1856">
            <v>7612295545086</v>
          </cell>
          <cell r="C1856" t="str">
            <v>PIPE FITTER</v>
          </cell>
          <cell r="D1856" t="str">
            <v>ARTISAN</v>
          </cell>
          <cell r="E1856" t="str">
            <v>DFL</v>
          </cell>
          <cell r="F1856" t="str">
            <v>PIPING</v>
          </cell>
        </row>
        <row r="1857">
          <cell r="B1857">
            <v>8312285956083</v>
          </cell>
          <cell r="C1857" t="str">
            <v>RIGGER ASST/ TACKLER</v>
          </cell>
          <cell r="D1857" t="str">
            <v>SEMI-SKILLED</v>
          </cell>
          <cell r="E1857" t="str">
            <v>DFL</v>
          </cell>
          <cell r="F1857" t="str">
            <v>RIGGER</v>
          </cell>
        </row>
        <row r="1858">
          <cell r="B1858">
            <v>8411055393087</v>
          </cell>
          <cell r="C1858" t="str">
            <v>RIGGER ASST/ TACKLER</v>
          </cell>
          <cell r="D1858" t="str">
            <v>SEMI-SKILLED</v>
          </cell>
          <cell r="E1858" t="str">
            <v>DFL</v>
          </cell>
          <cell r="F1858" t="str">
            <v>RIGGER</v>
          </cell>
        </row>
        <row r="1859">
          <cell r="B1859">
            <v>8103235381088</v>
          </cell>
          <cell r="C1859" t="str">
            <v>RIGGER ASST/ TACKLER</v>
          </cell>
          <cell r="D1859" t="str">
            <v>SEMI-SKILLED</v>
          </cell>
          <cell r="E1859" t="str">
            <v>DFL</v>
          </cell>
          <cell r="F1859" t="str">
            <v>RIGGER</v>
          </cell>
        </row>
        <row r="1860">
          <cell r="B1860" t="str">
            <v>7504155716081</v>
          </cell>
          <cell r="C1860" t="str">
            <v>BOILERMAKER</v>
          </cell>
          <cell r="D1860" t="str">
            <v>ARTISAN</v>
          </cell>
          <cell r="E1860" t="str">
            <v>DFL</v>
          </cell>
          <cell r="F1860" t="str">
            <v>B/MAKER</v>
          </cell>
        </row>
        <row r="1861">
          <cell r="B1861">
            <v>8011115638081</v>
          </cell>
          <cell r="C1861" t="str">
            <v>SCAFFOLD ERECTOR</v>
          </cell>
          <cell r="D1861" t="str">
            <v>OPERATOR</v>
          </cell>
          <cell r="E1861" t="str">
            <v>P&amp;G</v>
          </cell>
          <cell r="F1861" t="str">
            <v>OPERATOR</v>
          </cell>
        </row>
        <row r="1862">
          <cell r="B1862">
            <v>6404125789089</v>
          </cell>
          <cell r="C1862" t="str">
            <v>WELDER</v>
          </cell>
          <cell r="D1862" t="str">
            <v>ARTISAN</v>
          </cell>
          <cell r="E1862" t="str">
            <v>DFL</v>
          </cell>
          <cell r="F1862" t="str">
            <v>WELD</v>
          </cell>
        </row>
        <row r="1863">
          <cell r="B1863">
            <v>8109135643089</v>
          </cell>
          <cell r="C1863" t="str">
            <v>CRANE OPERATOR</v>
          </cell>
          <cell r="D1863" t="str">
            <v>OPERATOR</v>
          </cell>
          <cell r="E1863" t="str">
            <v>P&amp;G</v>
          </cell>
          <cell r="F1863" t="str">
            <v>OPERATOR</v>
          </cell>
        </row>
        <row r="1864">
          <cell r="B1864" t="str">
            <v>8004175091085</v>
          </cell>
          <cell r="C1864" t="str">
            <v>ASST BOILERMAKER</v>
          </cell>
          <cell r="D1864" t="str">
            <v>SEMI-SKILLED</v>
          </cell>
          <cell r="E1864" t="str">
            <v>DFL</v>
          </cell>
          <cell r="F1864" t="str">
            <v>B/MAKER</v>
          </cell>
        </row>
        <row r="1865">
          <cell r="B1865">
            <v>8109075712084</v>
          </cell>
          <cell r="C1865" t="str">
            <v>RIGGER ASST/ TACKLER</v>
          </cell>
          <cell r="D1865" t="str">
            <v>SEMI-SKILLED</v>
          </cell>
          <cell r="E1865" t="str">
            <v>DFL</v>
          </cell>
          <cell r="F1865" t="str">
            <v>RIGGER</v>
          </cell>
        </row>
        <row r="1866">
          <cell r="B1866">
            <v>8509065905087</v>
          </cell>
          <cell r="C1866" t="str">
            <v>SCAFFOLD ERECTOR</v>
          </cell>
          <cell r="D1866" t="str">
            <v>OPERATOR</v>
          </cell>
          <cell r="E1866" t="str">
            <v>P&amp;G</v>
          </cell>
          <cell r="F1866" t="str">
            <v>OPERATOR</v>
          </cell>
        </row>
        <row r="1867">
          <cell r="B1867">
            <v>8708295563084</v>
          </cell>
          <cell r="C1867" t="str">
            <v>PIPE FITTER</v>
          </cell>
          <cell r="D1867" t="str">
            <v>ARTISAN</v>
          </cell>
          <cell r="E1867" t="str">
            <v>DFL</v>
          </cell>
          <cell r="F1867" t="str">
            <v>PIPING</v>
          </cell>
        </row>
        <row r="1868">
          <cell r="B1868">
            <v>8709026314086</v>
          </cell>
          <cell r="C1868" t="str">
            <v>RIGGER ASST/ TACKLER</v>
          </cell>
          <cell r="D1868" t="str">
            <v>SEMI-SKILLED</v>
          </cell>
          <cell r="E1868" t="str">
            <v>DFL</v>
          </cell>
          <cell r="F1868" t="str">
            <v>RIGGER</v>
          </cell>
        </row>
        <row r="1869">
          <cell r="B1869">
            <v>7510175752089</v>
          </cell>
          <cell r="C1869" t="str">
            <v xml:space="preserve">WELDER </v>
          </cell>
          <cell r="D1869" t="str">
            <v>ARTISAN</v>
          </cell>
          <cell r="E1869" t="str">
            <v>DFL</v>
          </cell>
          <cell r="F1869" t="str">
            <v>WELD</v>
          </cell>
        </row>
        <row r="1870">
          <cell r="B1870">
            <v>7510175752089</v>
          </cell>
          <cell r="C1870" t="str">
            <v xml:space="preserve">WELDER </v>
          </cell>
          <cell r="D1870" t="str">
            <v>ARTISAN</v>
          </cell>
          <cell r="E1870" t="str">
            <v>DFL</v>
          </cell>
          <cell r="F1870" t="str">
            <v>WELD</v>
          </cell>
        </row>
        <row r="1871">
          <cell r="B1871">
            <v>5511215018087</v>
          </cell>
          <cell r="C1871" t="str">
            <v>SUPERVISOR</v>
          </cell>
          <cell r="D1871" t="str">
            <v>SUPERVISION</v>
          </cell>
          <cell r="E1871" t="str">
            <v>P&amp;G</v>
          </cell>
          <cell r="F1871" t="str">
            <v>SUPERV</v>
          </cell>
        </row>
        <row r="1872">
          <cell r="B1872">
            <v>7706035003081</v>
          </cell>
          <cell r="C1872" t="str">
            <v>STEEL ERECTOR - TBQ</v>
          </cell>
          <cell r="D1872" t="str">
            <v>ARTISAN</v>
          </cell>
          <cell r="E1872" t="str">
            <v>DFL</v>
          </cell>
          <cell r="F1872" t="str">
            <v>STRUCT</v>
          </cell>
        </row>
        <row r="1873">
          <cell r="B1873">
            <v>8604185815082</v>
          </cell>
          <cell r="C1873" t="str">
            <v>T.LEADER RIGGER ASST</v>
          </cell>
          <cell r="D1873" t="str">
            <v>SEMI-SKILLED</v>
          </cell>
          <cell r="E1873" t="str">
            <v>DFL</v>
          </cell>
          <cell r="F1873" t="str">
            <v>RIGGER</v>
          </cell>
        </row>
        <row r="1874">
          <cell r="B1874">
            <v>8704046460084</v>
          </cell>
          <cell r="C1874" t="str">
            <v xml:space="preserve">WELDER </v>
          </cell>
          <cell r="D1874" t="str">
            <v>ARTISAN</v>
          </cell>
          <cell r="E1874" t="str">
            <v>DFL</v>
          </cell>
          <cell r="F1874" t="str">
            <v>WELD</v>
          </cell>
        </row>
        <row r="1875">
          <cell r="B1875">
            <v>7204255800089</v>
          </cell>
          <cell r="C1875" t="str">
            <v>RIGGER ASST/ TACKLER</v>
          </cell>
          <cell r="D1875" t="str">
            <v>SEMI-SKILLED</v>
          </cell>
          <cell r="E1875" t="str">
            <v>DFL</v>
          </cell>
          <cell r="F1875" t="str">
            <v>RIGGER</v>
          </cell>
        </row>
        <row r="1876">
          <cell r="B1876">
            <v>8902106489080</v>
          </cell>
          <cell r="C1876" t="str">
            <v>SCAFFOLD ERECTOR</v>
          </cell>
          <cell r="D1876" t="str">
            <v>OPERATOR</v>
          </cell>
          <cell r="E1876" t="str">
            <v>P&amp;G</v>
          </cell>
          <cell r="F1876" t="str">
            <v>OPERATOR</v>
          </cell>
        </row>
        <row r="1877">
          <cell r="B1877">
            <v>8609275476083</v>
          </cell>
          <cell r="C1877" t="str">
            <v>RIGGER ASST/ TACKLER</v>
          </cell>
          <cell r="D1877" t="str">
            <v>SEMI-SKILLED</v>
          </cell>
          <cell r="E1877" t="str">
            <v>DFL</v>
          </cell>
          <cell r="F1877" t="str">
            <v>RIGGER</v>
          </cell>
        </row>
        <row r="1878">
          <cell r="B1878">
            <v>8708065295081</v>
          </cell>
          <cell r="C1878" t="str">
            <v>SCAFFOLD ERECTOR</v>
          </cell>
          <cell r="D1878" t="str">
            <v>OPERATOR</v>
          </cell>
          <cell r="E1878" t="str">
            <v>P&amp;G</v>
          </cell>
          <cell r="F1878" t="str">
            <v>OPERATOR</v>
          </cell>
        </row>
        <row r="1879">
          <cell r="B1879">
            <v>8112275347081</v>
          </cell>
          <cell r="C1879" t="str">
            <v>SCAFFOLD ERECTOR</v>
          </cell>
          <cell r="D1879" t="str">
            <v>SEMI-SKILLED</v>
          </cell>
          <cell r="E1879" t="str">
            <v>DFL</v>
          </cell>
          <cell r="F1879" t="str">
            <v>STRUCT</v>
          </cell>
        </row>
        <row r="1880">
          <cell r="B1880">
            <v>8412246462088</v>
          </cell>
          <cell r="C1880" t="str">
            <v>RIGGER ASST/ TACKLER</v>
          </cell>
          <cell r="D1880" t="str">
            <v>SEMI-SKILLED</v>
          </cell>
          <cell r="E1880" t="str">
            <v>DFL</v>
          </cell>
          <cell r="F1880" t="str">
            <v>RIGGER</v>
          </cell>
        </row>
        <row r="1881">
          <cell r="B1881">
            <v>7702035461080</v>
          </cell>
          <cell r="C1881" t="str">
            <v>STEEL CATCHER</v>
          </cell>
          <cell r="D1881" t="str">
            <v>SEMI-SKILLED</v>
          </cell>
          <cell r="E1881" t="str">
            <v>DFL</v>
          </cell>
          <cell r="F1881" t="str">
            <v>STRUCT</v>
          </cell>
        </row>
        <row r="1882">
          <cell r="B1882">
            <v>7412115616088</v>
          </cell>
          <cell r="C1882" t="str">
            <v>WELDER</v>
          </cell>
          <cell r="D1882" t="str">
            <v>ARTISAN</v>
          </cell>
          <cell r="E1882" t="str">
            <v>DFL</v>
          </cell>
          <cell r="F1882" t="str">
            <v>WELD</v>
          </cell>
        </row>
        <row r="1883">
          <cell r="B1883">
            <v>7704256055088</v>
          </cell>
          <cell r="C1883" t="str">
            <v>RIGGER ASST/ TACKLER</v>
          </cell>
          <cell r="D1883" t="str">
            <v>SEMI-SKILLED</v>
          </cell>
          <cell r="E1883" t="str">
            <v>DFL</v>
          </cell>
          <cell r="F1883" t="str">
            <v>RIGGER</v>
          </cell>
        </row>
        <row r="1884">
          <cell r="B1884">
            <v>6406175514085</v>
          </cell>
          <cell r="C1884" t="str">
            <v>DRIVER TRACTOR</v>
          </cell>
          <cell r="D1884" t="str">
            <v>OPERATOR</v>
          </cell>
          <cell r="E1884" t="str">
            <v>P&amp;G</v>
          </cell>
          <cell r="F1884" t="str">
            <v>OPERATOR</v>
          </cell>
        </row>
        <row r="1885">
          <cell r="B1885" t="str">
            <v>8707075249088</v>
          </cell>
          <cell r="C1885" t="str">
            <v>ASSISTANT PIPING</v>
          </cell>
          <cell r="D1885" t="str">
            <v>SEMI-SKILLED</v>
          </cell>
          <cell r="E1885" t="str">
            <v>DFL</v>
          </cell>
          <cell r="F1885" t="str">
            <v>PIPING</v>
          </cell>
        </row>
        <row r="1886">
          <cell r="B1886">
            <v>7710305764083</v>
          </cell>
          <cell r="C1886" t="str">
            <v>WELDER CO2</v>
          </cell>
          <cell r="D1886" t="str">
            <v>ARTISAN</v>
          </cell>
          <cell r="E1886" t="str">
            <v>DFL</v>
          </cell>
          <cell r="F1886" t="str">
            <v>WELD</v>
          </cell>
        </row>
        <row r="1887">
          <cell r="B1887">
            <v>8403265355089</v>
          </cell>
          <cell r="C1887" t="str">
            <v>RIGGER ASST/ TACKLER</v>
          </cell>
          <cell r="D1887" t="str">
            <v>SEMI-SKILLED</v>
          </cell>
          <cell r="E1887" t="str">
            <v>DFL</v>
          </cell>
          <cell r="F1887" t="str">
            <v>RIGGER</v>
          </cell>
        </row>
        <row r="1888">
          <cell r="B1888">
            <v>7507025636082</v>
          </cell>
          <cell r="C1888" t="str">
            <v>RIGGER ASST/ TACKLER</v>
          </cell>
          <cell r="D1888" t="str">
            <v>SEMI-SKILLED</v>
          </cell>
          <cell r="E1888" t="str">
            <v>DFL</v>
          </cell>
          <cell r="F1888" t="str">
            <v>RIGGER</v>
          </cell>
        </row>
        <row r="1889">
          <cell r="B1889">
            <v>8408265550084</v>
          </cell>
          <cell r="C1889" t="str">
            <v>RIGGER ASST/ TACKLER</v>
          </cell>
          <cell r="D1889" t="str">
            <v>SEMI-SKILLED</v>
          </cell>
          <cell r="E1889" t="str">
            <v>DFL</v>
          </cell>
          <cell r="F1889" t="str">
            <v>RIGGER</v>
          </cell>
        </row>
        <row r="1890">
          <cell r="B1890">
            <v>8204075849083</v>
          </cell>
          <cell r="C1890" t="str">
            <v>SCAFFOLD ERECTOR</v>
          </cell>
          <cell r="D1890" t="str">
            <v>OPERATOR</v>
          </cell>
          <cell r="E1890" t="str">
            <v>P&amp;G</v>
          </cell>
          <cell r="F1890" t="str">
            <v>OPERATOR</v>
          </cell>
        </row>
        <row r="1891">
          <cell r="B1891">
            <v>8304185310081</v>
          </cell>
          <cell r="C1891" t="str">
            <v>CRANE OPERATOR</v>
          </cell>
          <cell r="D1891" t="str">
            <v>OPERATOR</v>
          </cell>
          <cell r="E1891" t="str">
            <v>P&amp;G</v>
          </cell>
          <cell r="F1891" t="str">
            <v>OPERATOR</v>
          </cell>
        </row>
        <row r="1892">
          <cell r="B1892">
            <v>7008195450081</v>
          </cell>
          <cell r="C1892" t="str">
            <v xml:space="preserve">PIPE FITTER </v>
          </cell>
          <cell r="D1892" t="str">
            <v>ARTISAN</v>
          </cell>
          <cell r="E1892" t="str">
            <v>DFL</v>
          </cell>
          <cell r="F1892" t="str">
            <v>PIPING</v>
          </cell>
        </row>
        <row r="1893">
          <cell r="B1893">
            <v>8612045938085</v>
          </cell>
          <cell r="C1893" t="str">
            <v>SEMI SKILLED</v>
          </cell>
          <cell r="D1893" t="str">
            <v>ARTISAN</v>
          </cell>
          <cell r="E1893" t="str">
            <v>DFL</v>
          </cell>
          <cell r="F1893" t="str">
            <v>ALL</v>
          </cell>
        </row>
        <row r="1894">
          <cell r="B1894">
            <v>8308076002087</v>
          </cell>
          <cell r="C1894" t="str">
            <v>STEEL CATCHER</v>
          </cell>
          <cell r="D1894" t="str">
            <v>SEMI-SKILLED</v>
          </cell>
          <cell r="E1894" t="str">
            <v>DFL</v>
          </cell>
          <cell r="F1894" t="str">
            <v>STRUCT</v>
          </cell>
        </row>
        <row r="1895">
          <cell r="B1895">
            <v>7703095873081</v>
          </cell>
          <cell r="C1895" t="str">
            <v>RIGGER ASST/ TACKLER</v>
          </cell>
          <cell r="D1895" t="str">
            <v>SEMI-SKILLED</v>
          </cell>
          <cell r="E1895" t="str">
            <v>DFL</v>
          </cell>
          <cell r="F1895" t="str">
            <v>RIGGER</v>
          </cell>
        </row>
        <row r="1896">
          <cell r="B1896">
            <v>8409186459082</v>
          </cell>
          <cell r="C1896" t="str">
            <v>RIGGER ASST/ TACKLER</v>
          </cell>
          <cell r="D1896" t="str">
            <v>SEMI-SKILLED</v>
          </cell>
          <cell r="E1896" t="str">
            <v>DFL</v>
          </cell>
          <cell r="F1896" t="str">
            <v>RIGGER</v>
          </cell>
        </row>
        <row r="1897">
          <cell r="B1897">
            <v>8409186459082</v>
          </cell>
          <cell r="C1897" t="str">
            <v>RIGGER ASST/ TACKLER</v>
          </cell>
          <cell r="D1897" t="str">
            <v>SEMI-SKILLED</v>
          </cell>
          <cell r="E1897" t="str">
            <v>DFL</v>
          </cell>
          <cell r="F1897" t="str">
            <v>RIGGER</v>
          </cell>
        </row>
        <row r="1898">
          <cell r="B1898">
            <v>8711215477088</v>
          </cell>
          <cell r="C1898" t="str">
            <v xml:space="preserve">S/S BOILERMAKER </v>
          </cell>
          <cell r="D1898" t="str">
            <v>SEMI-SKILLED</v>
          </cell>
          <cell r="E1898" t="str">
            <v>DFL</v>
          </cell>
          <cell r="F1898" t="str">
            <v>B/MAKER</v>
          </cell>
        </row>
        <row r="1899">
          <cell r="B1899">
            <v>8311275504085</v>
          </cell>
          <cell r="C1899" t="str">
            <v>BOILERMAKER</v>
          </cell>
          <cell r="D1899" t="str">
            <v>ARTISAN</v>
          </cell>
          <cell r="E1899" t="str">
            <v>DFL</v>
          </cell>
          <cell r="F1899" t="str">
            <v>B/MAKER</v>
          </cell>
        </row>
        <row r="1900">
          <cell r="B1900">
            <v>7702245314087</v>
          </cell>
          <cell r="C1900" t="str">
            <v>RIGGER</v>
          </cell>
          <cell r="D1900" t="str">
            <v>ARTISAN</v>
          </cell>
          <cell r="E1900" t="str">
            <v>DFL</v>
          </cell>
          <cell r="F1900" t="str">
            <v>RIGGER</v>
          </cell>
        </row>
        <row r="1901">
          <cell r="B1901">
            <v>8505065601080</v>
          </cell>
          <cell r="C1901" t="str">
            <v>DRIVER TRACTOR</v>
          </cell>
          <cell r="D1901" t="str">
            <v>OPERATOR</v>
          </cell>
          <cell r="E1901" t="str">
            <v>P&amp;G</v>
          </cell>
          <cell r="F1901" t="str">
            <v>OPERATOR</v>
          </cell>
        </row>
        <row r="1902">
          <cell r="B1902">
            <v>9408095081085</v>
          </cell>
          <cell r="C1902" t="str">
            <v>RIGGER ASST/ TACKLER</v>
          </cell>
          <cell r="D1902" t="str">
            <v>SEMI-SKILLED</v>
          </cell>
          <cell r="E1902" t="str">
            <v>DFL</v>
          </cell>
          <cell r="F1902" t="str">
            <v>RIGGER</v>
          </cell>
        </row>
        <row r="1903">
          <cell r="B1903">
            <v>6101095100087</v>
          </cell>
          <cell r="C1903" t="str">
            <v>S.VISOR MAT. CONTROL</v>
          </cell>
          <cell r="D1903" t="str">
            <v>SUPERVISION</v>
          </cell>
          <cell r="E1903" t="str">
            <v>P&amp;G</v>
          </cell>
          <cell r="F1903" t="str">
            <v>SUPERV</v>
          </cell>
        </row>
        <row r="1904">
          <cell r="B1904">
            <v>7204165133084</v>
          </cell>
          <cell r="C1904" t="str">
            <v>S.VISOR MAT. CONTROL</v>
          </cell>
          <cell r="D1904" t="str">
            <v>SUPERVISION</v>
          </cell>
          <cell r="E1904" t="str">
            <v>P&amp;G</v>
          </cell>
          <cell r="F1904" t="str">
            <v>SUPERV</v>
          </cell>
        </row>
        <row r="1905">
          <cell r="B1905" t="str">
            <v>5910135705080</v>
          </cell>
          <cell r="C1905" t="str">
            <v>DRIVER BUS CD 14</v>
          </cell>
          <cell r="D1905" t="str">
            <v>OPERATOR</v>
          </cell>
          <cell r="E1905" t="str">
            <v>P&amp;G</v>
          </cell>
          <cell r="F1905" t="str">
            <v>OPERATOR</v>
          </cell>
        </row>
        <row r="1906">
          <cell r="B1906">
            <v>8906210174082</v>
          </cell>
          <cell r="C1906" t="str">
            <v>MAT. CTRL ADMINISTATOR</v>
          </cell>
          <cell r="D1906" t="str">
            <v>ADMIN</v>
          </cell>
          <cell r="E1906" t="str">
            <v>P&amp;G</v>
          </cell>
          <cell r="F1906" t="str">
            <v>ADMIN</v>
          </cell>
        </row>
        <row r="1907">
          <cell r="B1907">
            <v>6802225088080</v>
          </cell>
          <cell r="C1907" t="str">
            <v>S.VISOR RIGGING</v>
          </cell>
          <cell r="D1907" t="str">
            <v>SUPERVISION</v>
          </cell>
          <cell r="E1907" t="str">
            <v>P&amp;G</v>
          </cell>
          <cell r="F1907" t="str">
            <v>SUPERV</v>
          </cell>
        </row>
        <row r="1908">
          <cell r="B1908">
            <v>7512025023083</v>
          </cell>
          <cell r="C1908" t="str">
            <v>RIGGER ASST/ TACKLER</v>
          </cell>
          <cell r="D1908" t="str">
            <v>SEMI-SKILLED</v>
          </cell>
          <cell r="E1908" t="str">
            <v>DFL</v>
          </cell>
          <cell r="F1908" t="str">
            <v>RIGGER</v>
          </cell>
        </row>
        <row r="1909">
          <cell r="B1909">
            <v>7811095141084</v>
          </cell>
          <cell r="C1909" t="str">
            <v xml:space="preserve">S/S BOILERMAKER </v>
          </cell>
          <cell r="D1909" t="str">
            <v>ARTISAN</v>
          </cell>
          <cell r="E1909" t="str">
            <v>DFL</v>
          </cell>
          <cell r="F1909" t="str">
            <v>B/MAKER</v>
          </cell>
        </row>
        <row r="1910">
          <cell r="B1910">
            <v>9305250196080</v>
          </cell>
          <cell r="C1910" t="str">
            <v>ADMINISTRATOR</v>
          </cell>
          <cell r="D1910" t="str">
            <v>ADMIN</v>
          </cell>
          <cell r="E1910" t="str">
            <v>P&amp;G</v>
          </cell>
          <cell r="F1910" t="str">
            <v>ADMIN</v>
          </cell>
        </row>
        <row r="1911">
          <cell r="B1911">
            <v>8705075799086</v>
          </cell>
          <cell r="C1911" t="str">
            <v>SCAFFOLD ERECTOR</v>
          </cell>
          <cell r="D1911" t="str">
            <v>OPERATOR</v>
          </cell>
          <cell r="E1911" t="str">
            <v>P&amp;G</v>
          </cell>
          <cell r="F1911" t="str">
            <v>OPERATOR</v>
          </cell>
        </row>
        <row r="1912">
          <cell r="B1912">
            <v>8910105097085</v>
          </cell>
          <cell r="C1912" t="str">
            <v>WELDER D/C</v>
          </cell>
          <cell r="D1912" t="str">
            <v>ARTISAN</v>
          </cell>
          <cell r="E1912" t="str">
            <v>DFL</v>
          </cell>
          <cell r="F1912" t="str">
            <v>WELD</v>
          </cell>
        </row>
        <row r="1913">
          <cell r="B1913">
            <v>7009055579084</v>
          </cell>
          <cell r="C1913" t="str">
            <v>BOILERMAKER</v>
          </cell>
          <cell r="D1913" t="str">
            <v>ARTISAN</v>
          </cell>
          <cell r="E1913" t="str">
            <v>DFL</v>
          </cell>
          <cell r="F1913" t="str">
            <v>B/MAKER</v>
          </cell>
        </row>
        <row r="1914">
          <cell r="B1914">
            <v>8401085227082</v>
          </cell>
          <cell r="C1914" t="str">
            <v>ASSISTANT PIPING</v>
          </cell>
          <cell r="D1914" t="str">
            <v>SEMI-SKILLED</v>
          </cell>
          <cell r="E1914" t="str">
            <v>DFL</v>
          </cell>
          <cell r="F1914" t="str">
            <v>PIPING</v>
          </cell>
        </row>
        <row r="1915">
          <cell r="B1915">
            <v>8502115987080</v>
          </cell>
          <cell r="C1915" t="str">
            <v>CLEANER</v>
          </cell>
          <cell r="D1915" t="str">
            <v>ADMIN</v>
          </cell>
          <cell r="E1915" t="str">
            <v>P&amp;G</v>
          </cell>
          <cell r="F1915" t="str">
            <v>ADMIN</v>
          </cell>
        </row>
        <row r="1916">
          <cell r="B1916">
            <v>7810075238084</v>
          </cell>
          <cell r="C1916" t="str">
            <v>SCAFFOLD ERECTOR</v>
          </cell>
          <cell r="D1916" t="str">
            <v>OPERATOR</v>
          </cell>
          <cell r="E1916" t="str">
            <v>P&amp;G</v>
          </cell>
          <cell r="F1916" t="str">
            <v>OPERATOR</v>
          </cell>
        </row>
        <row r="1917">
          <cell r="B1917">
            <v>9202195132082</v>
          </cell>
          <cell r="C1917" t="str">
            <v>RIGGER ASST/ TACKLER</v>
          </cell>
          <cell r="D1917" t="str">
            <v>SEMI-SKILLED</v>
          </cell>
          <cell r="E1917" t="str">
            <v>DFL</v>
          </cell>
          <cell r="F1917" t="str">
            <v>RIGGER</v>
          </cell>
        </row>
        <row r="1918">
          <cell r="B1918">
            <v>6502155343089</v>
          </cell>
          <cell r="C1918" t="str">
            <v>T.LEADER RIGGER ASST</v>
          </cell>
          <cell r="D1918" t="str">
            <v>SEMI-SKILLED</v>
          </cell>
          <cell r="E1918" t="str">
            <v>DFL</v>
          </cell>
          <cell r="F1918" t="str">
            <v>RIGGER</v>
          </cell>
        </row>
        <row r="1919">
          <cell r="B1919">
            <v>8810195786086</v>
          </cell>
          <cell r="C1919" t="str">
            <v>CRANE OPERATOR</v>
          </cell>
          <cell r="D1919" t="str">
            <v>OPERATOR</v>
          </cell>
          <cell r="E1919" t="str">
            <v>P&amp;G</v>
          </cell>
          <cell r="F1919" t="str">
            <v>OPERATOR</v>
          </cell>
        </row>
        <row r="1920">
          <cell r="B1920">
            <v>8811065875082</v>
          </cell>
          <cell r="C1920" t="str">
            <v>SCAFFOLD ERECTOR</v>
          </cell>
          <cell r="D1920" t="str">
            <v>OPERATOR</v>
          </cell>
          <cell r="E1920" t="str">
            <v>P&amp;G</v>
          </cell>
          <cell r="F1920" t="str">
            <v>OPERATOR</v>
          </cell>
        </row>
        <row r="1921">
          <cell r="B1921">
            <v>5604115404083</v>
          </cell>
          <cell r="C1921" t="str">
            <v>CRANE OPERATOR</v>
          </cell>
          <cell r="D1921" t="str">
            <v>OPERATOR</v>
          </cell>
          <cell r="E1921" t="str">
            <v>P&amp;G</v>
          </cell>
          <cell r="F1921" t="str">
            <v>OPERATOR</v>
          </cell>
        </row>
        <row r="1922">
          <cell r="B1922">
            <v>8705295455089</v>
          </cell>
          <cell r="C1922" t="str">
            <v>RIGGER ASST/ TACKLER</v>
          </cell>
          <cell r="D1922" t="str">
            <v>SEMI-SKILLED</v>
          </cell>
          <cell r="E1922" t="str">
            <v>DFL</v>
          </cell>
          <cell r="F1922" t="str">
            <v>RIGGER</v>
          </cell>
        </row>
        <row r="1923">
          <cell r="B1923">
            <v>9008186193086</v>
          </cell>
          <cell r="C1923" t="str">
            <v>RIGGER ASST/ TACKLER</v>
          </cell>
          <cell r="D1923" t="str">
            <v>SEMI-SKILLED</v>
          </cell>
          <cell r="E1923" t="str">
            <v>DFL</v>
          </cell>
          <cell r="F1923" t="str">
            <v>RIGGER</v>
          </cell>
        </row>
        <row r="1924">
          <cell r="B1924">
            <v>9212025519085</v>
          </cell>
          <cell r="C1924" t="str">
            <v>CRANE OPERATOR</v>
          </cell>
          <cell r="D1924" t="str">
            <v>OPERATOR</v>
          </cell>
          <cell r="E1924" t="str">
            <v>P&amp;G</v>
          </cell>
          <cell r="F1924" t="str">
            <v>OPERATOR</v>
          </cell>
        </row>
        <row r="1925">
          <cell r="B1925">
            <v>8210085917083</v>
          </cell>
          <cell r="C1925" t="str">
            <v>WELDER D/C</v>
          </cell>
          <cell r="D1925" t="str">
            <v>ARTISAN</v>
          </cell>
          <cell r="E1925" t="str">
            <v>DFL</v>
          </cell>
          <cell r="F1925" t="str">
            <v>WELD</v>
          </cell>
        </row>
        <row r="1926">
          <cell r="B1926">
            <v>8503066230082</v>
          </cell>
          <cell r="C1926" t="str">
            <v>WELDER</v>
          </cell>
          <cell r="D1926" t="str">
            <v>ARTISAN</v>
          </cell>
          <cell r="E1926" t="str">
            <v>DFL</v>
          </cell>
          <cell r="F1926" t="str">
            <v>WELD</v>
          </cell>
        </row>
        <row r="1927">
          <cell r="B1927">
            <v>7802085189084</v>
          </cell>
          <cell r="C1927" t="str">
            <v>F.MAN PIPE FITTER</v>
          </cell>
          <cell r="D1927" t="str">
            <v>ARTISAN</v>
          </cell>
          <cell r="E1927" t="str">
            <v>DFL</v>
          </cell>
          <cell r="F1927" t="str">
            <v>PIPING</v>
          </cell>
        </row>
        <row r="1928">
          <cell r="B1928">
            <v>5404185408084</v>
          </cell>
          <cell r="C1928" t="str">
            <v xml:space="preserve">WELDER </v>
          </cell>
          <cell r="D1928" t="str">
            <v>ARTISAN</v>
          </cell>
          <cell r="E1928" t="str">
            <v>DFL</v>
          </cell>
          <cell r="F1928" t="str">
            <v>WELD</v>
          </cell>
        </row>
        <row r="1929">
          <cell r="B1929">
            <v>8603096082089</v>
          </cell>
          <cell r="C1929" t="str">
            <v>PIPE FITTER</v>
          </cell>
          <cell r="D1929" t="str">
            <v>ARTISAN</v>
          </cell>
          <cell r="E1929" t="str">
            <v>DFL</v>
          </cell>
          <cell r="F1929" t="str">
            <v>PIPING</v>
          </cell>
        </row>
        <row r="1930">
          <cell r="B1930">
            <v>8804145153083</v>
          </cell>
          <cell r="C1930" t="str">
            <v xml:space="preserve">WELDER D/C </v>
          </cell>
          <cell r="D1930" t="str">
            <v>ARTISAN</v>
          </cell>
          <cell r="E1930" t="str">
            <v>DFL</v>
          </cell>
          <cell r="F1930" t="str">
            <v>WELD</v>
          </cell>
        </row>
        <row r="1931">
          <cell r="B1931">
            <v>8301215762083</v>
          </cell>
          <cell r="C1931" t="str">
            <v>RIGGER CHARGE HAND</v>
          </cell>
          <cell r="D1931" t="str">
            <v>ARTISAN</v>
          </cell>
          <cell r="E1931" t="str">
            <v>DFL</v>
          </cell>
          <cell r="F1931" t="str">
            <v>RIGGER</v>
          </cell>
        </row>
        <row r="1932">
          <cell r="B1932">
            <v>7307075327082</v>
          </cell>
          <cell r="C1932" t="str">
            <v>RIGGER ASST/ TACKLER</v>
          </cell>
          <cell r="D1932" t="str">
            <v>SEMI-SKILLED</v>
          </cell>
          <cell r="E1932" t="str">
            <v>DFL</v>
          </cell>
          <cell r="F1932" t="str">
            <v>RIGGER</v>
          </cell>
        </row>
        <row r="1933">
          <cell r="B1933">
            <v>8207016023080</v>
          </cell>
          <cell r="C1933" t="str">
            <v>WELDER D/C</v>
          </cell>
          <cell r="D1933" t="str">
            <v>ARTISAN</v>
          </cell>
          <cell r="E1933" t="str">
            <v>DFL</v>
          </cell>
          <cell r="F1933" t="str">
            <v>WELD</v>
          </cell>
        </row>
        <row r="1934">
          <cell r="B1934">
            <v>8510155918089</v>
          </cell>
          <cell r="C1934" t="str">
            <v xml:space="preserve">WELDER </v>
          </cell>
          <cell r="D1934" t="str">
            <v>ARTISAN</v>
          </cell>
          <cell r="E1934" t="str">
            <v>DFL</v>
          </cell>
          <cell r="F1934" t="str">
            <v>WELD</v>
          </cell>
        </row>
        <row r="1935">
          <cell r="B1935">
            <v>9205205670082</v>
          </cell>
          <cell r="C1935" t="str">
            <v>PIPE FITTER</v>
          </cell>
          <cell r="D1935" t="str">
            <v>ARTISAN</v>
          </cell>
          <cell r="E1935" t="str">
            <v>DFL</v>
          </cell>
          <cell r="F1935" t="str">
            <v>PIPING</v>
          </cell>
        </row>
        <row r="1936">
          <cell r="B1936">
            <v>8004275430084</v>
          </cell>
          <cell r="C1936" t="str">
            <v>RIGGER ASST/ TACKLER</v>
          </cell>
          <cell r="D1936" t="str">
            <v>SEMI-SKILLED</v>
          </cell>
          <cell r="E1936" t="str">
            <v>DFL</v>
          </cell>
          <cell r="F1936" t="str">
            <v>RIGGER</v>
          </cell>
        </row>
        <row r="1937">
          <cell r="B1937">
            <v>7810065561081</v>
          </cell>
          <cell r="C1937" t="str">
            <v>PIPE FITTER</v>
          </cell>
          <cell r="D1937" t="str">
            <v>ARTISAN</v>
          </cell>
          <cell r="E1937" t="str">
            <v>DFL</v>
          </cell>
          <cell r="F1937" t="str">
            <v>PIPING</v>
          </cell>
        </row>
        <row r="1938">
          <cell r="B1938">
            <v>8204115830085</v>
          </cell>
          <cell r="C1938" t="str">
            <v>PIPE FITTER</v>
          </cell>
          <cell r="D1938" t="str">
            <v>ARTISAN</v>
          </cell>
          <cell r="E1938" t="str">
            <v>DFL</v>
          </cell>
          <cell r="F1938" t="str">
            <v>PIPING</v>
          </cell>
        </row>
        <row r="1939">
          <cell r="B1939">
            <v>8903151036081</v>
          </cell>
          <cell r="C1939" t="str">
            <v>RIGGER</v>
          </cell>
          <cell r="D1939" t="str">
            <v>ARTISAN</v>
          </cell>
          <cell r="E1939" t="str">
            <v>DFL</v>
          </cell>
          <cell r="F1939" t="str">
            <v>RIGGER</v>
          </cell>
        </row>
        <row r="1940">
          <cell r="B1940">
            <v>6202105820084</v>
          </cell>
          <cell r="C1940" t="str">
            <v>RIGGER ASST/ TACKLER</v>
          </cell>
          <cell r="D1940" t="str">
            <v>SEMI-SKILLED</v>
          </cell>
          <cell r="E1940" t="str">
            <v>DFL</v>
          </cell>
          <cell r="F1940" t="str">
            <v>RIGGER</v>
          </cell>
        </row>
        <row r="1941">
          <cell r="B1941">
            <v>7604126247081</v>
          </cell>
          <cell r="C1941" t="str">
            <v>RIGGER</v>
          </cell>
          <cell r="D1941" t="str">
            <v>ARTISAN</v>
          </cell>
          <cell r="E1941" t="str">
            <v>DFL</v>
          </cell>
          <cell r="F1941" t="str">
            <v>RIGGER</v>
          </cell>
        </row>
        <row r="1942">
          <cell r="B1942">
            <v>8110106144081</v>
          </cell>
          <cell r="C1942" t="str">
            <v>RIGGER ASST/ TACKLER</v>
          </cell>
          <cell r="D1942" t="str">
            <v>SEMI-SKILLED</v>
          </cell>
          <cell r="E1942" t="str">
            <v>DFL</v>
          </cell>
          <cell r="F1942" t="str">
            <v>RIGGER</v>
          </cell>
        </row>
        <row r="1943">
          <cell r="B1943">
            <v>8808115985085</v>
          </cell>
          <cell r="C1943" t="str">
            <v>RIGGER ASST/ TACKLER</v>
          </cell>
          <cell r="D1943" t="str">
            <v>SEMI-SKILLED</v>
          </cell>
          <cell r="E1943" t="str">
            <v>DFL</v>
          </cell>
          <cell r="F1943" t="str">
            <v>RIGGER</v>
          </cell>
        </row>
        <row r="1944">
          <cell r="B1944">
            <v>8409265963087</v>
          </cell>
          <cell r="C1944" t="str">
            <v>PIPE FITTER</v>
          </cell>
          <cell r="D1944" t="str">
            <v>ARTISAN</v>
          </cell>
          <cell r="E1944" t="str">
            <v>DFL</v>
          </cell>
          <cell r="F1944" t="str">
            <v>PIPING</v>
          </cell>
        </row>
        <row r="1945">
          <cell r="B1945">
            <v>7904225775085</v>
          </cell>
          <cell r="C1945" t="str">
            <v>WELDER D/C</v>
          </cell>
          <cell r="D1945" t="str">
            <v>ARTISAN</v>
          </cell>
          <cell r="E1945" t="str">
            <v>DFL</v>
          </cell>
          <cell r="F1945" t="str">
            <v>WELD</v>
          </cell>
        </row>
        <row r="1946">
          <cell r="B1946">
            <v>8603175931081</v>
          </cell>
          <cell r="C1946" t="str">
            <v>WELDER D/C</v>
          </cell>
          <cell r="D1946" t="str">
            <v>ARTISAN</v>
          </cell>
          <cell r="E1946" t="str">
            <v>DFL</v>
          </cell>
          <cell r="F1946" t="str">
            <v>WELD</v>
          </cell>
        </row>
        <row r="1947">
          <cell r="B1947">
            <v>8503305335080</v>
          </cell>
          <cell r="C1947" t="str">
            <v>BOILERMAKER</v>
          </cell>
          <cell r="D1947" t="str">
            <v>ARTISAN</v>
          </cell>
          <cell r="E1947" t="str">
            <v>DFL</v>
          </cell>
          <cell r="F1947" t="str">
            <v>B/MAKER</v>
          </cell>
        </row>
        <row r="1948">
          <cell r="B1948">
            <v>8210275896089</v>
          </cell>
          <cell r="C1948" t="str">
            <v>RIGGER ASST/ TACKLER</v>
          </cell>
          <cell r="D1948" t="str">
            <v>SEMI-SKILLED</v>
          </cell>
          <cell r="E1948" t="str">
            <v>DFL</v>
          </cell>
          <cell r="F1948" t="str">
            <v>RIGGER</v>
          </cell>
        </row>
        <row r="1949">
          <cell r="B1949">
            <v>8511255492082</v>
          </cell>
          <cell r="C1949" t="str">
            <v>WELDER D/C</v>
          </cell>
          <cell r="D1949" t="str">
            <v>ARTISAN</v>
          </cell>
          <cell r="E1949" t="str">
            <v>DFL</v>
          </cell>
          <cell r="F1949" t="str">
            <v>WELD</v>
          </cell>
        </row>
        <row r="1950">
          <cell r="B1950">
            <v>6106105891088</v>
          </cell>
          <cell r="C1950" t="str">
            <v>WELDER</v>
          </cell>
          <cell r="D1950" t="str">
            <v>ARTISAN</v>
          </cell>
          <cell r="E1950" t="str">
            <v>DFL</v>
          </cell>
          <cell r="F1950" t="str">
            <v>WELD</v>
          </cell>
        </row>
        <row r="1951">
          <cell r="B1951">
            <v>8312275130087</v>
          </cell>
          <cell r="C1951" t="str">
            <v xml:space="preserve">WELDER D/C </v>
          </cell>
          <cell r="D1951" t="str">
            <v>ARTISAN</v>
          </cell>
          <cell r="E1951" t="str">
            <v>DFL</v>
          </cell>
          <cell r="F1951" t="str">
            <v>WELD</v>
          </cell>
        </row>
        <row r="1952">
          <cell r="B1952">
            <v>8408145342082</v>
          </cell>
          <cell r="C1952" t="str">
            <v>PIPE FITTER</v>
          </cell>
          <cell r="D1952" t="str">
            <v>ARTISAN</v>
          </cell>
          <cell r="E1952" t="str">
            <v>DFL</v>
          </cell>
          <cell r="F1952" t="str">
            <v>PIPING</v>
          </cell>
        </row>
        <row r="1953">
          <cell r="B1953">
            <v>7512215578086</v>
          </cell>
          <cell r="C1953" t="str">
            <v>PIPE FITTER</v>
          </cell>
          <cell r="D1953" t="str">
            <v>ARTISAN</v>
          </cell>
          <cell r="E1953" t="str">
            <v>DFL</v>
          </cell>
          <cell r="F1953" t="str">
            <v>PIPING</v>
          </cell>
        </row>
        <row r="1954">
          <cell r="B1954">
            <v>8504155722088</v>
          </cell>
          <cell r="C1954" t="str">
            <v>PIPE FITTER</v>
          </cell>
          <cell r="D1954" t="str">
            <v>ARTISAN</v>
          </cell>
          <cell r="E1954" t="str">
            <v>DFL</v>
          </cell>
          <cell r="F1954" t="str">
            <v>PIPING</v>
          </cell>
        </row>
        <row r="1955">
          <cell r="B1955">
            <v>8502235878086</v>
          </cell>
          <cell r="C1955" t="str">
            <v>PIPE FITTER</v>
          </cell>
          <cell r="D1955" t="str">
            <v>ARTISAN</v>
          </cell>
          <cell r="E1955" t="str">
            <v>DFL</v>
          </cell>
          <cell r="F1955" t="str">
            <v>PIPING</v>
          </cell>
        </row>
        <row r="1956">
          <cell r="B1956">
            <v>8703225343087</v>
          </cell>
          <cell r="C1956" t="str">
            <v>BOILERMAKER</v>
          </cell>
          <cell r="D1956" t="str">
            <v>ARTISAN</v>
          </cell>
          <cell r="E1956" t="str">
            <v>DFL</v>
          </cell>
          <cell r="F1956" t="str">
            <v>B/MAKER</v>
          </cell>
        </row>
        <row r="1957">
          <cell r="B1957">
            <v>8606285886087</v>
          </cell>
          <cell r="C1957" t="str">
            <v>BOILERMAKER</v>
          </cell>
          <cell r="D1957" t="str">
            <v>ARTISAN</v>
          </cell>
          <cell r="E1957" t="str">
            <v>DFL</v>
          </cell>
          <cell r="F1957" t="str">
            <v>B/MAKER</v>
          </cell>
        </row>
        <row r="1958">
          <cell r="B1958">
            <v>8209285799085</v>
          </cell>
          <cell r="C1958" t="str">
            <v>WELDER D/C</v>
          </cell>
          <cell r="D1958" t="str">
            <v>ARTISAN</v>
          </cell>
          <cell r="E1958" t="str">
            <v>DFL</v>
          </cell>
          <cell r="F1958" t="str">
            <v>WELD</v>
          </cell>
        </row>
        <row r="1959">
          <cell r="B1959">
            <v>8605205826082</v>
          </cell>
          <cell r="C1959" t="str">
            <v>BOILERMAKER</v>
          </cell>
          <cell r="D1959" t="str">
            <v>ARTISAN</v>
          </cell>
          <cell r="E1959" t="str">
            <v>DFL</v>
          </cell>
          <cell r="F1959" t="str">
            <v>B/MAKER</v>
          </cell>
        </row>
        <row r="1960">
          <cell r="B1960">
            <v>8602056231082</v>
          </cell>
          <cell r="C1960" t="str">
            <v>PIPE FITTER</v>
          </cell>
          <cell r="D1960" t="str">
            <v>ARTISAN</v>
          </cell>
          <cell r="E1960" t="str">
            <v>DFL</v>
          </cell>
          <cell r="F1960" t="str">
            <v>PIPING</v>
          </cell>
        </row>
        <row r="1961">
          <cell r="B1961">
            <v>8507166033080</v>
          </cell>
          <cell r="C1961" t="str">
            <v>PIPE FITTER</v>
          </cell>
          <cell r="D1961" t="str">
            <v>ARTISAN</v>
          </cell>
          <cell r="E1961" t="str">
            <v>DFL</v>
          </cell>
          <cell r="F1961" t="str">
            <v>PIPING</v>
          </cell>
        </row>
        <row r="1962">
          <cell r="B1962">
            <v>8608086666080</v>
          </cell>
          <cell r="C1962" t="str">
            <v>WELDER D/C</v>
          </cell>
          <cell r="D1962" t="str">
            <v>ARTISAN</v>
          </cell>
          <cell r="E1962" t="str">
            <v>DFL</v>
          </cell>
          <cell r="F1962" t="str">
            <v>WELD</v>
          </cell>
        </row>
        <row r="1963">
          <cell r="B1963">
            <v>7902165844085</v>
          </cell>
          <cell r="C1963" t="str">
            <v>RIGGER ASST/ TACKLER</v>
          </cell>
          <cell r="D1963" t="str">
            <v>SEMI-SKILLED</v>
          </cell>
          <cell r="E1963" t="str">
            <v>DFL</v>
          </cell>
          <cell r="F1963" t="str">
            <v>RIGGER</v>
          </cell>
        </row>
        <row r="1964">
          <cell r="B1964">
            <v>6304275394088</v>
          </cell>
          <cell r="C1964" t="str">
            <v>WELDER</v>
          </cell>
          <cell r="D1964" t="str">
            <v>ARTISAN</v>
          </cell>
          <cell r="E1964" t="str">
            <v>DFL</v>
          </cell>
          <cell r="F1964" t="str">
            <v>WELD</v>
          </cell>
        </row>
        <row r="1965">
          <cell r="B1965">
            <v>8205056343087</v>
          </cell>
          <cell r="C1965" t="str">
            <v>WELDER D/C</v>
          </cell>
          <cell r="D1965" t="str">
            <v>ARTISAN</v>
          </cell>
          <cell r="E1965" t="str">
            <v>DFL</v>
          </cell>
          <cell r="F1965" t="str">
            <v>WELD</v>
          </cell>
        </row>
        <row r="1966">
          <cell r="B1966">
            <v>8404056301084</v>
          </cell>
          <cell r="C1966" t="str">
            <v>WELDER</v>
          </cell>
          <cell r="D1966" t="str">
            <v>ARTISAN</v>
          </cell>
          <cell r="E1966" t="str">
            <v>DFL</v>
          </cell>
          <cell r="F1966" t="str">
            <v>WELD</v>
          </cell>
        </row>
        <row r="1967">
          <cell r="B1967">
            <v>8312105939087</v>
          </cell>
          <cell r="C1967" t="str">
            <v>WELDER D/C</v>
          </cell>
          <cell r="D1967" t="str">
            <v>ARTISAN</v>
          </cell>
          <cell r="E1967" t="str">
            <v>DFL</v>
          </cell>
          <cell r="F1967" t="str">
            <v>WELD</v>
          </cell>
        </row>
        <row r="1968">
          <cell r="B1968">
            <v>8404155283084</v>
          </cell>
          <cell r="C1968" t="str">
            <v>PIPE FITTER</v>
          </cell>
          <cell r="D1968" t="str">
            <v>ARTISAN</v>
          </cell>
          <cell r="E1968" t="str">
            <v>DFL</v>
          </cell>
          <cell r="F1968" t="str">
            <v>PIPING</v>
          </cell>
        </row>
        <row r="1969">
          <cell r="B1969">
            <v>7504105747087</v>
          </cell>
          <cell r="C1969" t="str">
            <v>F.MAN ST ERECTORS</v>
          </cell>
          <cell r="D1969" t="str">
            <v>ARTISAN</v>
          </cell>
          <cell r="E1969" t="str">
            <v>DFL</v>
          </cell>
          <cell r="F1969" t="str">
            <v>STRUCT</v>
          </cell>
        </row>
        <row r="1970">
          <cell r="B1970">
            <v>8710295546085</v>
          </cell>
          <cell r="C1970" t="str">
            <v>PIPE FITTER</v>
          </cell>
          <cell r="D1970" t="str">
            <v>ARTISAN</v>
          </cell>
          <cell r="E1970" t="str">
            <v>DFL</v>
          </cell>
          <cell r="F1970" t="str">
            <v>PIPING</v>
          </cell>
        </row>
        <row r="1971">
          <cell r="B1971">
            <v>7311135511081</v>
          </cell>
          <cell r="C1971" t="str">
            <v>D/C WELDER</v>
          </cell>
          <cell r="D1971" t="str">
            <v>ARTISAN</v>
          </cell>
          <cell r="E1971" t="str">
            <v>DFL</v>
          </cell>
          <cell r="F1971" t="str">
            <v>WELD</v>
          </cell>
        </row>
        <row r="1972">
          <cell r="B1972">
            <v>8411035348086</v>
          </cell>
          <cell r="C1972" t="str">
            <v>RIGGER ASST/ TACKLER</v>
          </cell>
          <cell r="D1972" t="str">
            <v>SEMI-SKILLED</v>
          </cell>
          <cell r="E1972" t="str">
            <v>DFL</v>
          </cell>
          <cell r="F1972" t="str">
            <v>RIGGER</v>
          </cell>
        </row>
        <row r="1973">
          <cell r="B1973">
            <v>8410275680083</v>
          </cell>
          <cell r="C1973" t="str">
            <v>RIGGER</v>
          </cell>
          <cell r="D1973" t="str">
            <v>ARTISAN</v>
          </cell>
          <cell r="E1973" t="str">
            <v>DFL</v>
          </cell>
          <cell r="F1973" t="str">
            <v>RIGGER</v>
          </cell>
        </row>
        <row r="1974">
          <cell r="B1974">
            <v>7510175752089</v>
          </cell>
          <cell r="C1974" t="str">
            <v xml:space="preserve">WELDER </v>
          </cell>
          <cell r="D1974" t="str">
            <v>ARTISAN</v>
          </cell>
          <cell r="E1974" t="str">
            <v>DFL</v>
          </cell>
          <cell r="F1974" t="str">
            <v>WELD</v>
          </cell>
        </row>
        <row r="1975">
          <cell r="B1975">
            <v>8704046460084</v>
          </cell>
          <cell r="C1975" t="str">
            <v xml:space="preserve">WELDER </v>
          </cell>
          <cell r="D1975" t="str">
            <v>ARTISAN</v>
          </cell>
          <cell r="E1975" t="str">
            <v>DFL</v>
          </cell>
          <cell r="F1975" t="str">
            <v>WELD</v>
          </cell>
        </row>
        <row r="1976">
          <cell r="B1976">
            <v>7507025636082</v>
          </cell>
          <cell r="C1976" t="str">
            <v>RIGGER ASST/ TACKLER</v>
          </cell>
          <cell r="D1976" t="str">
            <v>SEMI-SKILLED</v>
          </cell>
          <cell r="E1976" t="str">
            <v>DFL</v>
          </cell>
          <cell r="F1976" t="str">
            <v>RIGGER</v>
          </cell>
        </row>
        <row r="1977">
          <cell r="B1977">
            <v>7703095873081</v>
          </cell>
          <cell r="C1977" t="str">
            <v>RIGGER ASST/ TACKLER</v>
          </cell>
          <cell r="D1977" t="str">
            <v>SEMI-SKILLED</v>
          </cell>
          <cell r="E1977" t="str">
            <v>DFL</v>
          </cell>
          <cell r="F1977" t="str">
            <v>RIGGER</v>
          </cell>
        </row>
        <row r="1978">
          <cell r="B1978">
            <v>8409186459082</v>
          </cell>
          <cell r="C1978" t="str">
            <v>RIGGER ASST/ TACKLER</v>
          </cell>
          <cell r="D1978" t="str">
            <v>SEMI-SKILLED</v>
          </cell>
          <cell r="E1978" t="str">
            <v>DFL</v>
          </cell>
          <cell r="F1978" t="str">
            <v>RIGGER</v>
          </cell>
        </row>
        <row r="1979">
          <cell r="B1979">
            <v>8311275504085</v>
          </cell>
          <cell r="C1979" t="str">
            <v>BOILERMAKER</v>
          </cell>
          <cell r="D1979" t="str">
            <v>ARTISAN</v>
          </cell>
          <cell r="E1979" t="str">
            <v>DFL</v>
          </cell>
          <cell r="F1979" t="str">
            <v>B/MAKER</v>
          </cell>
        </row>
        <row r="1980">
          <cell r="B1980">
            <v>7702245314087</v>
          </cell>
          <cell r="C1980" t="str">
            <v>RIGGER</v>
          </cell>
          <cell r="D1980" t="str">
            <v>ARTISAN</v>
          </cell>
          <cell r="E1980" t="str">
            <v>DFL</v>
          </cell>
          <cell r="F1980" t="str">
            <v>RIGGER</v>
          </cell>
        </row>
        <row r="1981">
          <cell r="B1981">
            <v>8910105097085</v>
          </cell>
          <cell r="C1981" t="str">
            <v>WELDER D/C</v>
          </cell>
          <cell r="D1981" t="str">
            <v>ARTISAN</v>
          </cell>
          <cell r="E1981" t="str">
            <v>DFL</v>
          </cell>
          <cell r="F1981" t="str">
            <v>WELD</v>
          </cell>
        </row>
        <row r="1982">
          <cell r="B1982" t="str">
            <v>AB368205</v>
          </cell>
          <cell r="C1982" t="str">
            <v>BOILERMAKER</v>
          </cell>
          <cell r="D1982" t="str">
            <v>ARTISAN</v>
          </cell>
          <cell r="E1982" t="str">
            <v>DFL</v>
          </cell>
          <cell r="F1982" t="str">
            <v>B/MAKER</v>
          </cell>
        </row>
        <row r="1983">
          <cell r="B1983" t="str">
            <v>H2530067</v>
          </cell>
          <cell r="C1983" t="str">
            <v>S.VISOR STRUCTURAL</v>
          </cell>
          <cell r="D1983" t="str">
            <v>SUPERVISION</v>
          </cell>
          <cell r="E1983" t="str">
            <v>P&amp;G</v>
          </cell>
          <cell r="F1983" t="str">
            <v>SUPERV</v>
          </cell>
        </row>
        <row r="1984">
          <cell r="B1984" t="str">
            <v>H1494965</v>
          </cell>
          <cell r="C1984" t="str">
            <v>ELECTRICIAN</v>
          </cell>
          <cell r="D1984" t="str">
            <v>OPERATOR</v>
          </cell>
          <cell r="E1984" t="str">
            <v>P&amp;G</v>
          </cell>
          <cell r="F1984" t="str">
            <v>OPERATOR</v>
          </cell>
        </row>
        <row r="1985">
          <cell r="B1985" t="str">
            <v>H1548208</v>
          </cell>
          <cell r="C1985" t="str">
            <v>ELECTRICIAN</v>
          </cell>
          <cell r="D1985" t="str">
            <v>OPERATOR</v>
          </cell>
          <cell r="E1985" t="str">
            <v>P&amp;G</v>
          </cell>
          <cell r="F1985" t="str">
            <v>OPERATOR</v>
          </cell>
        </row>
        <row r="1986">
          <cell r="B1986" t="str">
            <v>5608075856083</v>
          </cell>
          <cell r="C1986" t="str">
            <v>DRIVER BUS CD 14</v>
          </cell>
          <cell r="D1986" t="str">
            <v>OPERATOR</v>
          </cell>
          <cell r="E1986" t="str">
            <v>P&amp;G</v>
          </cell>
          <cell r="F1986" t="str">
            <v>OPERATOR</v>
          </cell>
        </row>
        <row r="1987">
          <cell r="B1987">
            <v>5706165035087</v>
          </cell>
          <cell r="C1987" t="str">
            <v>S.VISOR BOILER SHOP</v>
          </cell>
          <cell r="D1987" t="str">
            <v>SUPERVISION</v>
          </cell>
          <cell r="E1987" t="str">
            <v>P&amp;G</v>
          </cell>
          <cell r="F1987" t="str">
            <v>SUPERV</v>
          </cell>
        </row>
        <row r="1988">
          <cell r="B1988">
            <v>6707035174089</v>
          </cell>
          <cell r="C1988" t="str">
            <v>RIGGER S.VISOR</v>
          </cell>
          <cell r="D1988" t="str">
            <v>ARTISAN</v>
          </cell>
          <cell r="E1988" t="str">
            <v>DFL</v>
          </cell>
          <cell r="F1988" t="str">
            <v>RIGGER</v>
          </cell>
        </row>
        <row r="1989">
          <cell r="B1989">
            <v>9107255129086</v>
          </cell>
          <cell r="C1989" t="str">
            <v>MAT CTRL JNR</v>
          </cell>
          <cell r="D1989" t="str">
            <v>ADMIN</v>
          </cell>
          <cell r="E1989" t="str">
            <v>P&amp;G</v>
          </cell>
          <cell r="F1989" t="str">
            <v>ADMIN</v>
          </cell>
        </row>
        <row r="1990">
          <cell r="B1990" t="str">
            <v>H0716284</v>
          </cell>
          <cell r="C1990" t="str">
            <v>CRANE OPERATOR</v>
          </cell>
          <cell r="D1990" t="str">
            <v>OPERATOR</v>
          </cell>
          <cell r="E1990" t="str">
            <v>P&amp;G</v>
          </cell>
          <cell r="F1990" t="str">
            <v>OPERATOR</v>
          </cell>
        </row>
        <row r="1991">
          <cell r="B1991" t="str">
            <v>H2360763</v>
          </cell>
          <cell r="C1991" t="str">
            <v>STEEL CATCHER</v>
          </cell>
          <cell r="D1991" t="str">
            <v>ARTISAN</v>
          </cell>
          <cell r="E1991" t="str">
            <v>DFL</v>
          </cell>
          <cell r="F1991" t="str">
            <v>STRUCT</v>
          </cell>
        </row>
        <row r="1992">
          <cell r="B1992" t="str">
            <v>H1861537</v>
          </cell>
          <cell r="C1992" t="str">
            <v>ELECTRICIAN</v>
          </cell>
          <cell r="D1992" t="str">
            <v>OPERATOR</v>
          </cell>
          <cell r="E1992" t="str">
            <v>P&amp;G</v>
          </cell>
          <cell r="F1992" t="str">
            <v>OPERATOR</v>
          </cell>
        </row>
        <row r="1993">
          <cell r="B1993" t="str">
            <v>H2137967</v>
          </cell>
          <cell r="C1993" t="str">
            <v>WELDER</v>
          </cell>
          <cell r="D1993" t="str">
            <v>ARTISAN</v>
          </cell>
          <cell r="E1993" t="str">
            <v>DFL</v>
          </cell>
          <cell r="F1993" t="str">
            <v>WELD</v>
          </cell>
        </row>
        <row r="1994">
          <cell r="B1994" t="str">
            <v>H1769780</v>
          </cell>
          <cell r="C1994" t="str">
            <v>BOILERMAKER</v>
          </cell>
          <cell r="D1994" t="str">
            <v>ARTISAN</v>
          </cell>
          <cell r="E1994" t="str">
            <v>DFL</v>
          </cell>
          <cell r="F1994" t="str">
            <v>B/MAKER</v>
          </cell>
        </row>
        <row r="1995">
          <cell r="B1995" t="str">
            <v>H2106652</v>
          </cell>
          <cell r="C1995" t="str">
            <v>WELDER</v>
          </cell>
          <cell r="D1995" t="str">
            <v>ARTISAN</v>
          </cell>
          <cell r="E1995" t="str">
            <v>DFL</v>
          </cell>
          <cell r="F1995" t="str">
            <v>WELD</v>
          </cell>
        </row>
        <row r="1996">
          <cell r="B1996">
            <v>7007016315184</v>
          </cell>
          <cell r="C1996" t="str">
            <v>MECHANIC</v>
          </cell>
          <cell r="D1996" t="str">
            <v>OPERATOR</v>
          </cell>
          <cell r="E1996" t="str">
            <v>P&amp;G</v>
          </cell>
          <cell r="F1996" t="str">
            <v>OPERATOR</v>
          </cell>
        </row>
        <row r="1997">
          <cell r="B1997" t="str">
            <v>10.656.494-9 (02/07/1968)</v>
          </cell>
          <cell r="C1997" t="str">
            <v>S.VISOR MECHANICAL</v>
          </cell>
          <cell r="D1997" t="str">
            <v>SUPERVISION</v>
          </cell>
          <cell r="E1997" t="str">
            <v>P&amp;G</v>
          </cell>
          <cell r="F1997" t="str">
            <v>SUPERV</v>
          </cell>
        </row>
        <row r="1998">
          <cell r="B1998" t="str">
            <v>H2558467</v>
          </cell>
          <cell r="C1998" t="str">
            <v>BOILERMAKER</v>
          </cell>
          <cell r="D1998" t="str">
            <v>ARTISAN</v>
          </cell>
          <cell r="E1998" t="str">
            <v>DFL</v>
          </cell>
          <cell r="F1998" t="str">
            <v>B/MAKER</v>
          </cell>
        </row>
        <row r="1999">
          <cell r="B1999" t="str">
            <v>H2360937</v>
          </cell>
          <cell r="C1999" t="str">
            <v>BOILERMAKER</v>
          </cell>
          <cell r="D1999" t="str">
            <v>ARTISAN</v>
          </cell>
          <cell r="E1999" t="str">
            <v>DFL</v>
          </cell>
          <cell r="F1999" t="str">
            <v>B/MAKER</v>
          </cell>
        </row>
        <row r="2000">
          <cell r="B2000" t="str">
            <v>H1989506</v>
          </cell>
          <cell r="C2000" t="str">
            <v>WELDER</v>
          </cell>
          <cell r="D2000" t="str">
            <v>ARTISAN</v>
          </cell>
          <cell r="E2000" t="str">
            <v>DFL</v>
          </cell>
          <cell r="F2000" t="str">
            <v>WELD</v>
          </cell>
        </row>
        <row r="2001">
          <cell r="B2001" t="str">
            <v>H2602603</v>
          </cell>
          <cell r="C2001" t="str">
            <v>BOILERMAKER</v>
          </cell>
          <cell r="D2001" t="str">
            <v>ARTISAN</v>
          </cell>
          <cell r="E2001" t="str">
            <v>DFL</v>
          </cell>
          <cell r="F2001" t="str">
            <v>B/MAKER</v>
          </cell>
        </row>
        <row r="2002">
          <cell r="B2002">
            <v>7801205559085</v>
          </cell>
          <cell r="C2002" t="str">
            <v>RIGGER</v>
          </cell>
          <cell r="D2002" t="str">
            <v>ARTISAN</v>
          </cell>
          <cell r="E2002" t="str">
            <v>DFL</v>
          </cell>
          <cell r="F2002" t="str">
            <v>RIGGER</v>
          </cell>
        </row>
        <row r="2003">
          <cell r="B2003">
            <v>7409096598087</v>
          </cell>
          <cell r="C2003" t="str">
            <v>SUPERVISOR</v>
          </cell>
          <cell r="D2003" t="str">
            <v>SUPERVISION</v>
          </cell>
          <cell r="E2003" t="str">
            <v>P&amp;G</v>
          </cell>
          <cell r="F2003" t="str">
            <v>SUPERV</v>
          </cell>
        </row>
        <row r="2004">
          <cell r="B2004">
            <v>8704065461088</v>
          </cell>
          <cell r="C2004" t="str">
            <v>WELDER</v>
          </cell>
          <cell r="D2004" t="str">
            <v>ARTISAN</v>
          </cell>
          <cell r="E2004" t="str">
            <v>DFL</v>
          </cell>
          <cell r="F2004" t="str">
            <v>WELD</v>
          </cell>
        </row>
        <row r="2005">
          <cell r="B2005" t="str">
            <v>650625551083</v>
          </cell>
          <cell r="C2005" t="str">
            <v>WELDER</v>
          </cell>
          <cell r="D2005" t="str">
            <v>ARTISAN</v>
          </cell>
          <cell r="E2005" t="str">
            <v>DFL</v>
          </cell>
          <cell r="F2005" t="str">
            <v>WELD</v>
          </cell>
        </row>
        <row r="2006">
          <cell r="B2006">
            <v>5908255138082</v>
          </cell>
          <cell r="C2006" t="str">
            <v>WELDER</v>
          </cell>
          <cell r="D2006" t="str">
            <v>ARTISAN</v>
          </cell>
          <cell r="E2006" t="str">
            <v>DFL</v>
          </cell>
          <cell r="F2006" t="str">
            <v>WELD</v>
          </cell>
        </row>
        <row r="2007">
          <cell r="B2007">
            <v>8507145451080</v>
          </cell>
          <cell r="C2007" t="str">
            <v>SCAFFOLD ERECTOR</v>
          </cell>
          <cell r="D2007" t="str">
            <v>OPERATOR</v>
          </cell>
          <cell r="E2007" t="str">
            <v>P&amp;G</v>
          </cell>
          <cell r="F2007" t="str">
            <v>OPERATOR</v>
          </cell>
        </row>
        <row r="2008">
          <cell r="B2008">
            <v>7002170683089</v>
          </cell>
          <cell r="C2008" t="str">
            <v>GENERAL WORKER</v>
          </cell>
          <cell r="D2008" t="str">
            <v>SEMI-SKILLED</v>
          </cell>
          <cell r="E2008" t="str">
            <v>DFL</v>
          </cell>
          <cell r="F2008" t="str">
            <v>ALL</v>
          </cell>
        </row>
        <row r="2009">
          <cell r="B2009">
            <v>8412246171085</v>
          </cell>
          <cell r="C2009" t="str">
            <v>SCAFFOLD ERECTOR</v>
          </cell>
          <cell r="D2009" t="str">
            <v>OPERATOR</v>
          </cell>
          <cell r="E2009" t="str">
            <v>P&amp;G</v>
          </cell>
          <cell r="F2009" t="str">
            <v>OPERATOR</v>
          </cell>
        </row>
        <row r="2010">
          <cell r="B2010" t="str">
            <v>8208026135088</v>
          </cell>
          <cell r="C2010" t="str">
            <v>BOILERMAKER</v>
          </cell>
          <cell r="D2010" t="str">
            <v>ARTISAN</v>
          </cell>
          <cell r="E2010" t="str">
            <v>DFL</v>
          </cell>
          <cell r="F2010" t="str">
            <v>B/MAKER</v>
          </cell>
        </row>
        <row r="2011">
          <cell r="B2011" t="str">
            <v>8811205839089</v>
          </cell>
          <cell r="C2011" t="str">
            <v>ASST STEEL ERECTOR</v>
          </cell>
          <cell r="D2011" t="str">
            <v>SEMI-SKILLED</v>
          </cell>
          <cell r="E2011" t="str">
            <v>DFL</v>
          </cell>
          <cell r="F2011" t="str">
            <v>STRUCT</v>
          </cell>
        </row>
        <row r="2012">
          <cell r="B2012" t="str">
            <v>6610107404188</v>
          </cell>
          <cell r="C2012" t="str">
            <v>CRANE OPERATOR</v>
          </cell>
          <cell r="D2012" t="str">
            <v>OPERATOR</v>
          </cell>
          <cell r="E2012" t="str">
            <v>P&amp;G</v>
          </cell>
          <cell r="F2012" t="str">
            <v>OPERATOR</v>
          </cell>
        </row>
        <row r="2013">
          <cell r="B2013" t="str">
            <v>BN627753</v>
          </cell>
          <cell r="C2013" t="str">
            <v>STEEL ERECTOR</v>
          </cell>
          <cell r="D2013" t="str">
            <v>ARTISAN</v>
          </cell>
          <cell r="E2013" t="str">
            <v>DFL</v>
          </cell>
          <cell r="F2013" t="str">
            <v>STRUCT</v>
          </cell>
        </row>
        <row r="2014">
          <cell r="B2014">
            <v>8804156337088</v>
          </cell>
          <cell r="C2014" t="str">
            <v>ASST STEEL ERECTOR</v>
          </cell>
          <cell r="D2014" t="str">
            <v>SEMI-SKILLED</v>
          </cell>
          <cell r="E2014" t="str">
            <v>DFL</v>
          </cell>
          <cell r="F2014" t="str">
            <v>STRUCT</v>
          </cell>
        </row>
        <row r="2015">
          <cell r="B2015" t="str">
            <v>BN417263</v>
          </cell>
          <cell r="C2015" t="str">
            <v>MECHANICAL FITTER</v>
          </cell>
          <cell r="D2015" t="str">
            <v>ARTISAN</v>
          </cell>
          <cell r="E2015" t="str">
            <v>DFL</v>
          </cell>
          <cell r="F2015" t="str">
            <v>MECH</v>
          </cell>
        </row>
        <row r="2016">
          <cell r="B2016">
            <v>7303206125180</v>
          </cell>
          <cell r="C2016" t="str">
            <v>STEEL ERECTOR - TBQ</v>
          </cell>
          <cell r="D2016" t="str">
            <v>ARTISAN</v>
          </cell>
          <cell r="E2016" t="str">
            <v>DFL</v>
          </cell>
          <cell r="F2016" t="str">
            <v>STRUCT</v>
          </cell>
        </row>
        <row r="2017">
          <cell r="B2017">
            <v>7002145197082</v>
          </cell>
          <cell r="C2017" t="str">
            <v>F.MAN PIPING</v>
          </cell>
          <cell r="D2017" t="str">
            <v>ARTISAN</v>
          </cell>
          <cell r="E2017" t="str">
            <v>DFL</v>
          </cell>
          <cell r="F2017" t="str">
            <v>PIPING</v>
          </cell>
        </row>
        <row r="2018">
          <cell r="B2018">
            <v>7108225477086</v>
          </cell>
          <cell r="C2018" t="str">
            <v>SAFETY REPRESENTATIVE</v>
          </cell>
          <cell r="D2018" t="str">
            <v>ADMIN</v>
          </cell>
          <cell r="E2018" t="str">
            <v>P&amp;G</v>
          </cell>
          <cell r="F2018" t="str">
            <v>ADMIN</v>
          </cell>
        </row>
        <row r="2019">
          <cell r="B2019">
            <v>7509130868089</v>
          </cell>
          <cell r="C2019" t="str">
            <v>GENERAL WORKER</v>
          </cell>
          <cell r="D2019" t="str">
            <v>SEMI-SKILLED</v>
          </cell>
          <cell r="E2019" t="str">
            <v>DFL</v>
          </cell>
          <cell r="F2019" t="str">
            <v>ALL</v>
          </cell>
        </row>
        <row r="2020">
          <cell r="B2020">
            <v>7205235817085</v>
          </cell>
          <cell r="C2020" t="str">
            <v>RIGGER ASST/TACKLER</v>
          </cell>
          <cell r="D2020" t="str">
            <v>ARTISAN</v>
          </cell>
          <cell r="E2020" t="str">
            <v>DFL</v>
          </cell>
          <cell r="F2020" t="str">
            <v>RIGGER</v>
          </cell>
        </row>
        <row r="2021">
          <cell r="B2021">
            <v>6306045562084</v>
          </cell>
          <cell r="C2021" t="str">
            <v>RIGGER ASST/TACKLER</v>
          </cell>
          <cell r="D2021" t="str">
            <v>ARTISAN</v>
          </cell>
          <cell r="E2021" t="str">
            <v>DFL</v>
          </cell>
          <cell r="F2021" t="str">
            <v>RIGGER</v>
          </cell>
        </row>
        <row r="2022">
          <cell r="B2022">
            <v>8812126592088</v>
          </cell>
          <cell r="C2022" t="str">
            <v>RIGGER ASST/TACKLER</v>
          </cell>
          <cell r="D2022" t="str">
            <v>ARTISAN</v>
          </cell>
          <cell r="E2022" t="str">
            <v>DFL</v>
          </cell>
          <cell r="F2022" t="str">
            <v>RIGGER</v>
          </cell>
        </row>
        <row r="2023">
          <cell r="B2023">
            <v>8006185679080</v>
          </cell>
          <cell r="C2023" t="str">
            <v>RIGGER ASST/TACKLER</v>
          </cell>
          <cell r="D2023" t="str">
            <v>SEMI-SKILLED</v>
          </cell>
          <cell r="E2023" t="str">
            <v>DFL</v>
          </cell>
          <cell r="F2023" t="str">
            <v>RIGGER</v>
          </cell>
        </row>
        <row r="2024">
          <cell r="B2024">
            <v>8108045772087</v>
          </cell>
          <cell r="C2024" t="str">
            <v>GENERAL WORKER</v>
          </cell>
          <cell r="D2024" t="str">
            <v>SEMI-SKILLED</v>
          </cell>
          <cell r="E2024" t="str">
            <v>DFL</v>
          </cell>
          <cell r="F2024" t="str">
            <v>ALL</v>
          </cell>
        </row>
        <row r="2025">
          <cell r="B2025" t="str">
            <v>6309075103084</v>
          </cell>
          <cell r="C2025" t="str">
            <v>FOREMAN SITE</v>
          </cell>
          <cell r="D2025" t="str">
            <v>ARTISAN</v>
          </cell>
          <cell r="E2025" t="str">
            <v>DFL</v>
          </cell>
          <cell r="F2025" t="str">
            <v>ALL</v>
          </cell>
        </row>
        <row r="2026">
          <cell r="B2026">
            <v>9305035017080</v>
          </cell>
          <cell r="C2026" t="str">
            <v xml:space="preserve">STEEL ERECTOR </v>
          </cell>
          <cell r="D2026" t="str">
            <v>ARTISAN</v>
          </cell>
          <cell r="E2026" t="str">
            <v>DFL</v>
          </cell>
          <cell r="F2026" t="str">
            <v>STRUCT</v>
          </cell>
        </row>
        <row r="2027">
          <cell r="B2027">
            <v>8602285043084</v>
          </cell>
          <cell r="C2027" t="str">
            <v xml:space="preserve">STEEL ERECTOR </v>
          </cell>
          <cell r="D2027" t="str">
            <v>ARTISAN</v>
          </cell>
          <cell r="E2027" t="str">
            <v>DFL</v>
          </cell>
          <cell r="F2027" t="str">
            <v>STRUCT</v>
          </cell>
        </row>
        <row r="2028">
          <cell r="B2028">
            <v>7906275133081</v>
          </cell>
          <cell r="C2028" t="str">
            <v>S.VISOR PIPING</v>
          </cell>
          <cell r="D2028" t="str">
            <v>SUPERVISION</v>
          </cell>
          <cell r="E2028" t="str">
            <v>P&amp;G</v>
          </cell>
          <cell r="F2028" t="str">
            <v>SUPERV</v>
          </cell>
        </row>
        <row r="2029">
          <cell r="B2029">
            <v>8609085111086</v>
          </cell>
          <cell r="C2029" t="str">
            <v>APP DIESEL MECHANIC</v>
          </cell>
          <cell r="D2029" t="str">
            <v>OPERATOR</v>
          </cell>
          <cell r="E2029" t="str">
            <v>P&amp;G</v>
          </cell>
          <cell r="F2029" t="str">
            <v>OPERATOR</v>
          </cell>
        </row>
        <row r="2030">
          <cell r="B2030">
            <v>5607285045081</v>
          </cell>
          <cell r="C2030" t="str">
            <v>PIPE FITTER</v>
          </cell>
          <cell r="D2030" t="str">
            <v>ARTISAN</v>
          </cell>
          <cell r="E2030" t="str">
            <v>DFL</v>
          </cell>
          <cell r="F2030" t="str">
            <v>PIPING</v>
          </cell>
        </row>
        <row r="2031">
          <cell r="B2031">
            <v>9403015144089</v>
          </cell>
          <cell r="C2031" t="str">
            <v>STORES ASST</v>
          </cell>
          <cell r="D2031" t="str">
            <v>ADMIN</v>
          </cell>
          <cell r="E2031" t="str">
            <v>P&amp;G</v>
          </cell>
          <cell r="F2031" t="str">
            <v>ADMIN</v>
          </cell>
        </row>
        <row r="2032">
          <cell r="B2032">
            <v>7712195100089</v>
          </cell>
          <cell r="C2032" t="str">
            <v>MECHANIC ASSISTANT</v>
          </cell>
          <cell r="D2032" t="str">
            <v>OPERATOR</v>
          </cell>
          <cell r="E2032" t="str">
            <v>P&amp;G</v>
          </cell>
          <cell r="F2032" t="str">
            <v>OPERATOR</v>
          </cell>
        </row>
        <row r="2033">
          <cell r="B2033">
            <v>8209195312086</v>
          </cell>
          <cell r="C2033" t="str">
            <v>MECHANICAL FITTER</v>
          </cell>
          <cell r="D2033" t="str">
            <v>ARTISAN</v>
          </cell>
          <cell r="E2033" t="str">
            <v>DFL</v>
          </cell>
          <cell r="F2033" t="str">
            <v>MECH</v>
          </cell>
        </row>
        <row r="2034">
          <cell r="B2034">
            <v>8411070080081</v>
          </cell>
          <cell r="C2034" t="str">
            <v>HR/TIMEKEEPING CLERK</v>
          </cell>
          <cell r="D2034" t="str">
            <v>ADMIN</v>
          </cell>
          <cell r="E2034" t="str">
            <v>P&amp;G</v>
          </cell>
          <cell r="F2034" t="str">
            <v>ADMIN</v>
          </cell>
        </row>
        <row r="2035">
          <cell r="B2035">
            <v>8211105042084</v>
          </cell>
          <cell r="C2035" t="str">
            <v>MECHANIC</v>
          </cell>
          <cell r="D2035" t="str">
            <v>OPERATOR</v>
          </cell>
          <cell r="E2035" t="str">
            <v>P&amp;G</v>
          </cell>
          <cell r="F2035" t="str">
            <v>OPERATOR</v>
          </cell>
        </row>
        <row r="2036">
          <cell r="B2036">
            <v>8701286068080</v>
          </cell>
          <cell r="C2036" t="str">
            <v>BOILERMAKER</v>
          </cell>
          <cell r="D2036" t="str">
            <v>ARTISAN</v>
          </cell>
          <cell r="E2036" t="str">
            <v>DFL</v>
          </cell>
          <cell r="F2036" t="str">
            <v>B/MAKER</v>
          </cell>
        </row>
        <row r="2037">
          <cell r="B2037">
            <v>8310235898082</v>
          </cell>
          <cell r="C2037" t="str">
            <v>CRANE OPERATOR</v>
          </cell>
          <cell r="D2037" t="str">
            <v>OPERATOR</v>
          </cell>
          <cell r="E2037" t="str">
            <v>P&amp;G</v>
          </cell>
          <cell r="F2037" t="str">
            <v>OPERATOR</v>
          </cell>
        </row>
        <row r="2038">
          <cell r="B2038" t="str">
            <v>4106085178086</v>
          </cell>
          <cell r="C2038" t="str">
            <v>CRANE OPERATOR</v>
          </cell>
          <cell r="D2038" t="str">
            <v>OPERATOR</v>
          </cell>
          <cell r="E2038" t="str">
            <v>P&amp;G</v>
          </cell>
          <cell r="F2038" t="str">
            <v>OPERATOR</v>
          </cell>
        </row>
        <row r="2039">
          <cell r="B2039">
            <v>6503305394089</v>
          </cell>
          <cell r="C2039" t="str">
            <v xml:space="preserve">WELDER </v>
          </cell>
          <cell r="D2039" t="str">
            <v>ARTISAN</v>
          </cell>
          <cell r="E2039" t="str">
            <v>DFL</v>
          </cell>
          <cell r="F2039" t="str">
            <v>WELD</v>
          </cell>
        </row>
        <row r="2040">
          <cell r="B2040">
            <v>7001016687080</v>
          </cell>
          <cell r="C2040" t="str">
            <v>RIGGER ASST/TACKLER</v>
          </cell>
          <cell r="D2040" t="str">
            <v>ARTISAN</v>
          </cell>
          <cell r="E2040" t="str">
            <v>DFL</v>
          </cell>
          <cell r="F2040" t="str">
            <v>RIGGER</v>
          </cell>
        </row>
        <row r="2041">
          <cell r="B2041">
            <v>8608205784087</v>
          </cell>
          <cell r="C2041" t="str">
            <v>ST ERECTOR / S.S. BMAKER</v>
          </cell>
          <cell r="D2041" t="str">
            <v>ARTISAN</v>
          </cell>
          <cell r="E2041" t="str">
            <v>DFL</v>
          </cell>
          <cell r="F2041" t="str">
            <v>STRUCT</v>
          </cell>
        </row>
        <row r="2042">
          <cell r="B2042">
            <v>9007185855083</v>
          </cell>
          <cell r="C2042" t="str">
            <v>S/S BOILERMAKER</v>
          </cell>
          <cell r="D2042" t="str">
            <v>ARTISAN</v>
          </cell>
          <cell r="E2042" t="str">
            <v>DFL</v>
          </cell>
          <cell r="F2042" t="str">
            <v>B/MAKER</v>
          </cell>
        </row>
        <row r="2043">
          <cell r="B2043">
            <v>8001026283085</v>
          </cell>
          <cell r="C2043" t="str">
            <v>RIGGER ASST/TACKLER</v>
          </cell>
          <cell r="D2043" t="str">
            <v>SEMI-SKILLED</v>
          </cell>
          <cell r="E2043" t="str">
            <v>DFL</v>
          </cell>
          <cell r="F2043" t="str">
            <v>RIGGER</v>
          </cell>
        </row>
        <row r="2044">
          <cell r="B2044">
            <v>7209185338084</v>
          </cell>
          <cell r="C2044" t="str">
            <v>RIGGER ASST/TACKLER</v>
          </cell>
          <cell r="D2044" t="str">
            <v>ARTISAN</v>
          </cell>
          <cell r="E2044" t="str">
            <v>DFL</v>
          </cell>
          <cell r="F2044" t="str">
            <v>RIGGER</v>
          </cell>
        </row>
        <row r="2045">
          <cell r="B2045">
            <v>7706045943086</v>
          </cell>
          <cell r="C2045" t="str">
            <v>STEEL CATCHER</v>
          </cell>
          <cell r="D2045" t="str">
            <v>ARTISAN</v>
          </cell>
          <cell r="E2045" t="str">
            <v>DFL</v>
          </cell>
          <cell r="F2045" t="str">
            <v>STRUCT</v>
          </cell>
        </row>
        <row r="2046">
          <cell r="B2046">
            <v>8606265213088</v>
          </cell>
          <cell r="C2046" t="str">
            <v>MAT. CONTROLLER</v>
          </cell>
          <cell r="D2046" t="str">
            <v>ADMIN</v>
          </cell>
          <cell r="E2046" t="str">
            <v>P&amp;G</v>
          </cell>
          <cell r="F2046" t="str">
            <v>ADMIN</v>
          </cell>
        </row>
        <row r="2047">
          <cell r="B2047">
            <v>5902245238185</v>
          </cell>
          <cell r="C2047" t="str">
            <v>S.VISOR B.MAKERS SNR</v>
          </cell>
          <cell r="D2047" t="str">
            <v>SUPERVISION</v>
          </cell>
          <cell r="E2047" t="str">
            <v>P&amp;G</v>
          </cell>
          <cell r="F2047" t="str">
            <v>SUPERV</v>
          </cell>
        </row>
        <row r="2048">
          <cell r="B2048">
            <v>8607145581082</v>
          </cell>
          <cell r="C2048" t="str">
            <v>MECHANICAL FITTER</v>
          </cell>
          <cell r="D2048" t="str">
            <v>ARTISAN</v>
          </cell>
          <cell r="E2048" t="str">
            <v>DFL</v>
          </cell>
          <cell r="F2048" t="str">
            <v>MECH</v>
          </cell>
        </row>
        <row r="2049">
          <cell r="B2049">
            <v>7504036486086</v>
          </cell>
          <cell r="C2049" t="str">
            <v>STEEL CATCHER</v>
          </cell>
          <cell r="D2049" t="str">
            <v>SEMI-SKILLED</v>
          </cell>
          <cell r="E2049" t="str">
            <v>DFL</v>
          </cell>
          <cell r="F2049" t="str">
            <v>STRUCT</v>
          </cell>
        </row>
        <row r="2050">
          <cell r="B2050" t="str">
            <v>5910310029082</v>
          </cell>
          <cell r="C2050" t="str">
            <v>PERSONAL ASSISTANT</v>
          </cell>
          <cell r="D2050" t="str">
            <v>ADMIN</v>
          </cell>
          <cell r="E2050" t="str">
            <v>P&amp;G</v>
          </cell>
          <cell r="F2050" t="str">
            <v>ADMIN</v>
          </cell>
        </row>
        <row r="2051">
          <cell r="B2051">
            <v>9012126527080</v>
          </cell>
          <cell r="C2051" t="str">
            <v>RIGGER ASST/TACKLER</v>
          </cell>
          <cell r="D2051" t="str">
            <v>ARTISAN</v>
          </cell>
          <cell r="E2051" t="str">
            <v>DFL</v>
          </cell>
          <cell r="F2051" t="str">
            <v>RIGGER</v>
          </cell>
        </row>
        <row r="2052">
          <cell r="B2052">
            <v>6905095668087</v>
          </cell>
          <cell r="C2052" t="str">
            <v>CHERRY PICKER OPERATOR</v>
          </cell>
          <cell r="D2052" t="str">
            <v>OPERATOR</v>
          </cell>
          <cell r="E2052" t="str">
            <v>P&amp;G</v>
          </cell>
          <cell r="F2052" t="str">
            <v>OPERATOR</v>
          </cell>
        </row>
        <row r="2053">
          <cell r="B2053" t="str">
            <v>AN618908</v>
          </cell>
          <cell r="C2053" t="str">
            <v>BOILERMAKER</v>
          </cell>
          <cell r="D2053" t="str">
            <v>ARTISAN</v>
          </cell>
          <cell r="E2053" t="str">
            <v>DFL</v>
          </cell>
          <cell r="F2053" t="str">
            <v>B/MAKER</v>
          </cell>
        </row>
        <row r="2054">
          <cell r="B2054" t="str">
            <v>ZN108384</v>
          </cell>
          <cell r="C2054" t="str">
            <v>BOILERMAKER</v>
          </cell>
          <cell r="D2054" t="str">
            <v>ARTISAN</v>
          </cell>
          <cell r="E2054" t="str">
            <v>DFL</v>
          </cell>
          <cell r="F2054" t="str">
            <v>B/MAKER</v>
          </cell>
        </row>
        <row r="2055">
          <cell r="B2055">
            <v>7901225779083</v>
          </cell>
          <cell r="C2055" t="str">
            <v>STEEL ERECTOR</v>
          </cell>
          <cell r="D2055" t="str">
            <v>ARTISAN</v>
          </cell>
          <cell r="E2055" t="str">
            <v>DFL</v>
          </cell>
          <cell r="F2055" t="str">
            <v>STRUCT</v>
          </cell>
        </row>
        <row r="2056">
          <cell r="B2056" t="str">
            <v>6904135491089</v>
          </cell>
          <cell r="C2056" t="str">
            <v xml:space="preserve">FOREMAN </v>
          </cell>
          <cell r="D2056" t="str">
            <v>ARTISAN</v>
          </cell>
          <cell r="E2056" t="str">
            <v>DFL</v>
          </cell>
          <cell r="F2056" t="str">
            <v>ALL</v>
          </cell>
        </row>
        <row r="2057">
          <cell r="B2057" t="str">
            <v>BN837974</v>
          </cell>
          <cell r="C2057" t="str">
            <v>MECHANICAL FITTER</v>
          </cell>
          <cell r="D2057" t="str">
            <v>ARTISAN</v>
          </cell>
          <cell r="E2057" t="str">
            <v>DFL</v>
          </cell>
          <cell r="F2057" t="str">
            <v>MECH</v>
          </cell>
        </row>
        <row r="2058">
          <cell r="B2058">
            <v>7605205945081</v>
          </cell>
          <cell r="C2058" t="str">
            <v>PIPE FITTER</v>
          </cell>
          <cell r="D2058" t="str">
            <v>ARTISAN</v>
          </cell>
          <cell r="E2058" t="str">
            <v>DFL</v>
          </cell>
          <cell r="F2058" t="str">
            <v>PIPING</v>
          </cell>
        </row>
        <row r="2059">
          <cell r="B2059">
            <v>8901017044083</v>
          </cell>
          <cell r="C2059" t="str">
            <v>STEEL CATCHER (R/A)</v>
          </cell>
          <cell r="D2059" t="str">
            <v>SEMI-SKILLED</v>
          </cell>
          <cell r="E2059" t="str">
            <v>DFL</v>
          </cell>
          <cell r="F2059" t="str">
            <v>STRUCT</v>
          </cell>
        </row>
        <row r="2060">
          <cell r="B2060" t="str">
            <v>BN483192</v>
          </cell>
          <cell r="C2060" t="str">
            <v>STEEL ERECTOR</v>
          </cell>
          <cell r="D2060" t="str">
            <v>ARTISAN</v>
          </cell>
          <cell r="E2060" t="str">
            <v>DFL</v>
          </cell>
          <cell r="F2060" t="str">
            <v>STRUCT</v>
          </cell>
        </row>
        <row r="2061">
          <cell r="B2061">
            <v>6602205181081</v>
          </cell>
          <cell r="C2061" t="str">
            <v>STEEL ERECTOR</v>
          </cell>
          <cell r="D2061" t="str">
            <v>ARTISAN</v>
          </cell>
          <cell r="E2061" t="str">
            <v>DFL</v>
          </cell>
          <cell r="F2061" t="str">
            <v>STRUCT</v>
          </cell>
        </row>
        <row r="2062">
          <cell r="B2062">
            <v>8108065779087</v>
          </cell>
          <cell r="C2062" t="str">
            <v>GENERAL WORKER</v>
          </cell>
          <cell r="D2062" t="str">
            <v>SEMI-SKILLED</v>
          </cell>
          <cell r="E2062" t="str">
            <v>DFL</v>
          </cell>
          <cell r="F2062" t="str">
            <v>ALL</v>
          </cell>
        </row>
        <row r="2063">
          <cell r="B2063" t="str">
            <v>BN804063</v>
          </cell>
          <cell r="C2063" t="str">
            <v>MECHANICAL FITTER</v>
          </cell>
          <cell r="D2063" t="str">
            <v>ARTISAN</v>
          </cell>
          <cell r="E2063" t="str">
            <v>DFL</v>
          </cell>
          <cell r="F2063" t="str">
            <v>MECH</v>
          </cell>
        </row>
        <row r="2064">
          <cell r="B2064">
            <v>6502155407082</v>
          </cell>
          <cell r="C2064" t="str">
            <v>MECHANICAL FITTER</v>
          </cell>
          <cell r="D2064" t="str">
            <v>ARTISAN</v>
          </cell>
          <cell r="E2064" t="str">
            <v>DFL</v>
          </cell>
          <cell r="F2064" t="str">
            <v>MECH</v>
          </cell>
        </row>
        <row r="2065">
          <cell r="B2065">
            <v>8903165804086</v>
          </cell>
          <cell r="C2065" t="str">
            <v>MECHANIC ASSISTANT</v>
          </cell>
          <cell r="D2065" t="str">
            <v>OPERATOR</v>
          </cell>
          <cell r="E2065" t="str">
            <v>P&amp;G</v>
          </cell>
          <cell r="F2065" t="str">
            <v>OPERATOR</v>
          </cell>
        </row>
        <row r="2066">
          <cell r="B2066">
            <v>7603010381089</v>
          </cell>
          <cell r="C2066" t="str">
            <v>CLEANER</v>
          </cell>
          <cell r="D2066" t="str">
            <v>ADMIN</v>
          </cell>
          <cell r="E2066" t="str">
            <v>P&amp;G</v>
          </cell>
          <cell r="F2066" t="str">
            <v>ADMIN</v>
          </cell>
        </row>
        <row r="2067">
          <cell r="B2067">
            <v>8803015886087</v>
          </cell>
          <cell r="C2067" t="str">
            <v>ASST STEEL ERECTOR</v>
          </cell>
          <cell r="D2067" t="str">
            <v>SEMI-SKILLED</v>
          </cell>
          <cell r="E2067" t="str">
            <v>DFL</v>
          </cell>
          <cell r="F2067" t="str">
            <v>STRUCT</v>
          </cell>
        </row>
        <row r="2068">
          <cell r="B2068">
            <v>9004031146080</v>
          </cell>
          <cell r="C2068" t="str">
            <v xml:space="preserve">CLEANER / SPOTTER </v>
          </cell>
          <cell r="D2068" t="str">
            <v>OPERATOR</v>
          </cell>
          <cell r="E2068" t="str">
            <v>P&amp;G</v>
          </cell>
          <cell r="F2068" t="str">
            <v>OPERATOR</v>
          </cell>
        </row>
        <row r="2069">
          <cell r="B2069">
            <v>5706125867082</v>
          </cell>
          <cell r="C2069" t="str">
            <v>WELDER</v>
          </cell>
          <cell r="D2069" t="str">
            <v>ARTISAN</v>
          </cell>
          <cell r="E2069" t="str">
            <v>DFL</v>
          </cell>
          <cell r="F2069" t="str">
            <v>WELD</v>
          </cell>
        </row>
        <row r="2070">
          <cell r="B2070">
            <v>8104305718084</v>
          </cell>
          <cell r="C2070" t="str">
            <v>RIGGER ASSISTANT</v>
          </cell>
          <cell r="D2070" t="str">
            <v>ARTISAN</v>
          </cell>
          <cell r="E2070" t="str">
            <v>DFL</v>
          </cell>
          <cell r="F2070" t="str">
            <v>RIGGER</v>
          </cell>
        </row>
        <row r="2071">
          <cell r="B2071">
            <v>5504195672080</v>
          </cell>
          <cell r="C2071" t="str">
            <v>STEEL ERECTOR</v>
          </cell>
          <cell r="D2071" t="str">
            <v>ARTISAN</v>
          </cell>
          <cell r="E2071" t="str">
            <v>DFL</v>
          </cell>
          <cell r="F2071" t="str">
            <v>STRUCT</v>
          </cell>
        </row>
        <row r="2072">
          <cell r="B2072">
            <v>7704145512083</v>
          </cell>
          <cell r="C2072" t="str">
            <v>BOILERMAKER</v>
          </cell>
          <cell r="D2072" t="str">
            <v>ARTISAN</v>
          </cell>
          <cell r="E2072" t="str">
            <v>DFL</v>
          </cell>
          <cell r="F2072" t="str">
            <v>B/MAKER</v>
          </cell>
        </row>
        <row r="2073">
          <cell r="B2073">
            <v>7406305011084</v>
          </cell>
          <cell r="C2073" t="str">
            <v>F.MAN ELECTRICAL</v>
          </cell>
          <cell r="D2073" t="str">
            <v>OPERATOR</v>
          </cell>
          <cell r="E2073" t="str">
            <v>P&amp;G</v>
          </cell>
          <cell r="F2073" t="str">
            <v>OPERATOR</v>
          </cell>
        </row>
        <row r="2074">
          <cell r="B2074" t="str">
            <v>H1751024</v>
          </cell>
          <cell r="C2074" t="str">
            <v>WELDER</v>
          </cell>
          <cell r="D2074" t="str">
            <v>ARTISAN</v>
          </cell>
          <cell r="E2074" t="str">
            <v>DFL</v>
          </cell>
          <cell r="F2074" t="str">
            <v>WELD</v>
          </cell>
        </row>
        <row r="2075">
          <cell r="B2075" t="str">
            <v>4212205135087</v>
          </cell>
          <cell r="C2075" t="str">
            <v>S.VISOR B.MAKERS</v>
          </cell>
          <cell r="D2075" t="str">
            <v>SUPERVISION</v>
          </cell>
          <cell r="E2075" t="str">
            <v>P&amp;G</v>
          </cell>
          <cell r="F2075" t="str">
            <v>SUPERV</v>
          </cell>
        </row>
        <row r="2076">
          <cell r="B2076">
            <v>8808075129088</v>
          </cell>
          <cell r="C2076" t="str">
            <v>T.LEADER RIGGER ASST</v>
          </cell>
          <cell r="D2076" t="str">
            <v>ARTISAN</v>
          </cell>
          <cell r="E2076" t="str">
            <v>DFL</v>
          </cell>
          <cell r="F2076" t="str">
            <v>RIGGER</v>
          </cell>
        </row>
        <row r="2077">
          <cell r="B2077" t="str">
            <v>6006125879081</v>
          </cell>
          <cell r="C2077" t="str">
            <v>RIGGER ASSISTANT</v>
          </cell>
          <cell r="D2077" t="str">
            <v>ARTISAN</v>
          </cell>
          <cell r="E2077" t="str">
            <v>DFL</v>
          </cell>
          <cell r="F2077" t="str">
            <v>RIGGER</v>
          </cell>
        </row>
        <row r="2078">
          <cell r="B2078">
            <v>6108075140082</v>
          </cell>
          <cell r="C2078" t="str">
            <v>S.VISOR PIPING</v>
          </cell>
          <cell r="D2078" t="str">
            <v>SUPERVISION</v>
          </cell>
          <cell r="E2078" t="str">
            <v>P&amp;G</v>
          </cell>
          <cell r="F2078" t="str">
            <v>SUPERV</v>
          </cell>
        </row>
        <row r="2079">
          <cell r="B2079">
            <v>5706095244189</v>
          </cell>
          <cell r="C2079" t="str">
            <v>BOILERMAKER</v>
          </cell>
          <cell r="D2079" t="str">
            <v>ARTISAN</v>
          </cell>
          <cell r="E2079" t="str">
            <v>DFL</v>
          </cell>
          <cell r="F2079" t="str">
            <v>B/MAKER</v>
          </cell>
        </row>
        <row r="2080">
          <cell r="B2080" t="str">
            <v>AF072283</v>
          </cell>
          <cell r="C2080" t="str">
            <v xml:space="preserve">PIPE FITTER </v>
          </cell>
          <cell r="D2080" t="str">
            <v>ARTISAN</v>
          </cell>
          <cell r="E2080" t="str">
            <v>DFL</v>
          </cell>
          <cell r="F2080" t="str">
            <v>PIPING</v>
          </cell>
        </row>
        <row r="2081">
          <cell r="B2081">
            <v>8104295197083</v>
          </cell>
          <cell r="C2081" t="str">
            <v>MECHANIC</v>
          </cell>
          <cell r="D2081" t="str">
            <v>OPERATOR</v>
          </cell>
          <cell r="E2081" t="str">
            <v>P&amp;G</v>
          </cell>
          <cell r="F2081" t="str">
            <v>OPERATOR</v>
          </cell>
        </row>
        <row r="2082">
          <cell r="B2082">
            <v>8101210058085</v>
          </cell>
          <cell r="C2082" t="str">
            <v>DOC CONTROLLER</v>
          </cell>
          <cell r="D2082" t="str">
            <v>ADMIN</v>
          </cell>
          <cell r="E2082" t="str">
            <v>P&amp;G</v>
          </cell>
          <cell r="F2082" t="str">
            <v>ADMIN</v>
          </cell>
        </row>
        <row r="2083">
          <cell r="B2083">
            <v>6407115138084</v>
          </cell>
          <cell r="C2083" t="str">
            <v>S.VISOR PLASTICIANS</v>
          </cell>
          <cell r="D2083" t="str">
            <v>SUPERVISION</v>
          </cell>
          <cell r="E2083" t="str">
            <v>P&amp;G</v>
          </cell>
          <cell r="F2083" t="str">
            <v>SUPERV</v>
          </cell>
        </row>
        <row r="2084">
          <cell r="B2084">
            <v>9308030030082</v>
          </cell>
          <cell r="C2084" t="str">
            <v>DOC CONTROLLER</v>
          </cell>
          <cell r="D2084" t="str">
            <v>ADMIN</v>
          </cell>
          <cell r="E2084" t="str">
            <v>P&amp;G</v>
          </cell>
          <cell r="F2084" t="str">
            <v>ADMIN</v>
          </cell>
        </row>
        <row r="2085">
          <cell r="B2085">
            <v>9401045010080</v>
          </cell>
          <cell r="C2085" t="str">
            <v>SCAFFOLD ERECTOR</v>
          </cell>
          <cell r="D2085" t="str">
            <v>OPERATOR</v>
          </cell>
          <cell r="E2085" t="str">
            <v>P&amp;G</v>
          </cell>
          <cell r="F2085" t="str">
            <v>OPERATOR</v>
          </cell>
        </row>
        <row r="2086">
          <cell r="B2086">
            <v>7905185307082</v>
          </cell>
          <cell r="C2086" t="str">
            <v>GENERAL WORKER</v>
          </cell>
          <cell r="D2086" t="str">
            <v>ASSISTANT</v>
          </cell>
          <cell r="E2086" t="str">
            <v>DFL</v>
          </cell>
          <cell r="F2086" t="str">
            <v>ALL</v>
          </cell>
        </row>
        <row r="2087">
          <cell r="B2087">
            <v>8804165481083</v>
          </cell>
          <cell r="C2087" t="str">
            <v>STEEL CATCHER</v>
          </cell>
          <cell r="D2087" t="str">
            <v>ARTISAN</v>
          </cell>
          <cell r="E2087" t="str">
            <v>DFL</v>
          </cell>
          <cell r="F2087" t="str">
            <v>STRUCT</v>
          </cell>
        </row>
        <row r="2088">
          <cell r="B2088">
            <v>7212145805085</v>
          </cell>
          <cell r="C2088" t="str">
            <v>STEEL ERECTOR</v>
          </cell>
          <cell r="D2088" t="str">
            <v>ARTISAN</v>
          </cell>
          <cell r="E2088" t="str">
            <v>DFL</v>
          </cell>
          <cell r="F2088" t="str">
            <v>STRUCT</v>
          </cell>
        </row>
        <row r="2089">
          <cell r="B2089" t="str">
            <v>BN524411</v>
          </cell>
          <cell r="C2089" t="str">
            <v>PIPE FITTER</v>
          </cell>
          <cell r="D2089" t="str">
            <v>ARTISAN</v>
          </cell>
          <cell r="E2089" t="str">
            <v>DFL</v>
          </cell>
          <cell r="F2089" t="str">
            <v>PIPING</v>
          </cell>
        </row>
        <row r="2090">
          <cell r="B2090">
            <v>8209015761082</v>
          </cell>
          <cell r="C2090" t="str">
            <v>G.WORKER /HANDYMAN</v>
          </cell>
          <cell r="D2090" t="str">
            <v>SEMI-SKILLED</v>
          </cell>
          <cell r="E2090" t="str">
            <v>DFL</v>
          </cell>
          <cell r="F2090" t="str">
            <v>ALL</v>
          </cell>
        </row>
        <row r="2091">
          <cell r="B2091">
            <v>8406165713083</v>
          </cell>
          <cell r="C2091" t="str">
            <v>GENERAL WORKER</v>
          </cell>
          <cell r="D2091" t="str">
            <v>ASSISTANT</v>
          </cell>
          <cell r="E2091" t="str">
            <v>DFL</v>
          </cell>
          <cell r="F2091" t="str">
            <v>ALL</v>
          </cell>
        </row>
        <row r="2092">
          <cell r="B2092" t="str">
            <v>7711195680082</v>
          </cell>
          <cell r="C2092" t="str">
            <v>SCAFFOLD ASSISTANT</v>
          </cell>
          <cell r="D2092" t="str">
            <v>OPERATOR</v>
          </cell>
          <cell r="E2092" t="str">
            <v>P&amp;G</v>
          </cell>
          <cell r="F2092" t="str">
            <v>OPERATOR</v>
          </cell>
        </row>
        <row r="2093">
          <cell r="B2093">
            <v>7412266052182</v>
          </cell>
          <cell r="C2093" t="str">
            <v>S/S PIPE FITTER</v>
          </cell>
          <cell r="D2093" t="str">
            <v>SEMI-SKILLED</v>
          </cell>
          <cell r="E2093" t="str">
            <v>DFL</v>
          </cell>
          <cell r="F2093" t="str">
            <v>PIPING</v>
          </cell>
        </row>
        <row r="2094">
          <cell r="B2094">
            <v>8508145590083</v>
          </cell>
          <cell r="C2094" t="str">
            <v>S/S BOILERMAKER</v>
          </cell>
          <cell r="D2094" t="str">
            <v>SEMI-SKILLED</v>
          </cell>
          <cell r="E2094" t="str">
            <v>DFL</v>
          </cell>
          <cell r="F2094" t="str">
            <v>B/MAKER</v>
          </cell>
        </row>
        <row r="2095">
          <cell r="B2095" t="str">
            <v>8104095766087</v>
          </cell>
          <cell r="C2095" t="str">
            <v>MECHANIC ASSISTANT</v>
          </cell>
          <cell r="D2095" t="str">
            <v>OPERATOR</v>
          </cell>
          <cell r="E2095" t="str">
            <v>P&amp;G</v>
          </cell>
          <cell r="F2095" t="str">
            <v>OPERATOR</v>
          </cell>
        </row>
        <row r="2096">
          <cell r="B2096">
            <v>8212285941087</v>
          </cell>
          <cell r="C2096" t="str">
            <v>RIGGER ASST/TACKLER</v>
          </cell>
          <cell r="D2096" t="str">
            <v>ARTISAN</v>
          </cell>
          <cell r="E2096" t="str">
            <v>DFL</v>
          </cell>
          <cell r="F2096" t="str">
            <v>RIGGER</v>
          </cell>
        </row>
        <row r="2097">
          <cell r="B2097">
            <v>7710286032088</v>
          </cell>
          <cell r="C2097" t="str">
            <v>DRIVER TRACTOR</v>
          </cell>
          <cell r="D2097" t="str">
            <v>OPERATOR</v>
          </cell>
          <cell r="E2097" t="str">
            <v>P&amp;G</v>
          </cell>
          <cell r="F2097" t="str">
            <v>OPERATOR</v>
          </cell>
        </row>
        <row r="2098">
          <cell r="B2098">
            <v>8606305630085</v>
          </cell>
          <cell r="C2098" t="str">
            <v>WELDER</v>
          </cell>
          <cell r="D2098" t="str">
            <v>ARTISAN</v>
          </cell>
          <cell r="E2098" t="str">
            <v>DFL</v>
          </cell>
          <cell r="F2098" t="str">
            <v>WELD</v>
          </cell>
        </row>
        <row r="2099">
          <cell r="B2099">
            <v>8104105862082</v>
          </cell>
          <cell r="C2099" t="str">
            <v>RIGGER ASST/TACKLER</v>
          </cell>
          <cell r="D2099" t="str">
            <v>SEMI-SKILLED</v>
          </cell>
          <cell r="E2099" t="str">
            <v>DFL</v>
          </cell>
          <cell r="F2099" t="str">
            <v>RIGGER</v>
          </cell>
        </row>
        <row r="2100">
          <cell r="B2100">
            <v>8801055375086</v>
          </cell>
          <cell r="C2100" t="str">
            <v>RIGGER ASST/TACKLER</v>
          </cell>
          <cell r="D2100" t="str">
            <v>ARTISAN</v>
          </cell>
          <cell r="E2100" t="str">
            <v>DFL</v>
          </cell>
          <cell r="F2100" t="str">
            <v>RIGGER</v>
          </cell>
        </row>
        <row r="2101">
          <cell r="B2101">
            <v>6705255187088</v>
          </cell>
          <cell r="C2101" t="str">
            <v>MECHANICAL FITTER</v>
          </cell>
          <cell r="D2101" t="str">
            <v>ARTISAN</v>
          </cell>
          <cell r="E2101" t="str">
            <v>DFL</v>
          </cell>
          <cell r="F2101" t="str">
            <v>MECH</v>
          </cell>
        </row>
        <row r="2102">
          <cell r="B2102">
            <v>6705195086085</v>
          </cell>
          <cell r="C2102" t="str">
            <v>HANDYMAN</v>
          </cell>
          <cell r="D2102" t="str">
            <v>OPERATOR</v>
          </cell>
          <cell r="E2102" t="str">
            <v>P&amp;G</v>
          </cell>
          <cell r="F2102" t="str">
            <v>OPERATOR</v>
          </cell>
        </row>
        <row r="2103">
          <cell r="B2103">
            <v>7301265243084</v>
          </cell>
          <cell r="C2103" t="str">
            <v>STEEL ERECTOR</v>
          </cell>
          <cell r="D2103" t="str">
            <v>ARTISAN</v>
          </cell>
          <cell r="E2103" t="str">
            <v>DFL</v>
          </cell>
          <cell r="F2103" t="str">
            <v>STRUCT</v>
          </cell>
        </row>
        <row r="2104">
          <cell r="B2104">
            <v>7603045497082</v>
          </cell>
          <cell r="C2104" t="str">
            <v>WELDER D/C</v>
          </cell>
          <cell r="D2104" t="str">
            <v>ARTISAN</v>
          </cell>
          <cell r="E2104" t="str">
            <v>DFL</v>
          </cell>
          <cell r="F2104" t="str">
            <v>WELD</v>
          </cell>
        </row>
        <row r="2105">
          <cell r="B2105" t="str">
            <v>H2165595</v>
          </cell>
          <cell r="C2105" t="str">
            <v>MECHANIC</v>
          </cell>
          <cell r="D2105" t="str">
            <v>OPERATOR</v>
          </cell>
          <cell r="E2105" t="str">
            <v>P&amp;G</v>
          </cell>
          <cell r="F2105" t="str">
            <v>OPERATOR</v>
          </cell>
        </row>
        <row r="2106">
          <cell r="B2106">
            <v>8309236633084</v>
          </cell>
          <cell r="C2106" t="str">
            <v>SCAFFOLD ERECTOR</v>
          </cell>
          <cell r="D2106" t="str">
            <v>OPERATOR</v>
          </cell>
          <cell r="E2106" t="str">
            <v>P&amp;G</v>
          </cell>
          <cell r="F2106" t="str">
            <v>OPERATOR</v>
          </cell>
        </row>
        <row r="2107">
          <cell r="B2107" t="str">
            <v>7801125280085</v>
          </cell>
          <cell r="C2107" t="str">
            <v>RIGGER ASST/TACKLER</v>
          </cell>
          <cell r="D2107" t="str">
            <v>ARTISAN</v>
          </cell>
          <cell r="E2107" t="str">
            <v>DFL</v>
          </cell>
          <cell r="F2107" t="str">
            <v>RIGGER</v>
          </cell>
        </row>
        <row r="2108">
          <cell r="B2108" t="str">
            <v>H1442857</v>
          </cell>
          <cell r="C2108" t="str">
            <v>BOILERMAKER</v>
          </cell>
          <cell r="D2108" t="str">
            <v>ARTISAN</v>
          </cell>
          <cell r="E2108" t="str">
            <v>DFL</v>
          </cell>
          <cell r="F2108" t="str">
            <v>B/MAKER</v>
          </cell>
        </row>
        <row r="2109">
          <cell r="B2109">
            <v>4708105018083</v>
          </cell>
          <cell r="C2109" t="str">
            <v>MECHANIC CRANES</v>
          </cell>
          <cell r="D2109" t="str">
            <v>OPERATOR</v>
          </cell>
          <cell r="E2109" t="str">
            <v>P&amp;G</v>
          </cell>
          <cell r="F2109" t="str">
            <v>OPERATOR</v>
          </cell>
        </row>
        <row r="2110">
          <cell r="B2110">
            <v>6702215377081</v>
          </cell>
          <cell r="C2110" t="str">
            <v>BOILERMAKER</v>
          </cell>
          <cell r="D2110" t="str">
            <v>ARTISAN</v>
          </cell>
          <cell r="E2110" t="str">
            <v>DFL</v>
          </cell>
          <cell r="F2110" t="str">
            <v>B/MAKER</v>
          </cell>
        </row>
        <row r="2111">
          <cell r="B2111">
            <v>7507076444089</v>
          </cell>
          <cell r="C2111" t="str">
            <v>SAFETY REPRESENTATIVE</v>
          </cell>
          <cell r="D2111" t="str">
            <v>ADMIN</v>
          </cell>
          <cell r="E2111" t="str">
            <v>P&amp;G</v>
          </cell>
          <cell r="F2111" t="str">
            <v>ADMIN</v>
          </cell>
        </row>
        <row r="2112">
          <cell r="B2112" t="str">
            <v>8002075758084</v>
          </cell>
          <cell r="C2112" t="str">
            <v>SCAFFOLD ASSISTANT</v>
          </cell>
          <cell r="D2112" t="str">
            <v>OPERATOR</v>
          </cell>
          <cell r="E2112" t="str">
            <v>P&amp;G</v>
          </cell>
          <cell r="F2112" t="str">
            <v>OPERATOR</v>
          </cell>
        </row>
        <row r="2113">
          <cell r="B2113">
            <v>8512065202083</v>
          </cell>
          <cell r="C2113" t="str">
            <v>MECHANIC</v>
          </cell>
          <cell r="D2113" t="str">
            <v>OPERATOR</v>
          </cell>
          <cell r="E2113" t="str">
            <v>P&amp;G</v>
          </cell>
          <cell r="F2113" t="str">
            <v>OPERATOR</v>
          </cell>
        </row>
        <row r="2114">
          <cell r="B2114" t="str">
            <v>CMR01427639</v>
          </cell>
          <cell r="C2114" t="str">
            <v>WELDER D/C</v>
          </cell>
          <cell r="D2114" t="str">
            <v>ARTISAN</v>
          </cell>
          <cell r="E2114" t="str">
            <v>DFL</v>
          </cell>
          <cell r="F2114" t="str">
            <v>WELD</v>
          </cell>
        </row>
        <row r="2115">
          <cell r="B2115" t="str">
            <v>H0754347</v>
          </cell>
          <cell r="C2115" t="str">
            <v>BOILERMAKER</v>
          </cell>
          <cell r="D2115" t="str">
            <v>ARTISAN</v>
          </cell>
          <cell r="E2115" t="str">
            <v>DFL</v>
          </cell>
          <cell r="F2115" t="str">
            <v>B/MAKER</v>
          </cell>
        </row>
        <row r="2116">
          <cell r="B2116">
            <v>9210185392089</v>
          </cell>
          <cell r="C2116" t="str">
            <v>GENERAL WORKER</v>
          </cell>
          <cell r="D2116" t="str">
            <v>SEMI-SKILLED</v>
          </cell>
          <cell r="E2116" t="str">
            <v>DFL</v>
          </cell>
          <cell r="F2116" t="str">
            <v>ALL</v>
          </cell>
        </row>
        <row r="2117">
          <cell r="B2117">
            <v>7210025963081</v>
          </cell>
          <cell r="C2117" t="str">
            <v>GENERAL WORKER</v>
          </cell>
          <cell r="D2117" t="str">
            <v>SEMI-SKILLED</v>
          </cell>
          <cell r="E2117" t="str">
            <v>DFL</v>
          </cell>
          <cell r="F2117" t="str">
            <v>ALL</v>
          </cell>
        </row>
        <row r="2118">
          <cell r="B2118">
            <v>8211026146089</v>
          </cell>
          <cell r="C2118" t="str">
            <v>WELDER D/C</v>
          </cell>
          <cell r="D2118" t="str">
            <v>ARTISAN</v>
          </cell>
          <cell r="E2118" t="str">
            <v>DFL</v>
          </cell>
          <cell r="F2118" t="str">
            <v>WELD</v>
          </cell>
        </row>
        <row r="2119">
          <cell r="B2119">
            <v>8103056131083</v>
          </cell>
          <cell r="C2119" t="str">
            <v>GENERAL WORKER</v>
          </cell>
          <cell r="D2119" t="str">
            <v>SEMI-SKILLED</v>
          </cell>
          <cell r="E2119" t="str">
            <v>DFL</v>
          </cell>
          <cell r="F2119" t="str">
            <v>ALL</v>
          </cell>
        </row>
        <row r="2120">
          <cell r="B2120">
            <v>8805015331089</v>
          </cell>
          <cell r="C2120" t="str">
            <v>RIGGER ASST/TACKLER</v>
          </cell>
          <cell r="D2120" t="str">
            <v>SEMI-SKILLED</v>
          </cell>
          <cell r="E2120" t="str">
            <v>DFL</v>
          </cell>
          <cell r="F2120" t="str">
            <v>RIGGER</v>
          </cell>
        </row>
        <row r="2121">
          <cell r="B2121">
            <v>7910156003082</v>
          </cell>
          <cell r="C2121" t="str">
            <v>RIGGER ASST/TACKLER</v>
          </cell>
          <cell r="D2121" t="str">
            <v>ARTISAN</v>
          </cell>
          <cell r="E2121" t="str">
            <v>DFL</v>
          </cell>
          <cell r="F2121" t="str">
            <v>RIGGER</v>
          </cell>
        </row>
        <row r="2122">
          <cell r="B2122">
            <v>7911015739080</v>
          </cell>
          <cell r="C2122" t="str">
            <v>BOILERMAKER</v>
          </cell>
          <cell r="D2122" t="str">
            <v>ARTISAN</v>
          </cell>
          <cell r="E2122" t="str">
            <v>DFL</v>
          </cell>
          <cell r="F2122" t="str">
            <v>B/MAKER</v>
          </cell>
        </row>
        <row r="2123">
          <cell r="B2123">
            <v>8210106400085</v>
          </cell>
          <cell r="C2123" t="str">
            <v>GENERAL WORKER</v>
          </cell>
          <cell r="D2123" t="str">
            <v>SEMI-SKILLED</v>
          </cell>
          <cell r="E2123" t="str">
            <v>DFL</v>
          </cell>
          <cell r="F2123" t="str">
            <v>ALL</v>
          </cell>
        </row>
        <row r="2124">
          <cell r="B2124">
            <v>7008156117083</v>
          </cell>
          <cell r="C2124" t="str">
            <v>RIGGER ASST/TACKLER</v>
          </cell>
          <cell r="D2124" t="str">
            <v>SEMI-SKILLED</v>
          </cell>
          <cell r="E2124" t="str">
            <v>DFL</v>
          </cell>
          <cell r="F2124" t="str">
            <v>ALL</v>
          </cell>
        </row>
        <row r="2125">
          <cell r="B2125">
            <v>7906065566086</v>
          </cell>
          <cell r="C2125" t="str">
            <v>PIPE FITTER</v>
          </cell>
          <cell r="D2125" t="str">
            <v>ARTISAN</v>
          </cell>
          <cell r="E2125" t="str">
            <v>DFL</v>
          </cell>
          <cell r="F2125" t="str">
            <v>PIPING</v>
          </cell>
        </row>
        <row r="2126">
          <cell r="B2126">
            <v>8403275945085</v>
          </cell>
          <cell r="C2126" t="str">
            <v>RIGGER ASST/TACKLER</v>
          </cell>
          <cell r="D2126" t="str">
            <v>SEMI-SKILLED</v>
          </cell>
          <cell r="E2126" t="str">
            <v>DFL</v>
          </cell>
          <cell r="F2126" t="str">
            <v>RIGGER</v>
          </cell>
        </row>
        <row r="2127">
          <cell r="B2127">
            <v>7902016138083</v>
          </cell>
          <cell r="C2127" t="str">
            <v>STEEL ERECTOR - TBQ</v>
          </cell>
          <cell r="D2127" t="str">
            <v>ARTISAN</v>
          </cell>
          <cell r="E2127" t="str">
            <v>DFL</v>
          </cell>
          <cell r="F2127" t="str">
            <v>STRUCT</v>
          </cell>
        </row>
        <row r="2128">
          <cell r="B2128">
            <v>8709096136088</v>
          </cell>
          <cell r="C2128" t="str">
            <v>RIGGER ASST/TACKLER</v>
          </cell>
          <cell r="D2128" t="str">
            <v>ARTISAN</v>
          </cell>
          <cell r="E2128" t="str">
            <v>DFL</v>
          </cell>
          <cell r="F2128" t="str">
            <v>RIGGER</v>
          </cell>
        </row>
        <row r="2129">
          <cell r="B2129">
            <v>8007025065084</v>
          </cell>
          <cell r="C2129" t="str">
            <v>S/S MECH FITTER</v>
          </cell>
          <cell r="D2129" t="str">
            <v>ARTISAN</v>
          </cell>
          <cell r="E2129" t="str">
            <v>DFL</v>
          </cell>
          <cell r="F2129" t="str">
            <v>MECH</v>
          </cell>
        </row>
        <row r="2130">
          <cell r="B2130">
            <v>8701055013085</v>
          </cell>
          <cell r="C2130" t="str">
            <v>QUALITY CONTROLLER</v>
          </cell>
          <cell r="D2130" t="str">
            <v>ADMIN</v>
          </cell>
          <cell r="E2130" t="str">
            <v>P&amp;G</v>
          </cell>
          <cell r="F2130" t="str">
            <v>ADMIN</v>
          </cell>
        </row>
        <row r="2131">
          <cell r="B2131">
            <v>6508145099186</v>
          </cell>
          <cell r="C2131" t="str">
            <v>AUTO ELECTRICIAN</v>
          </cell>
          <cell r="D2131" t="str">
            <v>OPERATOR</v>
          </cell>
          <cell r="E2131" t="str">
            <v>P&amp;G</v>
          </cell>
          <cell r="F2131" t="str">
            <v>OPERATOR</v>
          </cell>
        </row>
        <row r="2132">
          <cell r="B2132" t="str">
            <v>BN574195</v>
          </cell>
          <cell r="C2132" t="str">
            <v>BOILERMAKER</v>
          </cell>
          <cell r="D2132" t="str">
            <v>ARTISAN</v>
          </cell>
          <cell r="E2132" t="str">
            <v>DFL</v>
          </cell>
          <cell r="F2132" t="str">
            <v>B/MAKER</v>
          </cell>
        </row>
        <row r="2133">
          <cell r="B2133">
            <v>7607205943181</v>
          </cell>
          <cell r="C2133" t="str">
            <v>STOREMAN</v>
          </cell>
          <cell r="D2133" t="str">
            <v>ADMIN</v>
          </cell>
          <cell r="E2133" t="str">
            <v>P&amp;G</v>
          </cell>
          <cell r="F2133" t="str">
            <v>ADMIN</v>
          </cell>
        </row>
        <row r="2134">
          <cell r="B2134">
            <v>8804015596080</v>
          </cell>
          <cell r="C2134" t="str">
            <v>STEEL ERECTOR</v>
          </cell>
          <cell r="D2134" t="str">
            <v>ARTISAN</v>
          </cell>
          <cell r="E2134" t="str">
            <v>DFL</v>
          </cell>
          <cell r="F2134" t="str">
            <v>STRUCT</v>
          </cell>
        </row>
        <row r="2135">
          <cell r="B2135" t="str">
            <v>BN160057</v>
          </cell>
          <cell r="C2135" t="str">
            <v>BOILERMAKER</v>
          </cell>
          <cell r="D2135" t="str">
            <v>ARTISAN</v>
          </cell>
          <cell r="E2135" t="str">
            <v>DFL</v>
          </cell>
          <cell r="F2135" t="str">
            <v>B/MAKER</v>
          </cell>
        </row>
        <row r="2136">
          <cell r="B2136" t="str">
            <v>5905155833085</v>
          </cell>
          <cell r="C2136" t="str">
            <v>RIGGER ASSISTANT</v>
          </cell>
          <cell r="D2136" t="str">
            <v>ARTISAN</v>
          </cell>
          <cell r="E2136" t="str">
            <v>DFL</v>
          </cell>
          <cell r="F2136" t="str">
            <v>RIGGER</v>
          </cell>
        </row>
        <row r="2137">
          <cell r="B2137">
            <v>7408105286080</v>
          </cell>
          <cell r="C2137" t="str">
            <v>WELDER</v>
          </cell>
          <cell r="D2137" t="str">
            <v>ARTISAN</v>
          </cell>
          <cell r="E2137" t="str">
            <v>DFL</v>
          </cell>
          <cell r="F2137" t="str">
            <v>WELD</v>
          </cell>
        </row>
        <row r="2138">
          <cell r="B2138">
            <v>8301185359084</v>
          </cell>
          <cell r="C2138" t="str">
            <v>RIGGER ASST/TACKLER</v>
          </cell>
          <cell r="D2138" t="str">
            <v>SEMI-SKILLED</v>
          </cell>
          <cell r="E2138" t="str">
            <v>DFL</v>
          </cell>
          <cell r="F2138" t="str">
            <v>RIGGER</v>
          </cell>
        </row>
        <row r="2139">
          <cell r="B2139" t="str">
            <v>BN786614</v>
          </cell>
          <cell r="C2139" t="str">
            <v>MECHANICAL FITTER</v>
          </cell>
          <cell r="D2139" t="str">
            <v>ARTISAN</v>
          </cell>
          <cell r="E2139" t="str">
            <v>DFL</v>
          </cell>
          <cell r="F2139" t="str">
            <v>MECH</v>
          </cell>
        </row>
        <row r="2140">
          <cell r="B2140">
            <v>8401295471082</v>
          </cell>
          <cell r="C2140" t="str">
            <v>GENERAL WORKER</v>
          </cell>
          <cell r="D2140" t="str">
            <v>SEMI-SKILLED</v>
          </cell>
          <cell r="E2140" t="str">
            <v>DFL</v>
          </cell>
          <cell r="F2140" t="str">
            <v>ALL</v>
          </cell>
        </row>
        <row r="2141">
          <cell r="B2141" t="str">
            <v>BN624215</v>
          </cell>
          <cell r="C2141" t="str">
            <v>MECHANICAL FITTER</v>
          </cell>
          <cell r="D2141" t="str">
            <v>ARTISAN</v>
          </cell>
          <cell r="E2141" t="str">
            <v>DFL</v>
          </cell>
          <cell r="F2141" t="str">
            <v>MECH</v>
          </cell>
        </row>
        <row r="2142">
          <cell r="B2142" t="str">
            <v>BN539300</v>
          </cell>
          <cell r="C2142" t="str">
            <v>MECHANICAL FITTER</v>
          </cell>
          <cell r="D2142" t="str">
            <v>ARTISAN</v>
          </cell>
          <cell r="E2142" t="str">
            <v>DFL</v>
          </cell>
          <cell r="F2142" t="str">
            <v>MECH</v>
          </cell>
        </row>
        <row r="2143">
          <cell r="B2143">
            <v>9007235538085</v>
          </cell>
          <cell r="C2143" t="str">
            <v>WELDER D/C</v>
          </cell>
          <cell r="D2143" t="str">
            <v>ARTISAN</v>
          </cell>
          <cell r="E2143" t="str">
            <v>DFL</v>
          </cell>
          <cell r="F2143" t="str">
            <v>WELD</v>
          </cell>
        </row>
        <row r="2144">
          <cell r="B2144" t="str">
            <v>G0068515 (H0093383)</v>
          </cell>
          <cell r="C2144" t="str">
            <v>CRANE OPERATOR</v>
          </cell>
          <cell r="D2144" t="str">
            <v>OPERATOR</v>
          </cell>
          <cell r="E2144" t="str">
            <v>P&amp;G</v>
          </cell>
          <cell r="F2144" t="str">
            <v>OPERATOR</v>
          </cell>
        </row>
        <row r="2145">
          <cell r="B2145">
            <v>8401115066088</v>
          </cell>
          <cell r="C2145" t="str">
            <v>Q.C. JNR</v>
          </cell>
          <cell r="D2145" t="str">
            <v>ADMIN</v>
          </cell>
          <cell r="E2145" t="str">
            <v>P&amp;G</v>
          </cell>
          <cell r="F2145" t="str">
            <v>ADMIN</v>
          </cell>
        </row>
        <row r="2146">
          <cell r="B2146">
            <v>7705275915087</v>
          </cell>
          <cell r="C2146" t="str">
            <v>CRANE OPERATOR</v>
          </cell>
          <cell r="D2146" t="str">
            <v>OPERATOR</v>
          </cell>
          <cell r="E2146" t="str">
            <v>P&amp;G</v>
          </cell>
          <cell r="F2146" t="str">
            <v>OPERATOR</v>
          </cell>
        </row>
        <row r="2147">
          <cell r="B2147">
            <v>8004015238086</v>
          </cell>
          <cell r="C2147" t="str">
            <v>MECHANICAL FITTER</v>
          </cell>
          <cell r="D2147" t="str">
            <v>ARTISAN</v>
          </cell>
          <cell r="E2147" t="str">
            <v>DFL</v>
          </cell>
          <cell r="F2147" t="str">
            <v>MECH</v>
          </cell>
        </row>
        <row r="2148">
          <cell r="B2148">
            <v>6012095263082</v>
          </cell>
          <cell r="C2148" t="str">
            <v>STEEL ERECTOR</v>
          </cell>
          <cell r="D2148" t="str">
            <v>ARTISAN</v>
          </cell>
          <cell r="E2148" t="str">
            <v>DFL</v>
          </cell>
          <cell r="F2148" t="str">
            <v>STRUCT</v>
          </cell>
        </row>
        <row r="2149">
          <cell r="B2149">
            <v>7703215754088</v>
          </cell>
          <cell r="C2149" t="str">
            <v>CRANE OPERATOR</v>
          </cell>
          <cell r="D2149" t="str">
            <v>OPERATOR</v>
          </cell>
          <cell r="E2149" t="str">
            <v>P&amp;G</v>
          </cell>
          <cell r="F2149" t="str">
            <v>OPERATOR</v>
          </cell>
        </row>
        <row r="2150">
          <cell r="B2150">
            <v>7703215754088</v>
          </cell>
          <cell r="C2150" t="str">
            <v>CRANE OPERATOR</v>
          </cell>
          <cell r="D2150" t="str">
            <v>OPERATOR</v>
          </cell>
          <cell r="E2150" t="str">
            <v>P&amp;G</v>
          </cell>
          <cell r="F2150" t="str">
            <v>OPERATOR</v>
          </cell>
        </row>
        <row r="2151">
          <cell r="B2151">
            <v>8807285754081</v>
          </cell>
          <cell r="C2151" t="str">
            <v>SCAFFOLD ERECTOR</v>
          </cell>
          <cell r="D2151" t="str">
            <v>OPERATOR</v>
          </cell>
          <cell r="E2151" t="str">
            <v>P&amp;G</v>
          </cell>
          <cell r="F2151" t="str">
            <v>OPERATOR</v>
          </cell>
        </row>
        <row r="2152">
          <cell r="B2152">
            <v>9108065505085</v>
          </cell>
          <cell r="C2152" t="str">
            <v>RIGGER ASST/TACKLER</v>
          </cell>
          <cell r="D2152" t="str">
            <v>ARTISAN</v>
          </cell>
          <cell r="E2152" t="str">
            <v>DFL</v>
          </cell>
          <cell r="F2152" t="str">
            <v>RIGGER</v>
          </cell>
        </row>
        <row r="2153">
          <cell r="B2153" t="str">
            <v>7401016402086</v>
          </cell>
          <cell r="C2153" t="str">
            <v>STEEL ERECTOR - TBQ</v>
          </cell>
          <cell r="D2153" t="str">
            <v>SEMI-SKILLED</v>
          </cell>
          <cell r="E2153" t="str">
            <v>DFL</v>
          </cell>
          <cell r="F2153" t="str">
            <v>STRUCT</v>
          </cell>
        </row>
        <row r="2154">
          <cell r="B2154" t="str">
            <v>BN784225</v>
          </cell>
          <cell r="C2154" t="str">
            <v>GENERAL WORKER</v>
          </cell>
          <cell r="D2154" t="str">
            <v>ASSISTANT</v>
          </cell>
          <cell r="E2154" t="str">
            <v>DFL</v>
          </cell>
          <cell r="F2154" t="str">
            <v>ALL</v>
          </cell>
        </row>
        <row r="2155">
          <cell r="B2155">
            <v>8109166170085</v>
          </cell>
          <cell r="C2155" t="str">
            <v>WELDER</v>
          </cell>
          <cell r="D2155" t="str">
            <v>ARTISAN</v>
          </cell>
          <cell r="E2155" t="str">
            <v>DFL</v>
          </cell>
          <cell r="F2155" t="str">
            <v>WELD</v>
          </cell>
        </row>
        <row r="2156">
          <cell r="B2156">
            <v>8609116141086</v>
          </cell>
          <cell r="C2156" t="str">
            <v>ASSISTANT</v>
          </cell>
          <cell r="D2156" t="str">
            <v>SEMI-SKILLED</v>
          </cell>
          <cell r="E2156" t="str">
            <v>DFL</v>
          </cell>
          <cell r="F2156" t="str">
            <v>ALL</v>
          </cell>
        </row>
        <row r="2157">
          <cell r="B2157">
            <v>8910016243083</v>
          </cell>
          <cell r="C2157" t="str">
            <v>S/S BOILERMAKER</v>
          </cell>
          <cell r="D2157" t="str">
            <v>SEMI-SKILLED</v>
          </cell>
          <cell r="E2157" t="str">
            <v>DFL</v>
          </cell>
          <cell r="F2157" t="str">
            <v>B/MAKER</v>
          </cell>
        </row>
        <row r="2158">
          <cell r="B2158">
            <v>8512215959087</v>
          </cell>
          <cell r="C2158" t="str">
            <v>RIGGER ASST/TACKLER</v>
          </cell>
          <cell r="D2158" t="str">
            <v>SEMI-SKILLED</v>
          </cell>
          <cell r="E2158" t="str">
            <v>DFL</v>
          </cell>
          <cell r="F2158" t="str">
            <v>RIGGER</v>
          </cell>
        </row>
        <row r="2159">
          <cell r="B2159">
            <v>9009276571082</v>
          </cell>
          <cell r="C2159" t="str">
            <v>RIGGER ASST/TACKLER</v>
          </cell>
          <cell r="D2159" t="str">
            <v>ARTISAN</v>
          </cell>
          <cell r="E2159" t="str">
            <v>DFL</v>
          </cell>
          <cell r="F2159" t="str">
            <v>RIGGER</v>
          </cell>
        </row>
        <row r="2160">
          <cell r="B2160">
            <v>6805250345085</v>
          </cell>
          <cell r="C2160" t="str">
            <v>TEA LADY / CLEANER</v>
          </cell>
          <cell r="D2160" t="str">
            <v>ADMIN</v>
          </cell>
          <cell r="E2160" t="str">
            <v>P&amp;G</v>
          </cell>
          <cell r="F2160" t="str">
            <v>ADMIN</v>
          </cell>
        </row>
        <row r="2161">
          <cell r="B2161">
            <v>6703095448083</v>
          </cell>
          <cell r="C2161" t="str">
            <v>BOILERMAKER</v>
          </cell>
          <cell r="D2161" t="str">
            <v>ARTISAN</v>
          </cell>
          <cell r="E2161" t="str">
            <v>DFL</v>
          </cell>
          <cell r="F2161" t="str">
            <v>B/MAKER</v>
          </cell>
        </row>
        <row r="2162">
          <cell r="B2162">
            <v>6709085739084</v>
          </cell>
          <cell r="C2162" t="str">
            <v>PIPE FITTER</v>
          </cell>
          <cell r="D2162" t="str">
            <v>ARTISAN</v>
          </cell>
          <cell r="E2162" t="str">
            <v>DFL</v>
          </cell>
          <cell r="F2162" t="str">
            <v>PIPING</v>
          </cell>
        </row>
        <row r="2163">
          <cell r="B2163">
            <v>7002286314082</v>
          </cell>
          <cell r="C2163" t="str">
            <v>RIGGER ASST/TACKLER</v>
          </cell>
          <cell r="D2163" t="str">
            <v>ARTISAN</v>
          </cell>
          <cell r="E2163" t="str">
            <v>DFL</v>
          </cell>
          <cell r="F2163" t="str">
            <v>RIGGER</v>
          </cell>
        </row>
        <row r="2164">
          <cell r="B2164">
            <v>8107315554084</v>
          </cell>
          <cell r="C2164" t="str">
            <v>MECHANIC ASSISTANT</v>
          </cell>
          <cell r="D2164" t="str">
            <v>OPERATOR</v>
          </cell>
          <cell r="E2164" t="str">
            <v>P&amp;G</v>
          </cell>
          <cell r="F2164" t="str">
            <v>OPERATOR</v>
          </cell>
        </row>
        <row r="2165">
          <cell r="B2165">
            <v>6903305626086</v>
          </cell>
          <cell r="C2165" t="str">
            <v>RIGGER ASST/TACKLER</v>
          </cell>
          <cell r="D2165" t="str">
            <v>ARTISAN</v>
          </cell>
          <cell r="E2165" t="str">
            <v>DFL</v>
          </cell>
          <cell r="F2165" t="str">
            <v>RIGGER</v>
          </cell>
        </row>
        <row r="2166">
          <cell r="B2166">
            <v>8502225821088</v>
          </cell>
          <cell r="C2166" t="str">
            <v>RIGGER ASST/TACKLER</v>
          </cell>
          <cell r="D2166" t="str">
            <v>ARTISAN</v>
          </cell>
          <cell r="E2166" t="str">
            <v>DFL</v>
          </cell>
          <cell r="F2166" t="str">
            <v>RIGGER</v>
          </cell>
        </row>
        <row r="2167">
          <cell r="B2167" t="str">
            <v>7512257624186 (269)</v>
          </cell>
          <cell r="C2167" t="str">
            <v>S/S PIPE FITTER</v>
          </cell>
          <cell r="D2167" t="str">
            <v>ARTISAN</v>
          </cell>
          <cell r="E2167" t="str">
            <v>DFL</v>
          </cell>
          <cell r="F2167" t="str">
            <v>PIPING</v>
          </cell>
        </row>
        <row r="2168">
          <cell r="B2168">
            <v>7208145848083</v>
          </cell>
          <cell r="C2168" t="str">
            <v>GEN WORKER /PIPE ASST</v>
          </cell>
          <cell r="D2168" t="str">
            <v>SEMI-SKILLED</v>
          </cell>
          <cell r="E2168" t="str">
            <v>DFL</v>
          </cell>
          <cell r="F2168" t="str">
            <v>PIPING</v>
          </cell>
        </row>
        <row r="2169">
          <cell r="B2169" t="str">
            <v>BN857211</v>
          </cell>
          <cell r="C2169" t="str">
            <v>F.MAN MECHANICAL</v>
          </cell>
          <cell r="D2169" t="str">
            <v>ARTISAN</v>
          </cell>
          <cell r="E2169" t="str">
            <v>DFL</v>
          </cell>
          <cell r="F2169" t="str">
            <v>MECH</v>
          </cell>
        </row>
        <row r="2170">
          <cell r="B2170">
            <v>8302065060081</v>
          </cell>
          <cell r="C2170" t="str">
            <v>B.MAKER ASST</v>
          </cell>
          <cell r="D2170" t="str">
            <v>SEMI-SKILLED</v>
          </cell>
          <cell r="E2170" t="str">
            <v>DFL</v>
          </cell>
          <cell r="F2170" t="str">
            <v>B/MAKER</v>
          </cell>
        </row>
        <row r="2171">
          <cell r="B2171">
            <v>5905135122088</v>
          </cell>
          <cell r="C2171" t="str">
            <v>S.VISOR MECHANICAL</v>
          </cell>
          <cell r="D2171" t="str">
            <v>SUPERVISION</v>
          </cell>
          <cell r="E2171" t="str">
            <v>P&amp;G</v>
          </cell>
          <cell r="F2171" t="str">
            <v>SUPERV</v>
          </cell>
        </row>
        <row r="2172">
          <cell r="B2172">
            <v>7211125236089</v>
          </cell>
          <cell r="C2172" t="str">
            <v>RIGGER ASST/TACKLER</v>
          </cell>
          <cell r="D2172" t="str">
            <v>ARTISAN</v>
          </cell>
          <cell r="E2172" t="str">
            <v>DFL</v>
          </cell>
          <cell r="F2172" t="str">
            <v>RIGGER</v>
          </cell>
        </row>
        <row r="2173">
          <cell r="B2173" t="str">
            <v>CN027828</v>
          </cell>
          <cell r="C2173" t="str">
            <v>BOILERMAKER</v>
          </cell>
          <cell r="D2173" t="str">
            <v>ARTISAN</v>
          </cell>
          <cell r="E2173" t="str">
            <v>DFL</v>
          </cell>
          <cell r="F2173" t="str">
            <v>B/MAKER</v>
          </cell>
        </row>
        <row r="2174">
          <cell r="B2174">
            <v>7710175794087</v>
          </cell>
          <cell r="C2174" t="str">
            <v>ASST BOILERMAKER</v>
          </cell>
          <cell r="D2174" t="str">
            <v>ARTISAN</v>
          </cell>
          <cell r="E2174" t="str">
            <v>DFL</v>
          </cell>
          <cell r="F2174" t="str">
            <v>B/MAKER</v>
          </cell>
        </row>
        <row r="2175">
          <cell r="B2175" t="str">
            <v>BN990780</v>
          </cell>
          <cell r="C2175" t="str">
            <v>PIPE FITTER</v>
          </cell>
          <cell r="D2175" t="str">
            <v>ARTISAN</v>
          </cell>
          <cell r="E2175" t="str">
            <v>DFL</v>
          </cell>
          <cell r="F2175" t="str">
            <v>PIPING</v>
          </cell>
        </row>
        <row r="2176">
          <cell r="B2176">
            <v>8502200855085</v>
          </cell>
          <cell r="C2176" t="str">
            <v>SAFETY REPRESENTATIVE</v>
          </cell>
          <cell r="D2176" t="str">
            <v>ADMIN</v>
          </cell>
          <cell r="E2176" t="str">
            <v>P&amp;G</v>
          </cell>
          <cell r="F2176" t="str">
            <v>ADMIN</v>
          </cell>
        </row>
        <row r="2177">
          <cell r="B2177" t="str">
            <v>H1773502</v>
          </cell>
          <cell r="C2177" t="str">
            <v>WELDER D/C</v>
          </cell>
          <cell r="D2177" t="str">
            <v>ARTISAN</v>
          </cell>
          <cell r="E2177" t="str">
            <v>DFL</v>
          </cell>
          <cell r="F2177" t="str">
            <v>WELD</v>
          </cell>
        </row>
        <row r="2178">
          <cell r="B2178">
            <v>6502265352087</v>
          </cell>
          <cell r="C2178" t="str">
            <v>GENERAL WORKER</v>
          </cell>
          <cell r="D2178" t="str">
            <v>SEMI-SKILLED</v>
          </cell>
          <cell r="E2178" t="str">
            <v>DFL</v>
          </cell>
          <cell r="F2178" t="str">
            <v>ALL</v>
          </cell>
        </row>
        <row r="2179">
          <cell r="B2179">
            <v>8910015995089</v>
          </cell>
          <cell r="C2179" t="str">
            <v>STEEL CATCHER</v>
          </cell>
          <cell r="D2179" t="str">
            <v>ARTISAN</v>
          </cell>
          <cell r="E2179" t="str">
            <v>DFL</v>
          </cell>
          <cell r="F2179" t="str">
            <v>STRUCT</v>
          </cell>
        </row>
        <row r="2180">
          <cell r="B2180">
            <v>8211236207085</v>
          </cell>
          <cell r="C2180" t="str">
            <v>GENERAL WORKER</v>
          </cell>
          <cell r="D2180" t="str">
            <v>SEMI-SKILLED</v>
          </cell>
          <cell r="E2180" t="str">
            <v>DFL</v>
          </cell>
          <cell r="F2180" t="str">
            <v>ALL</v>
          </cell>
        </row>
        <row r="2181">
          <cell r="B2181" t="str">
            <v>6710295445082</v>
          </cell>
          <cell r="C2181" t="str">
            <v>S.VISOR MAT CTRL</v>
          </cell>
          <cell r="D2181" t="str">
            <v>SUPERVISION</v>
          </cell>
          <cell r="E2181" t="str">
            <v>P&amp;G</v>
          </cell>
          <cell r="F2181" t="str">
            <v>SUPERV</v>
          </cell>
        </row>
        <row r="2182">
          <cell r="B2182">
            <v>7608235817080</v>
          </cell>
          <cell r="C2182" t="str">
            <v>RIGGER ASST/TACKLER</v>
          </cell>
          <cell r="D2182" t="str">
            <v>ARTISAN</v>
          </cell>
          <cell r="E2182" t="str">
            <v>DFL</v>
          </cell>
          <cell r="F2182" t="str">
            <v>RIGGER</v>
          </cell>
        </row>
        <row r="2183">
          <cell r="B2183">
            <v>9110155819087</v>
          </cell>
          <cell r="C2183" t="str">
            <v>ASST STEEL ERECTOR</v>
          </cell>
          <cell r="D2183" t="str">
            <v>SEMI-SKILLED</v>
          </cell>
          <cell r="E2183" t="str">
            <v>DFL</v>
          </cell>
          <cell r="F2183" t="str">
            <v>STRUCT</v>
          </cell>
        </row>
        <row r="2184">
          <cell r="B2184">
            <v>8908310752080</v>
          </cell>
          <cell r="C2184" t="str">
            <v>DATA CAPTURE CLERK</v>
          </cell>
          <cell r="D2184" t="str">
            <v>ADMIN</v>
          </cell>
          <cell r="E2184" t="str">
            <v>P&amp;G</v>
          </cell>
          <cell r="F2184" t="str">
            <v>ADMIN</v>
          </cell>
        </row>
        <row r="2185">
          <cell r="B2185">
            <v>7605155250086</v>
          </cell>
          <cell r="C2185" t="str">
            <v>GENERAL WORKER</v>
          </cell>
          <cell r="D2185" t="str">
            <v>SEMI-SKILLED</v>
          </cell>
          <cell r="E2185" t="str">
            <v>DFL</v>
          </cell>
          <cell r="F2185" t="str">
            <v>ALL</v>
          </cell>
        </row>
        <row r="2186">
          <cell r="B2186">
            <v>8702245993087</v>
          </cell>
          <cell r="C2186" t="str">
            <v>RIGGER ASST/TACKLER</v>
          </cell>
          <cell r="D2186" t="str">
            <v>SEMI-SKILLED</v>
          </cell>
          <cell r="E2186" t="str">
            <v>DFL</v>
          </cell>
          <cell r="F2186" t="str">
            <v>RIGGER</v>
          </cell>
        </row>
        <row r="2187">
          <cell r="B2187">
            <v>8902046196084</v>
          </cell>
          <cell r="C2187" t="str">
            <v>GENERAL WORKER</v>
          </cell>
          <cell r="D2187" t="str">
            <v>ASSISTANT</v>
          </cell>
          <cell r="E2187" t="str">
            <v>DFL</v>
          </cell>
          <cell r="F2187" t="str">
            <v>ALL</v>
          </cell>
        </row>
        <row r="2188">
          <cell r="B2188">
            <v>8912136106083</v>
          </cell>
          <cell r="C2188" t="str">
            <v>GENERAL WORKER</v>
          </cell>
          <cell r="D2188" t="str">
            <v>ASSISTANT</v>
          </cell>
          <cell r="E2188" t="str">
            <v>DFL</v>
          </cell>
          <cell r="F2188" t="str">
            <v>ALL</v>
          </cell>
        </row>
        <row r="2189">
          <cell r="B2189" t="str">
            <v>8105195736086</v>
          </cell>
          <cell r="C2189" t="str">
            <v>FOREMAN</v>
          </cell>
          <cell r="D2189" t="str">
            <v>ARTISAN</v>
          </cell>
          <cell r="E2189" t="str">
            <v>DFL</v>
          </cell>
          <cell r="F2189" t="str">
            <v>ALL</v>
          </cell>
        </row>
        <row r="2190">
          <cell r="B2190">
            <v>8303225319086</v>
          </cell>
          <cell r="C2190" t="str">
            <v>F.MAN ST ERECTOR</v>
          </cell>
          <cell r="D2190" t="str">
            <v>ARTISAN</v>
          </cell>
          <cell r="E2190" t="str">
            <v>DFL</v>
          </cell>
          <cell r="F2190" t="str">
            <v>STRUCT</v>
          </cell>
        </row>
        <row r="2191">
          <cell r="B2191">
            <v>8402025861089</v>
          </cell>
          <cell r="C2191" t="str">
            <v>BOILERMAKER</v>
          </cell>
          <cell r="D2191" t="str">
            <v>ARTISAN</v>
          </cell>
          <cell r="E2191" t="str">
            <v>DFL</v>
          </cell>
          <cell r="F2191" t="str">
            <v>B/MAKER</v>
          </cell>
        </row>
        <row r="2192">
          <cell r="B2192">
            <v>8701175974083</v>
          </cell>
          <cell r="C2192" t="str">
            <v>ASST BOILERMAKER</v>
          </cell>
          <cell r="D2192" t="str">
            <v>SEMI-SKILLED</v>
          </cell>
          <cell r="E2192" t="str">
            <v>DFL</v>
          </cell>
          <cell r="F2192" t="str">
            <v>B/MAKER</v>
          </cell>
        </row>
        <row r="2193">
          <cell r="B2193">
            <v>8710110645088</v>
          </cell>
          <cell r="C2193" t="str">
            <v>GENERAL WORKER</v>
          </cell>
          <cell r="D2193" t="str">
            <v>SEMI-SKILLED</v>
          </cell>
          <cell r="E2193" t="str">
            <v>DFL</v>
          </cell>
          <cell r="F2193" t="str">
            <v>ALL</v>
          </cell>
        </row>
        <row r="2194">
          <cell r="B2194">
            <v>9010035510080</v>
          </cell>
          <cell r="C2194" t="str">
            <v>GENERAL WORKER</v>
          </cell>
          <cell r="D2194" t="str">
            <v>ASSISTANT</v>
          </cell>
          <cell r="E2194" t="str">
            <v>DFL</v>
          </cell>
          <cell r="F2194" t="str">
            <v>ALL</v>
          </cell>
        </row>
        <row r="2195">
          <cell r="B2195" t="str">
            <v>SWZ 40167037</v>
          </cell>
          <cell r="C2195" t="str">
            <v>BOILERMAKER</v>
          </cell>
          <cell r="D2195" t="str">
            <v>ARTISAN</v>
          </cell>
          <cell r="E2195" t="str">
            <v>DFL</v>
          </cell>
          <cell r="F2195" t="str">
            <v>B/MAKER</v>
          </cell>
        </row>
        <row r="2196">
          <cell r="B2196">
            <v>7908285117088</v>
          </cell>
          <cell r="C2196" t="str">
            <v>MAT. CONTROLLER</v>
          </cell>
          <cell r="D2196" t="str">
            <v>ADMIN</v>
          </cell>
          <cell r="E2196" t="str">
            <v>P&amp;G</v>
          </cell>
          <cell r="F2196" t="str">
            <v>ADMIN</v>
          </cell>
        </row>
        <row r="2197">
          <cell r="B2197">
            <v>8605066204080</v>
          </cell>
          <cell r="C2197" t="str">
            <v>SAFETY REPRESENTATIVE</v>
          </cell>
          <cell r="D2197" t="str">
            <v>ADMIN</v>
          </cell>
          <cell r="E2197" t="str">
            <v>P&amp;G</v>
          </cell>
          <cell r="F2197" t="str">
            <v>ADMIN</v>
          </cell>
        </row>
        <row r="2198">
          <cell r="B2198" t="str">
            <v>6306185385080</v>
          </cell>
          <cell r="C2198" t="str">
            <v>STOREMAN</v>
          </cell>
          <cell r="D2198" t="str">
            <v>ADMIN</v>
          </cell>
          <cell r="E2198" t="str">
            <v>P&amp;G</v>
          </cell>
          <cell r="F2198" t="str">
            <v>ADMIN</v>
          </cell>
        </row>
        <row r="2199">
          <cell r="B2199">
            <v>8507295643080</v>
          </cell>
          <cell r="C2199" t="str">
            <v>RIGGER ASST/TACKLER</v>
          </cell>
          <cell r="D2199" t="str">
            <v>ARTISAN</v>
          </cell>
          <cell r="E2199" t="str">
            <v>DFL</v>
          </cell>
          <cell r="F2199" t="str">
            <v>RIGGER</v>
          </cell>
        </row>
        <row r="2200">
          <cell r="B2200">
            <v>7208125578080</v>
          </cell>
          <cell r="C2200" t="str">
            <v>GENERAL WORKER</v>
          </cell>
          <cell r="D2200" t="str">
            <v>ASSISTANT</v>
          </cell>
          <cell r="E2200" t="str">
            <v>DFL</v>
          </cell>
          <cell r="F2200" t="str">
            <v>ALL</v>
          </cell>
        </row>
        <row r="2201">
          <cell r="B2201" t="str">
            <v>8010135343086</v>
          </cell>
          <cell r="C2201" t="str">
            <v>BOILERMAKER</v>
          </cell>
          <cell r="D2201" t="str">
            <v>ARTISAN</v>
          </cell>
          <cell r="E2201" t="str">
            <v>DFL</v>
          </cell>
          <cell r="F2201" t="str">
            <v>B/MAKER</v>
          </cell>
        </row>
        <row r="2202">
          <cell r="B2202">
            <v>8708125273086</v>
          </cell>
          <cell r="C2202" t="str">
            <v>STEEL CATCHER</v>
          </cell>
          <cell r="D2202" t="str">
            <v>ARTISAN</v>
          </cell>
          <cell r="E2202" t="str">
            <v>DFL</v>
          </cell>
          <cell r="F2202" t="str">
            <v>STRUCT</v>
          </cell>
        </row>
        <row r="2203">
          <cell r="B2203">
            <v>6702045381089</v>
          </cell>
          <cell r="C2203" t="str">
            <v>WELDER</v>
          </cell>
          <cell r="D2203" t="str">
            <v>ARTISAN</v>
          </cell>
          <cell r="E2203" t="str">
            <v>DFL</v>
          </cell>
          <cell r="F2203" t="str">
            <v>WELD</v>
          </cell>
        </row>
        <row r="2204">
          <cell r="B2204">
            <v>6203195658087</v>
          </cell>
          <cell r="C2204" t="str">
            <v>WELDER</v>
          </cell>
          <cell r="D2204" t="str">
            <v>ARTISAN</v>
          </cell>
          <cell r="E2204" t="str">
            <v>DFL</v>
          </cell>
          <cell r="F2204" t="str">
            <v>WELD</v>
          </cell>
        </row>
        <row r="2205">
          <cell r="B2205">
            <v>7907155842080</v>
          </cell>
          <cell r="C2205" t="str">
            <v>PIPE FITTER</v>
          </cell>
          <cell r="D2205" t="str">
            <v>ARTISAN</v>
          </cell>
          <cell r="E2205" t="str">
            <v>DFL</v>
          </cell>
          <cell r="F2205" t="str">
            <v>PIPING</v>
          </cell>
        </row>
        <row r="2206">
          <cell r="B2206">
            <v>8208185512085</v>
          </cell>
          <cell r="C2206" t="str">
            <v>SAFETY REPRESENTATIVE</v>
          </cell>
          <cell r="D2206" t="str">
            <v>ADMIN</v>
          </cell>
          <cell r="E2206" t="str">
            <v>P&amp;G</v>
          </cell>
          <cell r="F2206" t="str">
            <v>ADMIN</v>
          </cell>
        </row>
        <row r="2207">
          <cell r="B2207">
            <v>8311195541084</v>
          </cell>
          <cell r="C2207" t="str">
            <v>F.MAN PIPING</v>
          </cell>
          <cell r="D2207" t="str">
            <v>ARTISAN</v>
          </cell>
          <cell r="E2207" t="str">
            <v>DFL</v>
          </cell>
          <cell r="F2207" t="str">
            <v>PIPING</v>
          </cell>
        </row>
        <row r="2208">
          <cell r="B2208" t="str">
            <v>8409236041088</v>
          </cell>
          <cell r="C2208" t="str">
            <v>CRANE OPERATOR</v>
          </cell>
          <cell r="D2208" t="str">
            <v>OPERATOR</v>
          </cell>
          <cell r="E2208" t="str">
            <v>P&amp;G</v>
          </cell>
          <cell r="F2208" t="str">
            <v>OPERATOR</v>
          </cell>
        </row>
        <row r="2209">
          <cell r="B2209">
            <v>7410175496086</v>
          </cell>
          <cell r="C2209" t="str">
            <v>RIGGER ASST/TACKLER</v>
          </cell>
          <cell r="D2209" t="str">
            <v>SEMI-SKILLED</v>
          </cell>
          <cell r="E2209" t="str">
            <v>DFL</v>
          </cell>
          <cell r="F2209" t="str">
            <v>RIGGER</v>
          </cell>
        </row>
        <row r="2210">
          <cell r="B2210">
            <v>7807025420085</v>
          </cell>
          <cell r="C2210" t="str">
            <v>RIGGER ASST/TACKLER</v>
          </cell>
          <cell r="D2210" t="str">
            <v>SEMI-SKILLED</v>
          </cell>
          <cell r="E2210" t="str">
            <v>DFL</v>
          </cell>
          <cell r="F2210" t="str">
            <v>RIGGER</v>
          </cell>
        </row>
        <row r="2211">
          <cell r="B2211">
            <v>7811245814085</v>
          </cell>
          <cell r="C2211" t="str">
            <v>S/S BOILERMAKER</v>
          </cell>
          <cell r="D2211" t="str">
            <v>SEMI-SKILLED</v>
          </cell>
          <cell r="E2211" t="str">
            <v>DFL</v>
          </cell>
          <cell r="F2211" t="str">
            <v>RIGGER</v>
          </cell>
        </row>
        <row r="2212">
          <cell r="B2212">
            <v>8905135052084</v>
          </cell>
          <cell r="C2212" t="str">
            <v>AUTO ELECTRICIAN</v>
          </cell>
          <cell r="D2212" t="str">
            <v>OPERATOR</v>
          </cell>
          <cell r="E2212" t="str">
            <v>P&amp;G</v>
          </cell>
          <cell r="F2212" t="str">
            <v>OPERATOR</v>
          </cell>
        </row>
        <row r="2213">
          <cell r="B2213">
            <v>7904025879087</v>
          </cell>
          <cell r="C2213" t="str">
            <v>RIGGER ASST/TACKLER</v>
          </cell>
          <cell r="D2213" t="str">
            <v>ARTISAN</v>
          </cell>
          <cell r="E2213" t="str">
            <v>DFL</v>
          </cell>
          <cell r="F2213" t="str">
            <v>RIGGER</v>
          </cell>
        </row>
        <row r="2214">
          <cell r="B2214">
            <v>8801035897084</v>
          </cell>
          <cell r="C2214" t="str">
            <v>STEEL CATCHER</v>
          </cell>
          <cell r="D2214" t="str">
            <v>ARTISAN</v>
          </cell>
          <cell r="E2214" t="str">
            <v>DFL</v>
          </cell>
          <cell r="F2214" t="str">
            <v>STRUCT</v>
          </cell>
        </row>
        <row r="2215">
          <cell r="B2215">
            <v>8105145658083</v>
          </cell>
          <cell r="C2215" t="str">
            <v>ASST BOILERMAKER</v>
          </cell>
          <cell r="D2215" t="str">
            <v>SEMI-SKILLED</v>
          </cell>
          <cell r="E2215" t="str">
            <v>DFL</v>
          </cell>
          <cell r="F2215" t="str">
            <v>B/MAKER</v>
          </cell>
        </row>
        <row r="2216">
          <cell r="B2216">
            <v>8205165929081</v>
          </cell>
          <cell r="C2216" t="str">
            <v>GENERAL WORKER</v>
          </cell>
          <cell r="D2216" t="str">
            <v>ASSISTANT</v>
          </cell>
          <cell r="E2216" t="str">
            <v>DFL</v>
          </cell>
          <cell r="F2216" t="str">
            <v>ALL</v>
          </cell>
        </row>
        <row r="2217">
          <cell r="B2217">
            <v>7106046205082</v>
          </cell>
          <cell r="C2217" t="str">
            <v>SCAFFOLD ERECTOR</v>
          </cell>
          <cell r="D2217" t="str">
            <v>OPERATOR</v>
          </cell>
          <cell r="E2217" t="str">
            <v>P&amp;G</v>
          </cell>
          <cell r="F2217" t="str">
            <v>OPERATOR</v>
          </cell>
        </row>
        <row r="2218">
          <cell r="B2218" t="str">
            <v>8510155968084</v>
          </cell>
          <cell r="C2218" t="str">
            <v>MECH FITTER</v>
          </cell>
          <cell r="D2218" t="str">
            <v>ARTISAN</v>
          </cell>
          <cell r="E2218" t="str">
            <v>DFL</v>
          </cell>
          <cell r="F2218" t="str">
            <v>MECH</v>
          </cell>
        </row>
        <row r="2219">
          <cell r="B2219" t="str">
            <v>CN552588</v>
          </cell>
          <cell r="C2219" t="str">
            <v>STEEL ERECTOR</v>
          </cell>
          <cell r="D2219" t="str">
            <v>ARTISAN</v>
          </cell>
          <cell r="E2219" t="str">
            <v>DFL</v>
          </cell>
          <cell r="F2219" t="str">
            <v>STRUCT</v>
          </cell>
        </row>
        <row r="2220">
          <cell r="B2220">
            <v>9109025513086</v>
          </cell>
          <cell r="C2220" t="str">
            <v>GENERAL WORKER</v>
          </cell>
          <cell r="D2220" t="str">
            <v>SEMI-SKILLED</v>
          </cell>
          <cell r="E2220" t="str">
            <v>DFL</v>
          </cell>
          <cell r="F2220" t="str">
            <v>ALL</v>
          </cell>
        </row>
        <row r="2221">
          <cell r="B2221" t="str">
            <v>H2584416</v>
          </cell>
          <cell r="C2221" t="str">
            <v>BOILERMAKER</v>
          </cell>
          <cell r="D2221" t="str">
            <v>ARTISAN</v>
          </cell>
          <cell r="E2221" t="str">
            <v>DFL</v>
          </cell>
          <cell r="F2221" t="str">
            <v>B/MAKER</v>
          </cell>
        </row>
        <row r="2222">
          <cell r="B2222">
            <v>4701235199089</v>
          </cell>
          <cell r="C2222" t="str">
            <v>F.MAN STRUCTURAL</v>
          </cell>
          <cell r="D2222" t="str">
            <v>ARTISAN</v>
          </cell>
          <cell r="E2222" t="str">
            <v>DFL</v>
          </cell>
          <cell r="F2222" t="str">
            <v>STRUCT</v>
          </cell>
        </row>
        <row r="2223">
          <cell r="B2223">
            <v>8612256015086</v>
          </cell>
          <cell r="C2223" t="str">
            <v>STEEL CATCHER</v>
          </cell>
          <cell r="D2223" t="str">
            <v>ARTISAN</v>
          </cell>
          <cell r="E2223" t="str">
            <v>DFL</v>
          </cell>
          <cell r="F2223" t="str">
            <v>STRUCT</v>
          </cell>
        </row>
        <row r="2224">
          <cell r="B2224">
            <v>8709225671088</v>
          </cell>
          <cell r="C2224" t="str">
            <v>RIGGER ASST/TACKLER</v>
          </cell>
          <cell r="D2224" t="str">
            <v>ARTISAN</v>
          </cell>
          <cell r="E2224" t="str">
            <v>DFL</v>
          </cell>
          <cell r="F2224" t="str">
            <v>RIGGER</v>
          </cell>
        </row>
        <row r="2225">
          <cell r="B2225" t="str">
            <v>BN793020</v>
          </cell>
          <cell r="C2225" t="str">
            <v>BOILERMAKER</v>
          </cell>
          <cell r="D2225" t="str">
            <v>ARTISAN</v>
          </cell>
          <cell r="E2225" t="str">
            <v>DFL</v>
          </cell>
          <cell r="F2225" t="str">
            <v>B/MAKER</v>
          </cell>
        </row>
        <row r="2226">
          <cell r="B2226">
            <v>8903146100083</v>
          </cell>
          <cell r="C2226" t="str">
            <v>PAINTER</v>
          </cell>
          <cell r="D2226" t="str">
            <v>SEMI-SKILLED</v>
          </cell>
          <cell r="E2226" t="str">
            <v>DFL</v>
          </cell>
          <cell r="F2226" t="str">
            <v>PAINT</v>
          </cell>
        </row>
        <row r="2227">
          <cell r="B2227">
            <v>8509045391085</v>
          </cell>
          <cell r="C2227" t="str">
            <v>GENERAL WORKER</v>
          </cell>
          <cell r="D2227" t="str">
            <v>SEMI-SKILLED</v>
          </cell>
          <cell r="E2227" t="str">
            <v>DFL</v>
          </cell>
          <cell r="F2227" t="str">
            <v>ALL</v>
          </cell>
        </row>
        <row r="2228">
          <cell r="B2228">
            <v>6202027441084</v>
          </cell>
          <cell r="C2228" t="str">
            <v>BOILERMAKER</v>
          </cell>
          <cell r="D2228" t="str">
            <v>ARTISAN</v>
          </cell>
          <cell r="E2228" t="str">
            <v>DFL</v>
          </cell>
          <cell r="F2228" t="str">
            <v>B/MAKER</v>
          </cell>
        </row>
        <row r="2229">
          <cell r="B2229">
            <v>7703315024085</v>
          </cell>
          <cell r="C2229" t="str">
            <v>S.VISOR MAT CTRL</v>
          </cell>
          <cell r="D2229" t="str">
            <v>SUPERVISION</v>
          </cell>
          <cell r="E2229" t="str">
            <v>P&amp;G</v>
          </cell>
          <cell r="F2229" t="str">
            <v>SUPERV</v>
          </cell>
        </row>
        <row r="2230">
          <cell r="B2230">
            <v>8001115099087</v>
          </cell>
          <cell r="C2230" t="str">
            <v>S/S BOILERMAKER</v>
          </cell>
          <cell r="D2230" t="str">
            <v>ARTISAN</v>
          </cell>
          <cell r="E2230" t="str">
            <v>DFL</v>
          </cell>
          <cell r="F2230" t="str">
            <v>B/MAKER</v>
          </cell>
        </row>
        <row r="2231">
          <cell r="B2231">
            <v>7702175664089</v>
          </cell>
          <cell r="C2231" t="str">
            <v>BOILERMAKER</v>
          </cell>
          <cell r="D2231" t="str">
            <v>ARTISAN</v>
          </cell>
          <cell r="E2231" t="str">
            <v>DFL</v>
          </cell>
          <cell r="F2231" t="str">
            <v>B/MAKER</v>
          </cell>
        </row>
        <row r="2232">
          <cell r="B2232">
            <v>7108265873087</v>
          </cell>
          <cell r="C2232" t="str">
            <v>GENERAL WORKER</v>
          </cell>
          <cell r="D2232" t="str">
            <v>ASSISTANT</v>
          </cell>
          <cell r="E2232" t="str">
            <v>DFL</v>
          </cell>
          <cell r="F2232" t="str">
            <v>ALL</v>
          </cell>
        </row>
        <row r="2233">
          <cell r="B2233">
            <v>6303166155087</v>
          </cell>
          <cell r="C2233" t="str">
            <v>RIGGER ASST/TACKLER</v>
          </cell>
          <cell r="D2233" t="str">
            <v>ARTISAN</v>
          </cell>
          <cell r="E2233" t="str">
            <v>DFL</v>
          </cell>
          <cell r="F2233" t="str">
            <v>RIGGER</v>
          </cell>
        </row>
        <row r="2234">
          <cell r="B2234">
            <v>9201145255084</v>
          </cell>
          <cell r="C2234" t="str">
            <v>GENERAL WORKER</v>
          </cell>
          <cell r="D2234" t="str">
            <v>SEMI-SKILLED</v>
          </cell>
          <cell r="E2234" t="str">
            <v>DFL</v>
          </cell>
          <cell r="F2234" t="str">
            <v>ALL</v>
          </cell>
        </row>
        <row r="2235">
          <cell r="B2235">
            <v>8704145540083</v>
          </cell>
          <cell r="C2235" t="str">
            <v>RIGGER ASST/TACKLER</v>
          </cell>
          <cell r="D2235" t="str">
            <v>SEMI-SKILLED</v>
          </cell>
          <cell r="E2235" t="str">
            <v>DFL</v>
          </cell>
          <cell r="F2235" t="str">
            <v>RIGGER</v>
          </cell>
        </row>
        <row r="2236">
          <cell r="B2236">
            <v>7709305516089</v>
          </cell>
          <cell r="C2236" t="str">
            <v>DRIVER CD 8</v>
          </cell>
          <cell r="D2236" t="str">
            <v>OPERATOR</v>
          </cell>
          <cell r="E2236" t="str">
            <v>P&amp;G</v>
          </cell>
          <cell r="F2236" t="str">
            <v>OPERATOR</v>
          </cell>
        </row>
        <row r="2237">
          <cell r="B2237">
            <v>6203245748086</v>
          </cell>
          <cell r="C2237" t="str">
            <v>BOILERMAKER</v>
          </cell>
          <cell r="D2237" t="str">
            <v>ARTISAN</v>
          </cell>
          <cell r="E2237" t="str">
            <v>DFL</v>
          </cell>
          <cell r="F2237" t="str">
            <v>B/MAKER</v>
          </cell>
        </row>
        <row r="2238">
          <cell r="B2238">
            <v>7305205830082</v>
          </cell>
          <cell r="C2238" t="str">
            <v>SAFETY REPRESENTATIVE</v>
          </cell>
          <cell r="D2238" t="str">
            <v>ADMIN</v>
          </cell>
          <cell r="E2238" t="str">
            <v>P&amp;G</v>
          </cell>
          <cell r="F2238" t="str">
            <v>ADMIN</v>
          </cell>
        </row>
        <row r="2239">
          <cell r="B2239">
            <v>7612265966080</v>
          </cell>
          <cell r="C2239" t="str">
            <v>GENERAL WORKER</v>
          </cell>
          <cell r="D2239" t="str">
            <v>SEMI-SKILLED</v>
          </cell>
          <cell r="E2239" t="str">
            <v>DFL</v>
          </cell>
          <cell r="F2239" t="str">
            <v>ALL</v>
          </cell>
        </row>
        <row r="2240">
          <cell r="B2240">
            <v>7312236037083</v>
          </cell>
          <cell r="C2240" t="str">
            <v>STEEL ERECTOR</v>
          </cell>
          <cell r="D2240" t="str">
            <v>ARTISAN</v>
          </cell>
          <cell r="E2240" t="str">
            <v>DFL</v>
          </cell>
          <cell r="F2240" t="str">
            <v>STRUCT</v>
          </cell>
        </row>
        <row r="2241">
          <cell r="B2241">
            <v>8508255050084</v>
          </cell>
          <cell r="C2241" t="str">
            <v>RIGGER ASST/TACKLER</v>
          </cell>
          <cell r="D2241" t="str">
            <v>SEMI-SKILLED</v>
          </cell>
          <cell r="E2241" t="str">
            <v>DFL</v>
          </cell>
          <cell r="F2241" t="str">
            <v>RIGGER</v>
          </cell>
        </row>
        <row r="2242">
          <cell r="B2242">
            <v>7308126037084</v>
          </cell>
          <cell r="C2242" t="str">
            <v>S/S BOILERMAKER</v>
          </cell>
          <cell r="D2242" t="str">
            <v>SEMI-SKILLED</v>
          </cell>
          <cell r="E2242" t="str">
            <v>DFL</v>
          </cell>
          <cell r="F2242" t="str">
            <v>B/MAKER</v>
          </cell>
        </row>
        <row r="2243">
          <cell r="B2243">
            <v>8404295331082</v>
          </cell>
          <cell r="C2243" t="str">
            <v>GENERAL WORKER</v>
          </cell>
          <cell r="D2243" t="str">
            <v>SEMI-SKILLED</v>
          </cell>
          <cell r="E2243" t="str">
            <v>DFL</v>
          </cell>
          <cell r="F2243" t="str">
            <v>ALL</v>
          </cell>
        </row>
        <row r="2244">
          <cell r="B2244">
            <v>8307105982087</v>
          </cell>
          <cell r="C2244" t="str">
            <v>RIGGER ASST/TACKLER</v>
          </cell>
          <cell r="D2244" t="str">
            <v>ARTISAN</v>
          </cell>
          <cell r="E2244" t="str">
            <v>DFL</v>
          </cell>
          <cell r="F2244" t="str">
            <v>RIGGER</v>
          </cell>
        </row>
        <row r="2245">
          <cell r="B2245">
            <v>7009256112081</v>
          </cell>
          <cell r="C2245" t="str">
            <v>RIGGER ASST/TACKLER</v>
          </cell>
          <cell r="D2245" t="str">
            <v>ARTISAN</v>
          </cell>
          <cell r="E2245" t="str">
            <v>DFL</v>
          </cell>
          <cell r="F2245" t="str">
            <v>RIGGER</v>
          </cell>
        </row>
        <row r="2246">
          <cell r="B2246">
            <v>7708265725086</v>
          </cell>
          <cell r="C2246" t="str">
            <v>S/S BOILERMAKER</v>
          </cell>
          <cell r="D2246" t="str">
            <v>SEMI-SKILLED</v>
          </cell>
          <cell r="E2246" t="str">
            <v>DFL</v>
          </cell>
          <cell r="F2246" t="str">
            <v>B/MAKER</v>
          </cell>
        </row>
        <row r="2247">
          <cell r="B2247">
            <v>8903026098084</v>
          </cell>
          <cell r="C2247" t="str">
            <v>GENERAL WORKER</v>
          </cell>
          <cell r="D2247" t="str">
            <v>ASSISTANT</v>
          </cell>
          <cell r="E2247" t="str">
            <v>DFL</v>
          </cell>
          <cell r="F2247" t="str">
            <v>ALL</v>
          </cell>
        </row>
        <row r="2248">
          <cell r="B2248">
            <v>6303035751082</v>
          </cell>
          <cell r="C2248" t="str">
            <v>BOILERMAKER</v>
          </cell>
          <cell r="D2248" t="str">
            <v>ARTISAN</v>
          </cell>
          <cell r="E2248" t="str">
            <v>DFL</v>
          </cell>
          <cell r="F2248" t="str">
            <v>B/MAKER</v>
          </cell>
        </row>
        <row r="2249">
          <cell r="B2249">
            <v>9203015718084</v>
          </cell>
          <cell r="C2249" t="str">
            <v>RIGGER ASST/TACKLER</v>
          </cell>
          <cell r="D2249" t="str">
            <v>SEMI-SKILLED</v>
          </cell>
          <cell r="E2249" t="str">
            <v>DFL</v>
          </cell>
          <cell r="F2249" t="str">
            <v>RIGGER</v>
          </cell>
        </row>
        <row r="2250">
          <cell r="B2250">
            <v>7810035782080</v>
          </cell>
          <cell r="C2250" t="str">
            <v>WELDER</v>
          </cell>
          <cell r="D2250" t="str">
            <v>ARTISAN</v>
          </cell>
          <cell r="E2250" t="str">
            <v>DFL</v>
          </cell>
          <cell r="F2250" t="str">
            <v>WELD</v>
          </cell>
        </row>
        <row r="2251">
          <cell r="B2251">
            <v>8501115970088</v>
          </cell>
          <cell r="C2251" t="str">
            <v>ASST BOILERMAKER</v>
          </cell>
          <cell r="D2251" t="str">
            <v>SEMI-SKILLED</v>
          </cell>
          <cell r="E2251" t="str">
            <v>DFL</v>
          </cell>
          <cell r="F2251" t="str">
            <v>B/MAKER</v>
          </cell>
        </row>
        <row r="2252">
          <cell r="B2252">
            <v>7305065810083</v>
          </cell>
          <cell r="C2252" t="str">
            <v>RIGGER ASST/TACKLER</v>
          </cell>
          <cell r="D2252" t="str">
            <v>ARTISAN</v>
          </cell>
          <cell r="E2252" t="str">
            <v>DFL</v>
          </cell>
          <cell r="F2252" t="str">
            <v>RIGGER</v>
          </cell>
        </row>
        <row r="2253">
          <cell r="B2253">
            <v>8603086177089</v>
          </cell>
          <cell r="C2253" t="str">
            <v>GENERAL WORKER</v>
          </cell>
          <cell r="D2253" t="str">
            <v>ASSISTANT</v>
          </cell>
          <cell r="E2253" t="str">
            <v>DFL</v>
          </cell>
          <cell r="F2253" t="str">
            <v>ALL</v>
          </cell>
        </row>
        <row r="2254">
          <cell r="B2254">
            <v>7506156247081</v>
          </cell>
          <cell r="C2254" t="str">
            <v>RIGGER ASSST/TACKLER; CHERRY PICKER OPERATOR</v>
          </cell>
          <cell r="D2254" t="str">
            <v>ARTISAN</v>
          </cell>
          <cell r="E2254" t="str">
            <v>DFL</v>
          </cell>
          <cell r="F2254" t="str">
            <v>RIGGER</v>
          </cell>
        </row>
        <row r="2255">
          <cell r="B2255">
            <v>7608106021085</v>
          </cell>
          <cell r="C2255" t="str">
            <v>RIGGER ASST/TACKLER</v>
          </cell>
          <cell r="D2255" t="str">
            <v>SEMI-SKILLED</v>
          </cell>
          <cell r="E2255" t="str">
            <v>DFL</v>
          </cell>
          <cell r="F2255" t="str">
            <v>ALL</v>
          </cell>
        </row>
        <row r="2256">
          <cell r="B2256">
            <v>6703095425081</v>
          </cell>
          <cell r="C2256" t="str">
            <v>RIGGER ASST/TACKLER</v>
          </cell>
          <cell r="D2256" t="str">
            <v>SEMI-SKILLED</v>
          </cell>
          <cell r="E2256" t="str">
            <v>DFL</v>
          </cell>
          <cell r="F2256" t="str">
            <v>RIGGER</v>
          </cell>
        </row>
        <row r="2257">
          <cell r="B2257">
            <v>6509095486084</v>
          </cell>
          <cell r="C2257" t="str">
            <v>GEN WORKER / CONTROLLER</v>
          </cell>
          <cell r="D2257" t="str">
            <v>ADMIN</v>
          </cell>
          <cell r="E2257" t="str">
            <v>P&amp;G</v>
          </cell>
          <cell r="F2257" t="str">
            <v>ADMIN</v>
          </cell>
        </row>
        <row r="2258">
          <cell r="B2258">
            <v>7003045699086</v>
          </cell>
          <cell r="C2258" t="str">
            <v>MECHANIC ASSISTANT</v>
          </cell>
          <cell r="D2258" t="str">
            <v>OPERATOR</v>
          </cell>
          <cell r="E2258" t="str">
            <v>P&amp;G</v>
          </cell>
          <cell r="F2258" t="str">
            <v>OPERATOR</v>
          </cell>
        </row>
        <row r="2259">
          <cell r="B2259">
            <v>7311225070089</v>
          </cell>
          <cell r="C2259" t="str">
            <v>F.MAN MECHANICAL</v>
          </cell>
          <cell r="D2259" t="str">
            <v>ARTISAN</v>
          </cell>
          <cell r="E2259" t="str">
            <v>DFL</v>
          </cell>
          <cell r="F2259" t="str">
            <v>MECH</v>
          </cell>
        </row>
        <row r="2260">
          <cell r="B2260">
            <v>7509295860087</v>
          </cell>
          <cell r="C2260" t="str">
            <v>RIGGER ASST/TACKLER</v>
          </cell>
          <cell r="D2260" t="str">
            <v>ARTISAN</v>
          </cell>
          <cell r="E2260" t="str">
            <v>DFL</v>
          </cell>
          <cell r="F2260" t="str">
            <v>RIGGER</v>
          </cell>
        </row>
        <row r="2261">
          <cell r="B2261">
            <v>8301126309081</v>
          </cell>
          <cell r="C2261" t="str">
            <v>RIGGER ASST/TACKLER</v>
          </cell>
          <cell r="D2261" t="str">
            <v>SEMI-SKILLED</v>
          </cell>
          <cell r="E2261" t="str">
            <v>DFL</v>
          </cell>
          <cell r="F2261" t="str">
            <v>RIGGER</v>
          </cell>
        </row>
        <row r="2262">
          <cell r="B2262">
            <v>8302135335083</v>
          </cell>
          <cell r="C2262" t="str">
            <v>STEEL ERECTOR</v>
          </cell>
          <cell r="D2262" t="str">
            <v>ARTISAN</v>
          </cell>
          <cell r="E2262" t="str">
            <v>DFL</v>
          </cell>
          <cell r="F2262" t="str">
            <v>STRUCT</v>
          </cell>
        </row>
        <row r="2263">
          <cell r="B2263">
            <v>5401255583085</v>
          </cell>
          <cell r="C2263" t="str">
            <v>RIGGER ASST/TACKLER</v>
          </cell>
          <cell r="D2263" t="str">
            <v>SEMI-SKILLED</v>
          </cell>
          <cell r="E2263" t="str">
            <v>DFL</v>
          </cell>
          <cell r="F2263" t="str">
            <v>RIGGER</v>
          </cell>
        </row>
        <row r="2264">
          <cell r="B2264">
            <v>9001146168082</v>
          </cell>
          <cell r="C2264" t="str">
            <v>GENERAL WORKER</v>
          </cell>
          <cell r="D2264" t="str">
            <v>ASSISTANT</v>
          </cell>
          <cell r="E2264" t="str">
            <v>DFL</v>
          </cell>
          <cell r="F2264" t="str">
            <v>ALL</v>
          </cell>
        </row>
        <row r="2265">
          <cell r="B2265">
            <v>8912051300083</v>
          </cell>
          <cell r="C2265" t="str">
            <v>CLEANER</v>
          </cell>
          <cell r="D2265" t="str">
            <v>ADMIN</v>
          </cell>
          <cell r="E2265" t="str">
            <v>P&amp;G</v>
          </cell>
          <cell r="F2265" t="str">
            <v>ADMIN</v>
          </cell>
        </row>
        <row r="2266">
          <cell r="B2266">
            <v>8403036384087</v>
          </cell>
          <cell r="C2266" t="str">
            <v>CRANE OPERATOR</v>
          </cell>
          <cell r="D2266" t="str">
            <v>OPERATOR</v>
          </cell>
          <cell r="E2266" t="str">
            <v>P&amp;G</v>
          </cell>
          <cell r="F2266" t="str">
            <v>OPERATOR</v>
          </cell>
        </row>
        <row r="2267">
          <cell r="B2267">
            <v>7603075814081</v>
          </cell>
          <cell r="C2267" t="str">
            <v>STEEL ERECTOR</v>
          </cell>
          <cell r="D2267" t="str">
            <v>ARTISAN</v>
          </cell>
          <cell r="E2267" t="str">
            <v>DFL</v>
          </cell>
          <cell r="F2267" t="str">
            <v>STRUCT</v>
          </cell>
        </row>
        <row r="2268">
          <cell r="B2268">
            <v>8504245681088</v>
          </cell>
          <cell r="C2268" t="str">
            <v>GENERAL WORKER</v>
          </cell>
          <cell r="D2268" t="str">
            <v>ASSISTANT</v>
          </cell>
          <cell r="E2268" t="str">
            <v>DFL</v>
          </cell>
          <cell r="F2268" t="str">
            <v>ALL</v>
          </cell>
        </row>
        <row r="2269">
          <cell r="B2269" t="str">
            <v>8903296122085</v>
          </cell>
          <cell r="C2269" t="str">
            <v>ASST BOILERMAKER</v>
          </cell>
          <cell r="D2269" t="str">
            <v>SEMI-SKILLED</v>
          </cell>
          <cell r="E2269" t="str">
            <v>DFL</v>
          </cell>
          <cell r="F2269" t="str">
            <v>B/MAKER</v>
          </cell>
        </row>
        <row r="2270">
          <cell r="B2270">
            <v>9003076290084</v>
          </cell>
          <cell r="C2270" t="str">
            <v>RIGGER ASST/TACKLER</v>
          </cell>
          <cell r="D2270" t="str">
            <v>SEMI-SKILLED</v>
          </cell>
          <cell r="E2270" t="str">
            <v>DFL</v>
          </cell>
          <cell r="F2270" t="str">
            <v>RIGGER</v>
          </cell>
        </row>
        <row r="2271">
          <cell r="B2271">
            <v>8502246051087</v>
          </cell>
          <cell r="C2271" t="str">
            <v>STOREMAN</v>
          </cell>
          <cell r="D2271" t="str">
            <v>ADMIN</v>
          </cell>
          <cell r="E2271" t="str">
            <v>P&amp;G</v>
          </cell>
          <cell r="F2271" t="str">
            <v>ADMIN</v>
          </cell>
        </row>
        <row r="2272">
          <cell r="B2272" t="str">
            <v>6401075529085</v>
          </cell>
          <cell r="C2272" t="str">
            <v>DRIVER HD CD 14</v>
          </cell>
          <cell r="D2272" t="str">
            <v>OPERATOR</v>
          </cell>
          <cell r="E2272" t="str">
            <v>P&amp;G</v>
          </cell>
          <cell r="F2272" t="str">
            <v>OPERATOR</v>
          </cell>
        </row>
        <row r="2273">
          <cell r="B2273">
            <v>9007185358088</v>
          </cell>
          <cell r="C2273" t="str">
            <v>GENERAL WORKER</v>
          </cell>
          <cell r="D2273" t="str">
            <v>ASSISTANT</v>
          </cell>
          <cell r="E2273" t="str">
            <v>DFL</v>
          </cell>
          <cell r="F2273" t="str">
            <v>ALL</v>
          </cell>
        </row>
        <row r="2274">
          <cell r="B2274">
            <v>7002165423087</v>
          </cell>
          <cell r="C2274" t="str">
            <v>GENERAL WORKER</v>
          </cell>
          <cell r="D2274" t="str">
            <v>ASSISTANT</v>
          </cell>
          <cell r="E2274" t="str">
            <v>DFL</v>
          </cell>
          <cell r="F2274" t="str">
            <v>ALL</v>
          </cell>
        </row>
        <row r="2275">
          <cell r="B2275" t="str">
            <v>7202225688089</v>
          </cell>
          <cell r="C2275" t="str">
            <v>WELDER</v>
          </cell>
          <cell r="D2275" t="str">
            <v>ARTISAN</v>
          </cell>
          <cell r="E2275" t="str">
            <v>DFL</v>
          </cell>
          <cell r="F2275" t="str">
            <v>WELD</v>
          </cell>
        </row>
        <row r="2276">
          <cell r="B2276">
            <v>7309185902085</v>
          </cell>
          <cell r="C2276" t="str">
            <v>BOILERMAKER</v>
          </cell>
          <cell r="D2276" t="str">
            <v>ARTISAN</v>
          </cell>
          <cell r="E2276" t="str">
            <v>DFL</v>
          </cell>
          <cell r="F2276" t="str">
            <v>B/MAKER</v>
          </cell>
        </row>
        <row r="2277">
          <cell r="B2277" t="str">
            <v>7911285964087</v>
          </cell>
          <cell r="C2277" t="str">
            <v>RIGGER ASST/TACKLER</v>
          </cell>
          <cell r="D2277" t="str">
            <v>SEMI-SKILLED</v>
          </cell>
          <cell r="E2277" t="str">
            <v>DFL</v>
          </cell>
          <cell r="F2277" t="str">
            <v>RIGGER</v>
          </cell>
        </row>
        <row r="2278">
          <cell r="B2278">
            <v>7201105387085</v>
          </cell>
          <cell r="C2278" t="str">
            <v>GENERAL WORKER</v>
          </cell>
          <cell r="D2278" t="str">
            <v>SEMI-SKILLED</v>
          </cell>
          <cell r="E2278" t="str">
            <v>DFL</v>
          </cell>
          <cell r="F2278" t="str">
            <v>ALL</v>
          </cell>
        </row>
        <row r="2279">
          <cell r="B2279">
            <v>6402205364088</v>
          </cell>
          <cell r="C2279" t="str">
            <v>DRIVER HD CD 14</v>
          </cell>
          <cell r="D2279" t="str">
            <v>OPERATOR</v>
          </cell>
          <cell r="E2279" t="str">
            <v>P&amp;G</v>
          </cell>
          <cell r="F2279" t="str">
            <v>OPERATOR</v>
          </cell>
        </row>
        <row r="2280">
          <cell r="B2280">
            <v>7310105568089</v>
          </cell>
          <cell r="C2280" t="str">
            <v>DRIVER HD 8T CD 14</v>
          </cell>
          <cell r="D2280" t="str">
            <v>OPERATOR</v>
          </cell>
          <cell r="E2280" t="str">
            <v>P&amp;G</v>
          </cell>
          <cell r="F2280" t="str">
            <v>OPERATOR</v>
          </cell>
        </row>
        <row r="2281">
          <cell r="B2281">
            <v>8608160854081</v>
          </cell>
          <cell r="C2281" t="str">
            <v>DATA CAPTURE CLERK</v>
          </cell>
          <cell r="D2281" t="str">
            <v>ADMIN</v>
          </cell>
          <cell r="E2281" t="str">
            <v>P&amp;G</v>
          </cell>
          <cell r="F2281" t="str">
            <v>ADMIN</v>
          </cell>
        </row>
        <row r="2282">
          <cell r="B2282">
            <v>8607065592085</v>
          </cell>
          <cell r="C2282" t="str">
            <v>ASST STEEL ERECTOR</v>
          </cell>
          <cell r="D2282" t="str">
            <v>SEMI-SKILLED</v>
          </cell>
          <cell r="E2282" t="str">
            <v>DFL</v>
          </cell>
          <cell r="F2282" t="str">
            <v>STRUCT</v>
          </cell>
        </row>
        <row r="2283">
          <cell r="B2283">
            <v>7701305667186</v>
          </cell>
          <cell r="C2283" t="str">
            <v>PIPE FITTER</v>
          </cell>
          <cell r="D2283" t="str">
            <v>ARTISAN</v>
          </cell>
          <cell r="E2283" t="str">
            <v>DFL</v>
          </cell>
          <cell r="F2283" t="str">
            <v>PIPING</v>
          </cell>
        </row>
        <row r="2284">
          <cell r="B2284">
            <v>6912056163181</v>
          </cell>
          <cell r="C2284" t="str">
            <v>BOILERMAKER</v>
          </cell>
          <cell r="D2284" t="str">
            <v>ARTISAN</v>
          </cell>
          <cell r="E2284" t="str">
            <v>DFL</v>
          </cell>
          <cell r="F2284" t="str">
            <v>B/MAKER</v>
          </cell>
        </row>
        <row r="2285">
          <cell r="B2285">
            <v>8505215751082</v>
          </cell>
          <cell r="C2285" t="str">
            <v>PIPE FITTER</v>
          </cell>
          <cell r="D2285" t="str">
            <v>ARTISAN</v>
          </cell>
          <cell r="E2285" t="str">
            <v>DFL</v>
          </cell>
          <cell r="F2285" t="str">
            <v>PIPING</v>
          </cell>
        </row>
        <row r="2286">
          <cell r="B2286">
            <v>7506175413086</v>
          </cell>
          <cell r="C2286" t="str">
            <v>GENERAL WORKER</v>
          </cell>
          <cell r="D2286" t="str">
            <v>ASSISTANT</v>
          </cell>
          <cell r="E2286" t="str">
            <v>DFL</v>
          </cell>
          <cell r="F2286" t="str">
            <v>ALL</v>
          </cell>
        </row>
        <row r="2287">
          <cell r="B2287">
            <v>7904126318183</v>
          </cell>
          <cell r="C2287" t="str">
            <v>PIPE FITTER</v>
          </cell>
          <cell r="D2287" t="str">
            <v>ARTISAN</v>
          </cell>
          <cell r="E2287" t="str">
            <v>DFL</v>
          </cell>
          <cell r="F2287" t="str">
            <v>PIPING</v>
          </cell>
        </row>
        <row r="2288">
          <cell r="B2288">
            <v>8401295678082</v>
          </cell>
          <cell r="C2288" t="str">
            <v>RIGGER ASST/TACKLER</v>
          </cell>
          <cell r="D2288" t="str">
            <v>SEMI-SKILLED</v>
          </cell>
          <cell r="E2288" t="str">
            <v>DFL</v>
          </cell>
          <cell r="F2288" t="str">
            <v>ALL</v>
          </cell>
        </row>
        <row r="2289">
          <cell r="B2289" t="str">
            <v>7112025976081</v>
          </cell>
          <cell r="C2289" t="str">
            <v>RIGGER ASSISTANT</v>
          </cell>
          <cell r="D2289" t="str">
            <v>ARTISAN</v>
          </cell>
          <cell r="E2289" t="str">
            <v>DFL</v>
          </cell>
          <cell r="F2289" t="str">
            <v>RIGGER</v>
          </cell>
        </row>
        <row r="2290">
          <cell r="B2290">
            <v>8202035553084</v>
          </cell>
          <cell r="C2290" t="str">
            <v>WELDER</v>
          </cell>
          <cell r="D2290" t="str">
            <v>ARTISAN</v>
          </cell>
          <cell r="E2290" t="str">
            <v>DFL</v>
          </cell>
          <cell r="F2290" t="str">
            <v>WELD</v>
          </cell>
        </row>
        <row r="2291">
          <cell r="B2291">
            <v>8501017386086</v>
          </cell>
          <cell r="C2291" t="str">
            <v>GENERAL WORKER</v>
          </cell>
          <cell r="D2291" t="str">
            <v>ASSISTANT</v>
          </cell>
          <cell r="E2291" t="str">
            <v>DFL</v>
          </cell>
          <cell r="F2291" t="str">
            <v>ALL</v>
          </cell>
        </row>
        <row r="2292">
          <cell r="B2292">
            <v>7306075401087</v>
          </cell>
          <cell r="C2292" t="str">
            <v>STEEL ERECTOR</v>
          </cell>
          <cell r="D2292" t="str">
            <v>SEMI-SKILLED</v>
          </cell>
          <cell r="E2292" t="str">
            <v>DFL</v>
          </cell>
          <cell r="F2292" t="str">
            <v>STRUCT</v>
          </cell>
        </row>
        <row r="2293">
          <cell r="B2293" t="str">
            <v>7510156088081</v>
          </cell>
          <cell r="C2293" t="str">
            <v>SPRAY PAINTER</v>
          </cell>
          <cell r="D2293" t="str">
            <v>OPERATOR</v>
          </cell>
          <cell r="E2293" t="str">
            <v>P&amp;G</v>
          </cell>
          <cell r="F2293" t="str">
            <v>OPERATOR</v>
          </cell>
        </row>
        <row r="2294">
          <cell r="B2294">
            <v>8002025807080</v>
          </cell>
          <cell r="C2294" t="str">
            <v>DRIVER TRACTOR</v>
          </cell>
          <cell r="D2294" t="str">
            <v>OPERATOR</v>
          </cell>
          <cell r="E2294" t="str">
            <v>P&amp;G</v>
          </cell>
          <cell r="F2294" t="str">
            <v>OPERATOR</v>
          </cell>
        </row>
        <row r="2295">
          <cell r="B2295">
            <v>8109056181085</v>
          </cell>
          <cell r="C2295" t="str">
            <v>STOREMAN</v>
          </cell>
          <cell r="D2295" t="str">
            <v>ADMIN</v>
          </cell>
          <cell r="E2295" t="str">
            <v>P&amp;G</v>
          </cell>
          <cell r="F2295" t="str">
            <v>ADMIN</v>
          </cell>
        </row>
        <row r="2296">
          <cell r="B2296">
            <v>8208185505089</v>
          </cell>
          <cell r="C2296" t="str">
            <v>WELDER</v>
          </cell>
          <cell r="D2296" t="str">
            <v>ARTISAN</v>
          </cell>
          <cell r="E2296" t="str">
            <v>DFL</v>
          </cell>
          <cell r="F2296" t="str">
            <v>WELD</v>
          </cell>
        </row>
        <row r="2297">
          <cell r="B2297">
            <v>7806045184085</v>
          </cell>
          <cell r="C2297" t="str">
            <v>BOILERMAKER</v>
          </cell>
          <cell r="D2297" t="str">
            <v>ARTISAN</v>
          </cell>
          <cell r="E2297" t="str">
            <v>DFL</v>
          </cell>
          <cell r="F2297" t="str">
            <v>B/MAKER</v>
          </cell>
        </row>
        <row r="2298">
          <cell r="B2298" t="str">
            <v>6508195223082</v>
          </cell>
          <cell r="C2298" t="str">
            <v>DRIVER 3-8T CD 14</v>
          </cell>
          <cell r="D2298" t="str">
            <v>OPERATOR</v>
          </cell>
          <cell r="E2298" t="str">
            <v>P&amp;G</v>
          </cell>
          <cell r="F2298" t="str">
            <v>OPERATOR</v>
          </cell>
        </row>
        <row r="2299">
          <cell r="B2299">
            <v>8607195916089</v>
          </cell>
          <cell r="C2299" t="str">
            <v>BOILERMAKER</v>
          </cell>
          <cell r="D2299" t="str">
            <v>ARTISAN</v>
          </cell>
          <cell r="E2299" t="str">
            <v>DFL</v>
          </cell>
          <cell r="F2299" t="str">
            <v>B/MAKER</v>
          </cell>
        </row>
        <row r="2300">
          <cell r="B2300">
            <v>7710085561089</v>
          </cell>
          <cell r="C2300" t="str">
            <v>PIPE FITTER</v>
          </cell>
          <cell r="D2300" t="str">
            <v>ARTISAN</v>
          </cell>
          <cell r="E2300" t="str">
            <v>DFL</v>
          </cell>
          <cell r="F2300" t="str">
            <v>PIPING</v>
          </cell>
        </row>
        <row r="2301">
          <cell r="B2301" t="str">
            <v>8105155583080</v>
          </cell>
          <cell r="C2301" t="str">
            <v xml:space="preserve">GENERAL WORKER </v>
          </cell>
          <cell r="D2301" t="str">
            <v>ASSISTANT</v>
          </cell>
          <cell r="E2301" t="str">
            <v>DFL</v>
          </cell>
          <cell r="F2301" t="str">
            <v>ALL</v>
          </cell>
        </row>
        <row r="2302">
          <cell r="B2302">
            <v>7812125906082</v>
          </cell>
          <cell r="C2302" t="str">
            <v>STEEL ERECTOR</v>
          </cell>
          <cell r="D2302" t="str">
            <v>ARTISAN</v>
          </cell>
          <cell r="E2302" t="str">
            <v>DFL</v>
          </cell>
          <cell r="F2302" t="str">
            <v>STRUCT</v>
          </cell>
        </row>
        <row r="2303">
          <cell r="B2303">
            <v>8004275001083</v>
          </cell>
          <cell r="C2303" t="str">
            <v>RIGGER ASST/TACKLER</v>
          </cell>
          <cell r="D2303" t="str">
            <v>ARTISAN</v>
          </cell>
          <cell r="E2303" t="str">
            <v>DFL</v>
          </cell>
          <cell r="F2303" t="str">
            <v>RIGGER</v>
          </cell>
        </row>
        <row r="2304">
          <cell r="B2304">
            <v>6701255793082</v>
          </cell>
          <cell r="C2304" t="str">
            <v>SCAFFOLD ERECTOR</v>
          </cell>
          <cell r="D2304" t="str">
            <v>OPERATOR</v>
          </cell>
          <cell r="E2304" t="str">
            <v>P&amp;G</v>
          </cell>
          <cell r="F2304" t="str">
            <v>OPERATOR</v>
          </cell>
        </row>
        <row r="2305">
          <cell r="B2305">
            <v>5902165486087</v>
          </cell>
          <cell r="C2305" t="str">
            <v>DRIVER TRACTOR</v>
          </cell>
          <cell r="D2305" t="str">
            <v>OPERATOR</v>
          </cell>
          <cell r="E2305" t="str">
            <v>P&amp;G</v>
          </cell>
          <cell r="F2305" t="str">
            <v>OPERATOR</v>
          </cell>
        </row>
        <row r="2306">
          <cell r="B2306">
            <v>6704055646088</v>
          </cell>
          <cell r="C2306" t="str">
            <v>STEEL ERECTOR - TBQ</v>
          </cell>
          <cell r="D2306" t="str">
            <v>ARTISAN</v>
          </cell>
          <cell r="E2306" t="str">
            <v>DFL</v>
          </cell>
          <cell r="F2306" t="str">
            <v>STRUCT</v>
          </cell>
        </row>
        <row r="2307">
          <cell r="B2307">
            <v>8202065976080</v>
          </cell>
          <cell r="C2307" t="str">
            <v>GENERAL WORKER</v>
          </cell>
          <cell r="D2307" t="str">
            <v>ASSISTANT</v>
          </cell>
          <cell r="E2307" t="str">
            <v>DFL</v>
          </cell>
          <cell r="F2307" t="str">
            <v>ALL</v>
          </cell>
        </row>
        <row r="2308">
          <cell r="B2308">
            <v>9011305557082</v>
          </cell>
          <cell r="C2308" t="str">
            <v>ASST STEEL ERECTOR</v>
          </cell>
          <cell r="D2308" t="str">
            <v>SEMI-SKILLED</v>
          </cell>
          <cell r="E2308" t="str">
            <v>DFL</v>
          </cell>
          <cell r="F2308" t="str">
            <v>STRUCT</v>
          </cell>
        </row>
        <row r="2309">
          <cell r="B2309">
            <v>8806035567082</v>
          </cell>
          <cell r="C2309" t="str">
            <v>PIPE FITTER</v>
          </cell>
          <cell r="D2309" t="str">
            <v>ARTISAN</v>
          </cell>
          <cell r="E2309" t="str">
            <v>DFL</v>
          </cell>
          <cell r="F2309" t="str">
            <v>PIPING</v>
          </cell>
        </row>
        <row r="2310">
          <cell r="B2310">
            <v>8601255373083</v>
          </cell>
          <cell r="C2310" t="str">
            <v>RIGGER ASST/TACKLER</v>
          </cell>
          <cell r="D2310" t="str">
            <v>ARTISAN</v>
          </cell>
          <cell r="E2310" t="str">
            <v>DFL</v>
          </cell>
          <cell r="F2310" t="str">
            <v>RIGGER</v>
          </cell>
        </row>
        <row r="2311">
          <cell r="B2311">
            <v>7108115744082</v>
          </cell>
          <cell r="C2311" t="str">
            <v>ASST STEEL ERECTOR</v>
          </cell>
          <cell r="D2311" t="str">
            <v>SEMI-SKILLED</v>
          </cell>
          <cell r="E2311" t="str">
            <v>DFL</v>
          </cell>
          <cell r="F2311" t="str">
            <v>STRUCT</v>
          </cell>
        </row>
        <row r="2312">
          <cell r="B2312">
            <v>8209186023080</v>
          </cell>
          <cell r="C2312" t="str">
            <v>ST ERECTOR / S.S. BMAKER</v>
          </cell>
          <cell r="D2312" t="str">
            <v>ARTISAN</v>
          </cell>
          <cell r="E2312" t="str">
            <v>DFL</v>
          </cell>
          <cell r="F2312" t="str">
            <v>STRUCT</v>
          </cell>
        </row>
        <row r="2313">
          <cell r="B2313" t="str">
            <v>BN706356</v>
          </cell>
          <cell r="C2313" t="str">
            <v>MECHANICAL FITTER</v>
          </cell>
          <cell r="D2313" t="str">
            <v>ARTISAN</v>
          </cell>
          <cell r="E2313" t="str">
            <v>DFL</v>
          </cell>
          <cell r="F2313" t="str">
            <v>MECH</v>
          </cell>
        </row>
        <row r="2314">
          <cell r="B2314">
            <v>8106245339087</v>
          </cell>
          <cell r="C2314" t="str">
            <v>STEEL ERECTOR</v>
          </cell>
          <cell r="D2314" t="str">
            <v>ARTISAN</v>
          </cell>
          <cell r="E2314" t="str">
            <v>DFL</v>
          </cell>
          <cell r="F2314" t="str">
            <v>STRUCT</v>
          </cell>
        </row>
        <row r="2315">
          <cell r="B2315">
            <v>8901036205087</v>
          </cell>
          <cell r="C2315" t="str">
            <v>GENERAL WORKER</v>
          </cell>
          <cell r="D2315" t="str">
            <v>ASSISTANT</v>
          </cell>
          <cell r="E2315" t="str">
            <v>DFL</v>
          </cell>
          <cell r="F2315" t="str">
            <v>ALL</v>
          </cell>
        </row>
        <row r="2316">
          <cell r="B2316">
            <v>6007255535089</v>
          </cell>
          <cell r="C2316" t="str">
            <v>STEEL ERECTOR - TBQ</v>
          </cell>
          <cell r="D2316" t="str">
            <v>ARTISAN</v>
          </cell>
          <cell r="E2316" t="str">
            <v>DFL</v>
          </cell>
          <cell r="F2316" t="str">
            <v>STRUCT</v>
          </cell>
        </row>
        <row r="2317">
          <cell r="B2317">
            <v>7601265848083</v>
          </cell>
          <cell r="C2317" t="str">
            <v>F.MAN B.MAKERS</v>
          </cell>
          <cell r="D2317" t="str">
            <v>ARTISAN</v>
          </cell>
          <cell r="E2317" t="str">
            <v>DFL</v>
          </cell>
          <cell r="F2317" t="str">
            <v>B/MAKER</v>
          </cell>
        </row>
        <row r="2318">
          <cell r="B2318">
            <v>6406045646083</v>
          </cell>
          <cell r="C2318" t="str">
            <v>DRIVER CD 11</v>
          </cell>
          <cell r="D2318" t="str">
            <v>OPERATOR</v>
          </cell>
          <cell r="E2318" t="str">
            <v>P&amp;G</v>
          </cell>
          <cell r="F2318" t="str">
            <v>OPERATOR</v>
          </cell>
        </row>
        <row r="2319">
          <cell r="B2319">
            <v>6105115730088</v>
          </cell>
          <cell r="C2319" t="str">
            <v>WELDER</v>
          </cell>
          <cell r="D2319" t="str">
            <v>ARTISAN</v>
          </cell>
          <cell r="E2319" t="str">
            <v>DFL</v>
          </cell>
          <cell r="F2319" t="str">
            <v>WELD</v>
          </cell>
        </row>
        <row r="2320">
          <cell r="B2320">
            <v>6008155927087</v>
          </cell>
          <cell r="C2320" t="str">
            <v>RIGGER</v>
          </cell>
          <cell r="D2320" t="str">
            <v>ARTISAN</v>
          </cell>
          <cell r="E2320" t="str">
            <v>DFL</v>
          </cell>
          <cell r="F2320" t="str">
            <v>RIGGER</v>
          </cell>
        </row>
        <row r="2321">
          <cell r="B2321">
            <v>5008025417088</v>
          </cell>
          <cell r="C2321" t="str">
            <v>CRANE OPERATOR</v>
          </cell>
          <cell r="D2321" t="str">
            <v>OPERATOR</v>
          </cell>
          <cell r="E2321" t="str">
            <v>P&amp;G</v>
          </cell>
          <cell r="F2321" t="str">
            <v>OPERATOR</v>
          </cell>
        </row>
        <row r="2322">
          <cell r="B2322">
            <v>7909015615086</v>
          </cell>
          <cell r="C2322" t="str">
            <v>DRIVER HD CD 14</v>
          </cell>
          <cell r="D2322" t="str">
            <v>OPERATOR</v>
          </cell>
          <cell r="E2322" t="str">
            <v>P&amp;G</v>
          </cell>
          <cell r="F2322" t="str">
            <v>OPERATOR</v>
          </cell>
        </row>
        <row r="2323">
          <cell r="B2323" t="str">
            <v>7908275469085</v>
          </cell>
          <cell r="C2323" t="str">
            <v>RIGGER ASST/TACKLER</v>
          </cell>
          <cell r="D2323" t="str">
            <v>SEMI-SKILLED</v>
          </cell>
          <cell r="E2323" t="str">
            <v>DFL</v>
          </cell>
          <cell r="F2323" t="str">
            <v>RIGGER</v>
          </cell>
        </row>
        <row r="2324">
          <cell r="B2324">
            <v>6110095515087</v>
          </cell>
          <cell r="C2324" t="str">
            <v>S/S MECHANIC</v>
          </cell>
          <cell r="D2324" t="str">
            <v>OPERATOR</v>
          </cell>
          <cell r="E2324" t="str">
            <v>P&amp;G</v>
          </cell>
          <cell r="F2324" t="str">
            <v>OPERATOR</v>
          </cell>
        </row>
        <row r="2325">
          <cell r="B2325">
            <v>8503176021082</v>
          </cell>
          <cell r="C2325" t="str">
            <v>S/S BOILERMAKER</v>
          </cell>
          <cell r="D2325" t="str">
            <v>SEMI-SKILLED</v>
          </cell>
          <cell r="E2325" t="str">
            <v>DFL</v>
          </cell>
          <cell r="F2325" t="str">
            <v>B/MAKER</v>
          </cell>
        </row>
        <row r="2326">
          <cell r="B2326">
            <v>6408065672080</v>
          </cell>
          <cell r="C2326" t="str">
            <v>STOREMAN</v>
          </cell>
          <cell r="D2326" t="str">
            <v>ADMIN</v>
          </cell>
          <cell r="E2326" t="str">
            <v>P&amp;G</v>
          </cell>
          <cell r="F2326" t="str">
            <v>ADMIN</v>
          </cell>
        </row>
        <row r="2327">
          <cell r="B2327">
            <v>6612175384086</v>
          </cell>
          <cell r="C2327" t="str">
            <v>RIGGER ASST/TACKLER</v>
          </cell>
          <cell r="D2327" t="str">
            <v>SEMI-SKILLED</v>
          </cell>
          <cell r="E2327" t="str">
            <v>DFL</v>
          </cell>
          <cell r="F2327" t="str">
            <v>RIGGER</v>
          </cell>
        </row>
        <row r="2328">
          <cell r="B2328">
            <v>7001065471089</v>
          </cell>
          <cell r="C2328" t="str">
            <v>CRANE OPERATOR</v>
          </cell>
          <cell r="D2328" t="str">
            <v>OPERATOR</v>
          </cell>
          <cell r="E2328" t="str">
            <v>P&amp;G</v>
          </cell>
          <cell r="F2328" t="str">
            <v>OPERATOR</v>
          </cell>
        </row>
        <row r="2329">
          <cell r="B2329">
            <v>8210265294089</v>
          </cell>
          <cell r="C2329" t="str">
            <v>GENERAL WORKER</v>
          </cell>
          <cell r="D2329" t="str">
            <v>ASSISTANT</v>
          </cell>
          <cell r="E2329" t="str">
            <v>DFL</v>
          </cell>
          <cell r="F2329" t="str">
            <v>ALL</v>
          </cell>
        </row>
        <row r="2330">
          <cell r="B2330" t="str">
            <v>7010255419089</v>
          </cell>
          <cell r="C2330" t="str">
            <v>DRIVER 3T/LB ASST C14</v>
          </cell>
          <cell r="D2330" t="str">
            <v>OPERATOR</v>
          </cell>
          <cell r="E2330" t="str">
            <v>P&amp;G</v>
          </cell>
          <cell r="F2330" t="str">
            <v>OPERATOR</v>
          </cell>
        </row>
        <row r="2331">
          <cell r="B2331">
            <v>7609065370083</v>
          </cell>
          <cell r="C2331" t="str">
            <v>ASST STEEL ERECTOR</v>
          </cell>
          <cell r="D2331" t="str">
            <v>SEMI-SKILLED</v>
          </cell>
          <cell r="E2331" t="str">
            <v>DFL</v>
          </cell>
          <cell r="F2331" t="str">
            <v>STRUCT</v>
          </cell>
        </row>
        <row r="2332">
          <cell r="B2332" t="str">
            <v>7003255917087</v>
          </cell>
          <cell r="C2332" t="str">
            <v>RIGGER ASST/TACKLER</v>
          </cell>
          <cell r="D2332" t="str">
            <v>SEMI-SKILLED</v>
          </cell>
          <cell r="E2332" t="str">
            <v>DFL</v>
          </cell>
          <cell r="F2332" t="str">
            <v>RIGGER</v>
          </cell>
        </row>
        <row r="2333">
          <cell r="B2333">
            <v>8703025390080</v>
          </cell>
          <cell r="C2333" t="str">
            <v>ASST STEEL ERECTOR</v>
          </cell>
          <cell r="D2333" t="str">
            <v>SEMI-SKILLED</v>
          </cell>
          <cell r="E2333" t="str">
            <v>DFL</v>
          </cell>
          <cell r="F2333" t="str">
            <v>STRUCT</v>
          </cell>
        </row>
        <row r="2334">
          <cell r="B2334">
            <v>7802285942084</v>
          </cell>
          <cell r="C2334" t="str">
            <v>WELDER</v>
          </cell>
          <cell r="D2334" t="str">
            <v>ARTISAN</v>
          </cell>
          <cell r="E2334" t="str">
            <v>DFL</v>
          </cell>
          <cell r="F2334" t="str">
            <v>WELD</v>
          </cell>
        </row>
        <row r="2335">
          <cell r="B2335">
            <v>7404075405081</v>
          </cell>
          <cell r="C2335" t="str">
            <v>ASST STEEL ERECTOR</v>
          </cell>
          <cell r="D2335" t="str">
            <v>SEMI-SKILLED</v>
          </cell>
          <cell r="E2335" t="str">
            <v>DFL</v>
          </cell>
          <cell r="F2335" t="str">
            <v>STRUCT</v>
          </cell>
        </row>
        <row r="2336">
          <cell r="B2336">
            <v>8308225725083</v>
          </cell>
          <cell r="C2336" t="str">
            <v>RIGGER ASST/TACKLER</v>
          </cell>
          <cell r="D2336" t="str">
            <v>SEMI-SKILLED</v>
          </cell>
          <cell r="E2336" t="str">
            <v>DFL</v>
          </cell>
          <cell r="F2336" t="str">
            <v>RIGGER</v>
          </cell>
        </row>
        <row r="2337">
          <cell r="B2337">
            <v>8411015999080</v>
          </cell>
          <cell r="C2337" t="str">
            <v>ASST STEEL ERECTOR</v>
          </cell>
          <cell r="D2337" t="str">
            <v>SEMI-SKILLED</v>
          </cell>
          <cell r="E2337" t="str">
            <v>DFL</v>
          </cell>
          <cell r="F2337" t="str">
            <v>STRUCT</v>
          </cell>
        </row>
        <row r="2338">
          <cell r="B2338">
            <v>8803155873085</v>
          </cell>
          <cell r="C2338" t="str">
            <v>ASST STEEL ERECTOR</v>
          </cell>
          <cell r="D2338" t="str">
            <v>SEMI-SKILLED</v>
          </cell>
          <cell r="E2338" t="str">
            <v>DFL</v>
          </cell>
          <cell r="F2338" t="str">
            <v>STRUCT</v>
          </cell>
        </row>
        <row r="2339">
          <cell r="B2339">
            <v>8703235563088</v>
          </cell>
          <cell r="C2339" t="str">
            <v>PIPE FITTER</v>
          </cell>
          <cell r="D2339" t="str">
            <v>ARTISAN</v>
          </cell>
          <cell r="E2339" t="str">
            <v>DFL</v>
          </cell>
          <cell r="F2339" t="str">
            <v>PIPING</v>
          </cell>
        </row>
        <row r="2340">
          <cell r="B2340">
            <v>8704235747085</v>
          </cell>
          <cell r="C2340" t="str">
            <v>RIGGER ASST/TACKLER</v>
          </cell>
          <cell r="D2340" t="str">
            <v>SEMI-SKILLED</v>
          </cell>
          <cell r="E2340" t="str">
            <v>DFL</v>
          </cell>
          <cell r="F2340" t="str">
            <v>RIGGER</v>
          </cell>
        </row>
        <row r="2341">
          <cell r="B2341">
            <v>8412256664086</v>
          </cell>
          <cell r="C2341" t="str">
            <v>PIPE FITTER</v>
          </cell>
          <cell r="D2341" t="str">
            <v>ARTISAN</v>
          </cell>
          <cell r="E2341" t="str">
            <v>DFL</v>
          </cell>
          <cell r="F2341" t="str">
            <v>PIPING</v>
          </cell>
        </row>
        <row r="2342">
          <cell r="B2342">
            <v>7911275515089</v>
          </cell>
          <cell r="C2342" t="str">
            <v>RIGGER ASST/TACKLER</v>
          </cell>
          <cell r="D2342" t="str">
            <v>SEMI-SKILLED</v>
          </cell>
          <cell r="E2342" t="str">
            <v>DFL</v>
          </cell>
          <cell r="F2342" t="str">
            <v>RIGGER</v>
          </cell>
        </row>
        <row r="2343">
          <cell r="B2343">
            <v>6806285993089</v>
          </cell>
          <cell r="C2343" t="str">
            <v>ASST STEEL ERECTOR</v>
          </cell>
          <cell r="D2343" t="str">
            <v>SEMI-SKILLED</v>
          </cell>
          <cell r="E2343" t="str">
            <v>DFL</v>
          </cell>
          <cell r="F2343" t="str">
            <v>STRUCT</v>
          </cell>
        </row>
        <row r="2344">
          <cell r="B2344" t="str">
            <v>BN819062</v>
          </cell>
          <cell r="C2344" t="str">
            <v>BOILERMAKER</v>
          </cell>
          <cell r="D2344" t="str">
            <v>ARTISAN</v>
          </cell>
          <cell r="E2344" t="str">
            <v>DFL</v>
          </cell>
          <cell r="F2344" t="str">
            <v>B/MAKER</v>
          </cell>
        </row>
        <row r="2345">
          <cell r="B2345">
            <v>6611135694089</v>
          </cell>
          <cell r="C2345" t="str">
            <v>STORES ASST</v>
          </cell>
          <cell r="D2345" t="str">
            <v>ADMIN</v>
          </cell>
          <cell r="E2345" t="str">
            <v>P&amp;G</v>
          </cell>
          <cell r="F2345" t="str">
            <v>ADMIN</v>
          </cell>
        </row>
        <row r="2346">
          <cell r="B2346">
            <v>8807105914089</v>
          </cell>
          <cell r="C2346" t="str">
            <v>GENERAL WORKER</v>
          </cell>
          <cell r="D2346" t="str">
            <v>ASSISTANT</v>
          </cell>
          <cell r="E2346" t="str">
            <v>DFL</v>
          </cell>
          <cell r="F2346" t="str">
            <v>ALL</v>
          </cell>
        </row>
        <row r="2347">
          <cell r="B2347">
            <v>8209246497084</v>
          </cell>
          <cell r="C2347" t="str">
            <v>GENERAL WORKER</v>
          </cell>
          <cell r="D2347" t="str">
            <v>ASSISTANT</v>
          </cell>
          <cell r="E2347" t="str">
            <v>DFL</v>
          </cell>
          <cell r="F2347" t="str">
            <v>ALL</v>
          </cell>
        </row>
        <row r="2348">
          <cell r="B2348">
            <v>7709075751080</v>
          </cell>
          <cell r="C2348" t="str">
            <v>WELDER ASSISTANT</v>
          </cell>
          <cell r="D2348" t="str">
            <v>SEMI-SKILLED</v>
          </cell>
          <cell r="E2348" t="str">
            <v>DFL</v>
          </cell>
          <cell r="F2348" t="str">
            <v>WELD</v>
          </cell>
        </row>
        <row r="2349">
          <cell r="B2349">
            <v>7412175622083</v>
          </cell>
          <cell r="C2349" t="str">
            <v>RIGGER ASST/TACKLER</v>
          </cell>
          <cell r="D2349" t="str">
            <v>ARTISAN</v>
          </cell>
          <cell r="E2349" t="str">
            <v>DFL</v>
          </cell>
          <cell r="F2349" t="str">
            <v>RIGGER</v>
          </cell>
        </row>
        <row r="2350">
          <cell r="B2350">
            <v>8812275472082</v>
          </cell>
          <cell r="C2350" t="str">
            <v>CRANE OPERATOR</v>
          </cell>
          <cell r="D2350" t="str">
            <v>OPERATOR</v>
          </cell>
          <cell r="E2350" t="str">
            <v>P&amp;G</v>
          </cell>
          <cell r="F2350" t="str">
            <v>OPERATOR</v>
          </cell>
        </row>
        <row r="2351">
          <cell r="B2351">
            <v>6506255461089</v>
          </cell>
          <cell r="C2351" t="str">
            <v>RIGGER ASSISTANT</v>
          </cell>
          <cell r="D2351" t="str">
            <v>ARTISAN</v>
          </cell>
          <cell r="E2351" t="str">
            <v>DFL</v>
          </cell>
          <cell r="F2351" t="str">
            <v>RIGGER</v>
          </cell>
        </row>
        <row r="2352">
          <cell r="B2352">
            <v>6506255461089</v>
          </cell>
          <cell r="C2352" t="str">
            <v>RIGGER ASSISTANT</v>
          </cell>
          <cell r="D2352" t="str">
            <v>ARTISAN</v>
          </cell>
          <cell r="E2352" t="str">
            <v>DFL</v>
          </cell>
          <cell r="F2352" t="str">
            <v>RIGGER</v>
          </cell>
        </row>
        <row r="2353">
          <cell r="B2353">
            <v>6707230510087</v>
          </cell>
          <cell r="C2353" t="str">
            <v>CLEANER/TEA LADY</v>
          </cell>
          <cell r="D2353" t="str">
            <v>ADMIN</v>
          </cell>
          <cell r="E2353" t="str">
            <v>P&amp;G</v>
          </cell>
          <cell r="F2353" t="str">
            <v>ADMIN</v>
          </cell>
        </row>
        <row r="2354">
          <cell r="B2354">
            <v>8208115292089</v>
          </cell>
          <cell r="C2354" t="str">
            <v>RIGGER ASST/TACKLER</v>
          </cell>
          <cell r="D2354" t="str">
            <v>SEMI-SKILLED</v>
          </cell>
          <cell r="E2354" t="str">
            <v>DFL</v>
          </cell>
          <cell r="F2354" t="str">
            <v>RIGGER</v>
          </cell>
        </row>
        <row r="2355">
          <cell r="B2355">
            <v>8201195456088</v>
          </cell>
          <cell r="C2355" t="str">
            <v>GENERAL WORKER</v>
          </cell>
          <cell r="D2355" t="str">
            <v>SEMI-SKILLED</v>
          </cell>
          <cell r="E2355" t="str">
            <v>DFL</v>
          </cell>
          <cell r="F2355" t="str">
            <v>ALL</v>
          </cell>
        </row>
        <row r="2356">
          <cell r="B2356">
            <v>7404046114085</v>
          </cell>
          <cell r="C2356" t="str">
            <v>GENERAL WORKER</v>
          </cell>
          <cell r="D2356" t="str">
            <v>ASSISTANT</v>
          </cell>
          <cell r="E2356" t="str">
            <v>DFL</v>
          </cell>
          <cell r="F2356" t="str">
            <v>ALL</v>
          </cell>
        </row>
        <row r="2357">
          <cell r="B2357">
            <v>9007176380083</v>
          </cell>
          <cell r="C2357" t="str">
            <v>ASST STEEL ERECTOR</v>
          </cell>
          <cell r="D2357" t="str">
            <v>SEMI-SKILLED</v>
          </cell>
          <cell r="E2357" t="str">
            <v>DFL</v>
          </cell>
          <cell r="F2357" t="str">
            <v>STRUCT</v>
          </cell>
        </row>
        <row r="2358">
          <cell r="B2358">
            <v>6609075273088</v>
          </cell>
          <cell r="C2358" t="str">
            <v>F.MAN ST ERECTORS</v>
          </cell>
          <cell r="D2358" t="str">
            <v>ARTISAN</v>
          </cell>
          <cell r="E2358" t="str">
            <v>DFL</v>
          </cell>
          <cell r="F2358" t="str">
            <v>STRUCT</v>
          </cell>
        </row>
        <row r="2359">
          <cell r="B2359">
            <v>6108295361088</v>
          </cell>
          <cell r="C2359" t="str">
            <v>BOILERMAKER</v>
          </cell>
          <cell r="D2359" t="str">
            <v>ARTISAN</v>
          </cell>
          <cell r="E2359" t="str">
            <v>DFL</v>
          </cell>
          <cell r="F2359" t="str">
            <v>B/MAKER</v>
          </cell>
        </row>
        <row r="2360">
          <cell r="B2360">
            <v>8307271108087</v>
          </cell>
          <cell r="C2360" t="str">
            <v>TIME CLERK</v>
          </cell>
          <cell r="D2360" t="str">
            <v>ADMIN</v>
          </cell>
          <cell r="E2360" t="str">
            <v>P&amp;G</v>
          </cell>
          <cell r="F2360" t="str">
            <v>ADMIN</v>
          </cell>
        </row>
        <row r="2361">
          <cell r="B2361">
            <v>6208315395080</v>
          </cell>
          <cell r="C2361" t="str">
            <v>CRANE OPERATOR</v>
          </cell>
          <cell r="D2361" t="str">
            <v>OPERATOR</v>
          </cell>
          <cell r="E2361" t="str">
            <v>P&amp;G</v>
          </cell>
          <cell r="F2361" t="str">
            <v>OPERATOR</v>
          </cell>
        </row>
        <row r="2362">
          <cell r="B2362">
            <v>8502215820082</v>
          </cell>
          <cell r="C2362" t="str">
            <v>GENERAL WORKER</v>
          </cell>
          <cell r="D2362" t="str">
            <v>ASSISTANT</v>
          </cell>
          <cell r="E2362" t="str">
            <v>DFL</v>
          </cell>
          <cell r="F2362" t="str">
            <v>ALL</v>
          </cell>
        </row>
        <row r="2363">
          <cell r="B2363">
            <v>8509025911084</v>
          </cell>
          <cell r="C2363" t="str">
            <v>STEEL ERECTOR</v>
          </cell>
          <cell r="D2363" t="str">
            <v>ARTISAN</v>
          </cell>
          <cell r="E2363" t="str">
            <v>DFL</v>
          </cell>
          <cell r="F2363" t="str">
            <v>STRUCT</v>
          </cell>
        </row>
        <row r="2364">
          <cell r="B2364">
            <v>8706255523080</v>
          </cell>
          <cell r="C2364" t="str">
            <v>CRANE OPERATOR</v>
          </cell>
          <cell r="D2364" t="str">
            <v>OPERATOR</v>
          </cell>
          <cell r="E2364" t="str">
            <v>P&amp;G</v>
          </cell>
          <cell r="F2364" t="str">
            <v>OPERATOR</v>
          </cell>
        </row>
        <row r="2365">
          <cell r="B2365">
            <v>8308166018084</v>
          </cell>
          <cell r="C2365" t="str">
            <v>SAFETY REPRESENTATIVE</v>
          </cell>
          <cell r="D2365" t="str">
            <v>ADMIN</v>
          </cell>
          <cell r="E2365" t="str">
            <v>P&amp;G</v>
          </cell>
          <cell r="F2365" t="str">
            <v>ADMIN</v>
          </cell>
        </row>
        <row r="2366">
          <cell r="B2366">
            <v>8309185840086</v>
          </cell>
          <cell r="C2366" t="str">
            <v>WELDER</v>
          </cell>
          <cell r="D2366" t="str">
            <v>ARTISAN</v>
          </cell>
          <cell r="E2366" t="str">
            <v>DFL</v>
          </cell>
          <cell r="F2366" t="str">
            <v>WELD</v>
          </cell>
        </row>
        <row r="2367">
          <cell r="B2367">
            <v>5801295287086</v>
          </cell>
          <cell r="C2367" t="str">
            <v>DRIVER TRACTOR</v>
          </cell>
          <cell r="D2367" t="str">
            <v>OPERATOR</v>
          </cell>
          <cell r="E2367" t="str">
            <v>P&amp;G</v>
          </cell>
          <cell r="F2367" t="str">
            <v>OPERATOR</v>
          </cell>
        </row>
        <row r="2368">
          <cell r="B2368">
            <v>8112075749080</v>
          </cell>
          <cell r="C2368" t="str">
            <v>WELDER</v>
          </cell>
          <cell r="D2368" t="str">
            <v>SEMI-SKILLED</v>
          </cell>
          <cell r="E2368" t="str">
            <v>DFL</v>
          </cell>
          <cell r="F2368" t="str">
            <v>B/MAKER</v>
          </cell>
        </row>
        <row r="2369">
          <cell r="B2369">
            <v>6007025365080</v>
          </cell>
          <cell r="C2369" t="str">
            <v>DRIVER BUS CD 14</v>
          </cell>
          <cell r="D2369" t="str">
            <v>OPERATOR</v>
          </cell>
          <cell r="E2369" t="str">
            <v>P&amp;G</v>
          </cell>
          <cell r="F2369" t="str">
            <v>OPERATOR</v>
          </cell>
        </row>
        <row r="2370">
          <cell r="B2370">
            <v>9001135736089</v>
          </cell>
          <cell r="C2370" t="str">
            <v>RIGGER ASST/TACKLER</v>
          </cell>
          <cell r="D2370" t="str">
            <v>SEMI-SKILLED</v>
          </cell>
          <cell r="E2370" t="str">
            <v>DFL</v>
          </cell>
          <cell r="F2370" t="str">
            <v>RIGGER</v>
          </cell>
        </row>
        <row r="2371">
          <cell r="B2371" t="str">
            <v>8511245251085</v>
          </cell>
          <cell r="C2371" t="str">
            <v>MECH FITTER</v>
          </cell>
          <cell r="D2371" t="str">
            <v>ARTISAN</v>
          </cell>
          <cell r="E2371" t="str">
            <v>DFL</v>
          </cell>
          <cell r="F2371" t="str">
            <v>MECH</v>
          </cell>
        </row>
        <row r="2372">
          <cell r="B2372">
            <v>8612155710084</v>
          </cell>
          <cell r="C2372" t="str">
            <v>GENERAL WORKER</v>
          </cell>
          <cell r="D2372" t="str">
            <v>ASSISTANT</v>
          </cell>
          <cell r="E2372" t="str">
            <v>DFL</v>
          </cell>
          <cell r="F2372" t="str">
            <v>ALL</v>
          </cell>
        </row>
        <row r="2373">
          <cell r="B2373">
            <v>8409185785081</v>
          </cell>
          <cell r="C2373" t="str">
            <v>GENERAL WORKER</v>
          </cell>
          <cell r="D2373" t="str">
            <v>ASSISTANT</v>
          </cell>
          <cell r="E2373" t="str">
            <v>DFL</v>
          </cell>
          <cell r="F2373" t="str">
            <v>ALL</v>
          </cell>
        </row>
        <row r="2374">
          <cell r="B2374">
            <v>8604215717084</v>
          </cell>
          <cell r="C2374" t="str">
            <v>GENERAL WORKER</v>
          </cell>
          <cell r="D2374" t="str">
            <v>SEMI-SKILLED</v>
          </cell>
          <cell r="E2374" t="str">
            <v>DFL</v>
          </cell>
          <cell r="F2374" t="str">
            <v>ALL</v>
          </cell>
        </row>
        <row r="2375">
          <cell r="B2375">
            <v>8506136042080</v>
          </cell>
          <cell r="C2375" t="str">
            <v>STEEL ERECTOR</v>
          </cell>
          <cell r="D2375" t="str">
            <v>ARTISAN</v>
          </cell>
          <cell r="E2375" t="str">
            <v>DFL</v>
          </cell>
          <cell r="F2375" t="str">
            <v>STRUCT</v>
          </cell>
        </row>
        <row r="2376">
          <cell r="B2376">
            <v>6203235567082</v>
          </cell>
          <cell r="C2376" t="str">
            <v>STOREMAN</v>
          </cell>
          <cell r="D2376" t="str">
            <v>ADMIN</v>
          </cell>
          <cell r="E2376" t="str">
            <v>P&amp;G</v>
          </cell>
          <cell r="F2376" t="str">
            <v>ADMIN</v>
          </cell>
        </row>
        <row r="2377">
          <cell r="B2377">
            <v>6206205415083</v>
          </cell>
          <cell r="C2377" t="str">
            <v>SECURITY GUARD</v>
          </cell>
          <cell r="D2377" t="str">
            <v>ADMIN</v>
          </cell>
          <cell r="E2377" t="str">
            <v>P&amp;G</v>
          </cell>
          <cell r="F2377" t="str">
            <v>ADMIN</v>
          </cell>
        </row>
        <row r="2378">
          <cell r="B2378">
            <v>7608035250086</v>
          </cell>
          <cell r="C2378" t="str">
            <v>RIGGER ASST/TACKLER</v>
          </cell>
          <cell r="D2378" t="str">
            <v>SEMI-SKILLED</v>
          </cell>
          <cell r="E2378" t="str">
            <v>DFL</v>
          </cell>
          <cell r="F2378" t="str">
            <v>RIGGER</v>
          </cell>
        </row>
        <row r="2379">
          <cell r="B2379" t="str">
            <v xml:space="preserve">6803056151088 </v>
          </cell>
          <cell r="C2379" t="str">
            <v xml:space="preserve">GENERAL WORKER </v>
          </cell>
          <cell r="D2379" t="str">
            <v>ASSISTANT</v>
          </cell>
          <cell r="E2379" t="str">
            <v>DFL</v>
          </cell>
          <cell r="F2379" t="str">
            <v>ALL</v>
          </cell>
        </row>
        <row r="2380">
          <cell r="B2380">
            <v>7503315625083</v>
          </cell>
          <cell r="C2380" t="str">
            <v>MECHANIC ASSISTANT</v>
          </cell>
          <cell r="D2380" t="str">
            <v>OPERATOR</v>
          </cell>
          <cell r="E2380" t="str">
            <v>P&amp;G</v>
          </cell>
          <cell r="F2380" t="str">
            <v>OPERATOR</v>
          </cell>
        </row>
        <row r="2381">
          <cell r="B2381">
            <v>9402156303082</v>
          </cell>
          <cell r="C2381" t="str">
            <v>GENERAL WORKER</v>
          </cell>
          <cell r="D2381" t="str">
            <v>ASSISTANT</v>
          </cell>
          <cell r="E2381" t="str">
            <v>DFL</v>
          </cell>
          <cell r="F2381" t="str">
            <v>ALL</v>
          </cell>
        </row>
        <row r="2382">
          <cell r="B2382">
            <v>6407055542089</v>
          </cell>
          <cell r="C2382" t="str">
            <v>LOWBED ASST &amp; ESC DRIVER (C10)</v>
          </cell>
          <cell r="D2382" t="str">
            <v>OPERATOR</v>
          </cell>
          <cell r="E2382" t="str">
            <v>P&amp;G</v>
          </cell>
          <cell r="F2382" t="str">
            <v>OPERATOR</v>
          </cell>
        </row>
        <row r="2383">
          <cell r="B2383" t="str">
            <v>7706066696084</v>
          </cell>
          <cell r="C2383" t="str">
            <v>RIGGER ASST/ TACKLER</v>
          </cell>
          <cell r="D2383" t="str">
            <v>SEMI-SKILLED</v>
          </cell>
          <cell r="E2383" t="str">
            <v>DFL</v>
          </cell>
          <cell r="F2383" t="str">
            <v>RIGGER</v>
          </cell>
        </row>
        <row r="2384">
          <cell r="B2384">
            <v>8809265396081</v>
          </cell>
          <cell r="C2384" t="str">
            <v>ASST STEEL ERECTOR</v>
          </cell>
          <cell r="D2384" t="str">
            <v>SEMI-SKILLED</v>
          </cell>
          <cell r="E2384" t="str">
            <v>DFL</v>
          </cell>
          <cell r="F2384" t="str">
            <v>STRUCT</v>
          </cell>
        </row>
        <row r="2385">
          <cell r="B2385">
            <v>8311135826082</v>
          </cell>
          <cell r="C2385" t="str">
            <v>GENERAL WORKER</v>
          </cell>
          <cell r="D2385" t="str">
            <v>ASSISTANT</v>
          </cell>
          <cell r="E2385" t="str">
            <v>DFL</v>
          </cell>
          <cell r="F2385" t="str">
            <v>ALL</v>
          </cell>
        </row>
        <row r="2386">
          <cell r="B2386">
            <v>6906265787087</v>
          </cell>
          <cell r="C2386" t="str">
            <v>BOILERMAKER</v>
          </cell>
          <cell r="D2386" t="str">
            <v>ARTISAN</v>
          </cell>
          <cell r="E2386" t="str">
            <v>DFL</v>
          </cell>
          <cell r="F2386" t="str">
            <v>B/MAKER</v>
          </cell>
        </row>
        <row r="2387">
          <cell r="B2387">
            <v>8906066309089</v>
          </cell>
          <cell r="C2387" t="str">
            <v>GENERAL WORKER</v>
          </cell>
          <cell r="D2387" t="str">
            <v>ASSISTANT</v>
          </cell>
          <cell r="E2387" t="str">
            <v>DFL</v>
          </cell>
          <cell r="F2387" t="str">
            <v>ALL</v>
          </cell>
        </row>
        <row r="2388">
          <cell r="B2388">
            <v>8105015827081</v>
          </cell>
          <cell r="C2388" t="str">
            <v>GENERAL WORKER</v>
          </cell>
          <cell r="D2388" t="str">
            <v>ASSISTANT</v>
          </cell>
          <cell r="E2388" t="str">
            <v>DFL</v>
          </cell>
          <cell r="F2388" t="str">
            <v>ALL</v>
          </cell>
        </row>
        <row r="2389">
          <cell r="B2389">
            <v>8204205394083</v>
          </cell>
          <cell r="C2389" t="str">
            <v>ASST STEEL ERECTOR</v>
          </cell>
          <cell r="D2389" t="str">
            <v>SEMI-SKILLED</v>
          </cell>
          <cell r="E2389" t="str">
            <v>DFL</v>
          </cell>
          <cell r="F2389" t="str">
            <v>STRUCT</v>
          </cell>
        </row>
        <row r="2390">
          <cell r="B2390" t="str">
            <v>AN890134</v>
          </cell>
          <cell r="C2390" t="str">
            <v>BOILERMAKER</v>
          </cell>
          <cell r="D2390" t="str">
            <v>ARTISAN</v>
          </cell>
          <cell r="E2390" t="str">
            <v>DFL</v>
          </cell>
          <cell r="F2390" t="str">
            <v>B/MAKER</v>
          </cell>
        </row>
        <row r="2391">
          <cell r="B2391" t="str">
            <v>7910045565085</v>
          </cell>
          <cell r="C2391" t="str">
            <v>S/S MECH FITTER</v>
          </cell>
          <cell r="D2391" t="str">
            <v>ARTISAN</v>
          </cell>
          <cell r="E2391" t="str">
            <v>DFL</v>
          </cell>
          <cell r="F2391" t="str">
            <v>MECH</v>
          </cell>
        </row>
        <row r="2392">
          <cell r="B2392">
            <v>9209026423085</v>
          </cell>
          <cell r="C2392" t="str">
            <v>SECURITY OFFICER</v>
          </cell>
          <cell r="D2392" t="str">
            <v>ADMIN</v>
          </cell>
          <cell r="E2392" t="str">
            <v>P&amp;G</v>
          </cell>
          <cell r="F2392" t="str">
            <v>ADMIN</v>
          </cell>
        </row>
        <row r="2393">
          <cell r="B2393" t="str">
            <v>7609245558086</v>
          </cell>
          <cell r="C2393" t="str">
            <v>S/S BOILERMAKER</v>
          </cell>
          <cell r="D2393" t="str">
            <v>SEMI-SKILLED</v>
          </cell>
          <cell r="E2393" t="str">
            <v>DFL</v>
          </cell>
          <cell r="F2393" t="str">
            <v>B/MAKER</v>
          </cell>
        </row>
        <row r="2394">
          <cell r="B2394">
            <v>9001076243087</v>
          </cell>
          <cell r="C2394" t="str">
            <v>GENERAL WORKER</v>
          </cell>
          <cell r="D2394" t="str">
            <v>ASSISTANT</v>
          </cell>
          <cell r="E2394" t="str">
            <v>DFL</v>
          </cell>
          <cell r="F2394" t="str">
            <v>ALL</v>
          </cell>
        </row>
        <row r="2395">
          <cell r="B2395">
            <v>6310215392082</v>
          </cell>
          <cell r="C2395" t="str">
            <v>CRANE OPERATOR</v>
          </cell>
          <cell r="D2395" t="str">
            <v>OPERATOR</v>
          </cell>
          <cell r="E2395" t="str">
            <v>P&amp;G</v>
          </cell>
          <cell r="F2395" t="str">
            <v>OPERATOR</v>
          </cell>
        </row>
        <row r="2396">
          <cell r="B2396">
            <v>7811215772081</v>
          </cell>
          <cell r="C2396" t="str">
            <v>S/S BOILERMAKER</v>
          </cell>
          <cell r="D2396" t="str">
            <v>ARTISAN</v>
          </cell>
          <cell r="E2396" t="str">
            <v>DFL</v>
          </cell>
          <cell r="F2396" t="str">
            <v>B/MAKER</v>
          </cell>
        </row>
        <row r="2397">
          <cell r="B2397">
            <v>6912205755085</v>
          </cell>
          <cell r="C2397" t="str">
            <v>BOILERMAKER</v>
          </cell>
          <cell r="D2397" t="str">
            <v>ARTISAN</v>
          </cell>
          <cell r="E2397" t="str">
            <v>DFL</v>
          </cell>
          <cell r="F2397" t="str">
            <v>B/MAKER</v>
          </cell>
        </row>
        <row r="2398">
          <cell r="B2398">
            <v>8204145738084</v>
          </cell>
          <cell r="C2398" t="str">
            <v>S/S BOILERMAKER</v>
          </cell>
          <cell r="D2398" t="str">
            <v>SEMI-SKILLED</v>
          </cell>
          <cell r="E2398" t="str">
            <v>DFL</v>
          </cell>
          <cell r="F2398" t="str">
            <v>B/MAKER</v>
          </cell>
        </row>
        <row r="2399">
          <cell r="B2399">
            <v>9102285898081</v>
          </cell>
          <cell r="C2399" t="str">
            <v>ASST STEEL ERECTOR</v>
          </cell>
          <cell r="D2399" t="str">
            <v>SEMI-SKILLED</v>
          </cell>
          <cell r="E2399" t="str">
            <v>DFL</v>
          </cell>
          <cell r="F2399" t="str">
            <v>STRUCT</v>
          </cell>
        </row>
        <row r="2400">
          <cell r="B2400">
            <v>8003045555089</v>
          </cell>
          <cell r="C2400" t="str">
            <v>SAFETY REPRESENTATIVE</v>
          </cell>
          <cell r="D2400" t="str">
            <v>ADMIN</v>
          </cell>
          <cell r="E2400" t="str">
            <v>P&amp;G</v>
          </cell>
          <cell r="F2400" t="str">
            <v>ADMIN</v>
          </cell>
        </row>
        <row r="2401">
          <cell r="B2401">
            <v>6509155598083</v>
          </cell>
          <cell r="C2401" t="str">
            <v>RIGGER ASST/TACKLER</v>
          </cell>
          <cell r="D2401" t="str">
            <v>ARTISAN</v>
          </cell>
          <cell r="E2401" t="str">
            <v>DFL</v>
          </cell>
          <cell r="F2401" t="str">
            <v>RIGGER</v>
          </cell>
        </row>
        <row r="2402">
          <cell r="B2402">
            <v>8303281038083</v>
          </cell>
          <cell r="C2402" t="str">
            <v>CLEANER/TEA LADY</v>
          </cell>
          <cell r="D2402" t="str">
            <v>ADMIN</v>
          </cell>
          <cell r="E2402" t="str">
            <v>P&amp;G</v>
          </cell>
          <cell r="F2402" t="str">
            <v>ADMIN</v>
          </cell>
        </row>
        <row r="2403">
          <cell r="B2403">
            <v>6203205768082</v>
          </cell>
          <cell r="C2403" t="str">
            <v>RIGGER</v>
          </cell>
          <cell r="D2403" t="str">
            <v>ARTISAN</v>
          </cell>
          <cell r="E2403" t="str">
            <v>DFL</v>
          </cell>
          <cell r="F2403" t="str">
            <v>RIGGER</v>
          </cell>
        </row>
        <row r="2404">
          <cell r="B2404">
            <v>8808216078087</v>
          </cell>
          <cell r="C2404" t="str">
            <v>GENERAL WORKER</v>
          </cell>
          <cell r="D2404" t="str">
            <v>ASSISTANT</v>
          </cell>
          <cell r="E2404" t="str">
            <v>DFL</v>
          </cell>
          <cell r="F2404" t="str">
            <v>ALL</v>
          </cell>
        </row>
        <row r="2405">
          <cell r="B2405">
            <v>8402195753082</v>
          </cell>
          <cell r="C2405" t="str">
            <v>GENERAL WORKER</v>
          </cell>
          <cell r="D2405" t="str">
            <v>ASSISTANT</v>
          </cell>
          <cell r="E2405" t="str">
            <v>DFL</v>
          </cell>
          <cell r="F2405" t="str">
            <v>ALL</v>
          </cell>
        </row>
        <row r="2406">
          <cell r="B2406">
            <v>7306025364088</v>
          </cell>
          <cell r="C2406" t="str">
            <v>SCAFFOLD ERECTOR</v>
          </cell>
          <cell r="D2406" t="str">
            <v>OPERATOR</v>
          </cell>
          <cell r="E2406" t="str">
            <v>P&amp;G</v>
          </cell>
          <cell r="F2406" t="str">
            <v>OPERATOR</v>
          </cell>
        </row>
        <row r="2407">
          <cell r="B2407">
            <v>7604145850089</v>
          </cell>
          <cell r="C2407" t="str">
            <v>RIGGER ASST/TACKLER</v>
          </cell>
          <cell r="D2407" t="str">
            <v>ARTISAN</v>
          </cell>
          <cell r="E2407" t="str">
            <v>DFL</v>
          </cell>
          <cell r="F2407" t="str">
            <v>RIGGER</v>
          </cell>
        </row>
        <row r="2408">
          <cell r="B2408">
            <v>7611215241081</v>
          </cell>
          <cell r="C2408" t="str">
            <v>WELDER</v>
          </cell>
          <cell r="D2408" t="str">
            <v>ARTISAN</v>
          </cell>
          <cell r="E2408" t="str">
            <v>DFL</v>
          </cell>
          <cell r="F2408" t="str">
            <v>WELD</v>
          </cell>
        </row>
        <row r="2409">
          <cell r="B2409">
            <v>8902070419089</v>
          </cell>
          <cell r="C2409" t="str">
            <v>SAFETY REPRESENTATIVE</v>
          </cell>
          <cell r="D2409" t="str">
            <v>ADMIN</v>
          </cell>
          <cell r="E2409" t="str">
            <v>P&amp;G</v>
          </cell>
          <cell r="F2409" t="str">
            <v>ADMIN</v>
          </cell>
        </row>
        <row r="2410">
          <cell r="B2410">
            <v>8208235524080</v>
          </cell>
          <cell r="C2410" t="str">
            <v>RIGGER ASST/TACKLER</v>
          </cell>
          <cell r="D2410" t="str">
            <v>ARTISAN</v>
          </cell>
          <cell r="E2410" t="str">
            <v>DFL</v>
          </cell>
          <cell r="F2410" t="str">
            <v>RIGGER</v>
          </cell>
        </row>
        <row r="2411">
          <cell r="B2411">
            <v>8501315707082</v>
          </cell>
          <cell r="C2411" t="str">
            <v>STEEL ERECTOR</v>
          </cell>
          <cell r="D2411" t="str">
            <v>ARTISAN</v>
          </cell>
          <cell r="E2411" t="str">
            <v>DFL</v>
          </cell>
          <cell r="F2411" t="str">
            <v>STRUCT</v>
          </cell>
        </row>
        <row r="2412">
          <cell r="B2412" t="str">
            <v>6411125406085</v>
          </cell>
          <cell r="C2412" t="str">
            <v>MAT. CONTROLLER</v>
          </cell>
          <cell r="D2412" t="str">
            <v>ADMIN</v>
          </cell>
          <cell r="E2412" t="str">
            <v>P&amp;G</v>
          </cell>
          <cell r="F2412" t="str">
            <v>ADMIN</v>
          </cell>
        </row>
        <row r="2413">
          <cell r="B2413">
            <v>7909285760083</v>
          </cell>
          <cell r="C2413" t="str">
            <v>STEEL ERECTOR - TBQ</v>
          </cell>
          <cell r="D2413" t="str">
            <v>ARTISAN</v>
          </cell>
          <cell r="E2413" t="str">
            <v>DFL</v>
          </cell>
          <cell r="F2413" t="str">
            <v>STRUCT</v>
          </cell>
        </row>
        <row r="2414">
          <cell r="B2414">
            <v>8212155650081</v>
          </cell>
          <cell r="C2414" t="str">
            <v>STEEL ERECTOR</v>
          </cell>
          <cell r="D2414" t="str">
            <v>SEMI-SKILLED</v>
          </cell>
          <cell r="E2414" t="str">
            <v>DFL</v>
          </cell>
          <cell r="F2414" t="str">
            <v>STRUCT</v>
          </cell>
        </row>
        <row r="2415">
          <cell r="B2415">
            <v>7809095319080</v>
          </cell>
          <cell r="C2415" t="str">
            <v>MAT. CHECKER</v>
          </cell>
          <cell r="D2415" t="str">
            <v>ADMIN</v>
          </cell>
          <cell r="E2415" t="str">
            <v>P&amp;G</v>
          </cell>
          <cell r="F2415" t="str">
            <v>ADMIN</v>
          </cell>
        </row>
        <row r="2416">
          <cell r="B2416">
            <v>8310095370081</v>
          </cell>
          <cell r="C2416" t="str">
            <v>GENERAL WORKER</v>
          </cell>
          <cell r="D2416" t="str">
            <v>SEMI-SKILLED</v>
          </cell>
          <cell r="E2416" t="str">
            <v>DFL</v>
          </cell>
          <cell r="F2416" t="str">
            <v>ALL</v>
          </cell>
        </row>
        <row r="2417">
          <cell r="B2417">
            <v>8506256249085</v>
          </cell>
          <cell r="C2417" t="str">
            <v>CRANE OPERATOR</v>
          </cell>
          <cell r="D2417" t="str">
            <v>OPERATOR</v>
          </cell>
          <cell r="E2417" t="str">
            <v>P&amp;G</v>
          </cell>
          <cell r="F2417" t="str">
            <v>OPERATOR</v>
          </cell>
        </row>
        <row r="2418">
          <cell r="B2418" t="str">
            <v>CN805070 (AN484796)</v>
          </cell>
          <cell r="C2418" t="str">
            <v>MECHANICAL FITTER</v>
          </cell>
          <cell r="D2418" t="str">
            <v>ARTISAN</v>
          </cell>
          <cell r="E2418" t="str">
            <v>DFL</v>
          </cell>
          <cell r="F2418" t="str">
            <v>MECH</v>
          </cell>
        </row>
        <row r="2419">
          <cell r="B2419">
            <v>7101025492082</v>
          </cell>
          <cell r="C2419" t="str">
            <v>RIGGER ASST/TACKLER</v>
          </cell>
          <cell r="D2419" t="str">
            <v>SEMI-SKILLED</v>
          </cell>
          <cell r="E2419" t="str">
            <v>DFL</v>
          </cell>
          <cell r="F2419" t="str">
            <v>RIGGER</v>
          </cell>
        </row>
        <row r="2420">
          <cell r="B2420">
            <v>8705165580081</v>
          </cell>
          <cell r="C2420" t="str">
            <v>MECH FITTER</v>
          </cell>
          <cell r="D2420" t="str">
            <v>ARTISAN</v>
          </cell>
          <cell r="E2420" t="str">
            <v>DFL</v>
          </cell>
          <cell r="F2420" t="str">
            <v>MECH</v>
          </cell>
        </row>
        <row r="2421">
          <cell r="B2421">
            <v>7111035743085</v>
          </cell>
          <cell r="C2421" t="str">
            <v>BOILERMAKER</v>
          </cell>
          <cell r="D2421" t="str">
            <v>ARTISAN</v>
          </cell>
          <cell r="E2421" t="str">
            <v>DFL</v>
          </cell>
          <cell r="F2421" t="str">
            <v>B/MAKER</v>
          </cell>
        </row>
        <row r="2422">
          <cell r="B2422">
            <v>7101165412080</v>
          </cell>
          <cell r="C2422" t="str">
            <v>GENERAL WORKER</v>
          </cell>
          <cell r="D2422" t="str">
            <v>SEMI-SKILLED</v>
          </cell>
          <cell r="E2422" t="str">
            <v>DFL</v>
          </cell>
          <cell r="F2422" t="str">
            <v>ALL</v>
          </cell>
        </row>
        <row r="2423">
          <cell r="B2423">
            <v>8609011027083</v>
          </cell>
          <cell r="C2423" t="str">
            <v>SAFETY REPRESENTATIVE</v>
          </cell>
          <cell r="D2423" t="str">
            <v>ADMIN</v>
          </cell>
          <cell r="E2423" t="str">
            <v>P&amp;G</v>
          </cell>
          <cell r="F2423" t="str">
            <v>ADMIN</v>
          </cell>
        </row>
        <row r="2424">
          <cell r="B2424" t="str">
            <v>H1263157</v>
          </cell>
          <cell r="C2424" t="str">
            <v>WELDER</v>
          </cell>
          <cell r="D2424" t="str">
            <v>ARTISAN</v>
          </cell>
          <cell r="E2424" t="str">
            <v>DFL</v>
          </cell>
          <cell r="F2424" t="str">
            <v>WELD</v>
          </cell>
        </row>
        <row r="2425">
          <cell r="B2425">
            <v>6812115788087</v>
          </cell>
          <cell r="C2425" t="str">
            <v>CRANE OPERATOR</v>
          </cell>
          <cell r="D2425" t="str">
            <v>OPERATOR</v>
          </cell>
          <cell r="E2425" t="str">
            <v>P&amp;G</v>
          </cell>
          <cell r="F2425" t="str">
            <v>OPERATOR</v>
          </cell>
        </row>
        <row r="2426">
          <cell r="B2426">
            <v>8708285580080</v>
          </cell>
          <cell r="C2426" t="str">
            <v>ASST STEEL ERECTOR</v>
          </cell>
          <cell r="D2426" t="str">
            <v>SEMI-SKILLED</v>
          </cell>
          <cell r="E2426" t="str">
            <v>DFL</v>
          </cell>
          <cell r="F2426" t="str">
            <v>STRUCT</v>
          </cell>
        </row>
        <row r="2427">
          <cell r="B2427">
            <v>9001096093082</v>
          </cell>
          <cell r="C2427" t="str">
            <v>ASST STEEL ERECTOR</v>
          </cell>
          <cell r="D2427" t="str">
            <v>SEMI-SKILLED</v>
          </cell>
          <cell r="E2427" t="str">
            <v>DFL</v>
          </cell>
          <cell r="F2427" t="str">
            <v>STRUCT</v>
          </cell>
        </row>
        <row r="2428">
          <cell r="B2428">
            <v>8701175464085</v>
          </cell>
          <cell r="C2428" t="str">
            <v>S/S BOILERMAKER</v>
          </cell>
          <cell r="D2428" t="str">
            <v>ARTISAN</v>
          </cell>
          <cell r="E2428" t="str">
            <v>DFL</v>
          </cell>
          <cell r="F2428" t="str">
            <v>B/MAKER</v>
          </cell>
        </row>
        <row r="2429">
          <cell r="B2429">
            <v>7102065423086</v>
          </cell>
          <cell r="C2429" t="str">
            <v>GENERAL WORKER</v>
          </cell>
          <cell r="D2429" t="str">
            <v>ASSISTANT</v>
          </cell>
          <cell r="E2429" t="str">
            <v>DFL</v>
          </cell>
          <cell r="F2429" t="str">
            <v>ALL</v>
          </cell>
        </row>
        <row r="2430">
          <cell r="B2430">
            <v>8010025631087</v>
          </cell>
          <cell r="C2430" t="str">
            <v>ASST STEEL ERECTOR</v>
          </cell>
          <cell r="D2430" t="str">
            <v>SEMI-SKILLED</v>
          </cell>
          <cell r="E2430" t="str">
            <v>DFL</v>
          </cell>
          <cell r="F2430" t="str">
            <v>STRUCT</v>
          </cell>
        </row>
        <row r="2431">
          <cell r="B2431" t="str">
            <v>8308026187087</v>
          </cell>
          <cell r="C2431" t="str">
            <v>ASST STEEL ERECTOR</v>
          </cell>
          <cell r="D2431" t="str">
            <v>SEMI-SKILLED</v>
          </cell>
          <cell r="E2431" t="str">
            <v>DFL</v>
          </cell>
          <cell r="F2431" t="str">
            <v>STRUCT</v>
          </cell>
        </row>
        <row r="2432">
          <cell r="B2432" t="str">
            <v>AN627316</v>
          </cell>
          <cell r="C2432" t="str">
            <v>S/S WORKER</v>
          </cell>
          <cell r="D2432" t="str">
            <v>SEMI-SKILLED</v>
          </cell>
          <cell r="E2432" t="str">
            <v>DFL</v>
          </cell>
          <cell r="F2432" t="str">
            <v>ALL</v>
          </cell>
        </row>
        <row r="2433">
          <cell r="B2433">
            <v>7611135782081</v>
          </cell>
          <cell r="C2433" t="str">
            <v>BOILERMAKER</v>
          </cell>
          <cell r="D2433" t="str">
            <v>ARTISAN</v>
          </cell>
          <cell r="E2433" t="str">
            <v>DFL</v>
          </cell>
          <cell r="F2433" t="str">
            <v>B/MAKER</v>
          </cell>
        </row>
        <row r="2434">
          <cell r="B2434" t="str">
            <v>AN414809</v>
          </cell>
          <cell r="C2434" t="str">
            <v>BOILERMAKER</v>
          </cell>
          <cell r="D2434" t="str">
            <v>ARTISAN</v>
          </cell>
          <cell r="E2434" t="str">
            <v>DFL</v>
          </cell>
          <cell r="F2434" t="str">
            <v>B/MAKER</v>
          </cell>
        </row>
        <row r="2435">
          <cell r="B2435">
            <v>8612185342080</v>
          </cell>
          <cell r="C2435" t="str">
            <v>GENERAL WORKER</v>
          </cell>
          <cell r="D2435" t="str">
            <v>SEMI-SKILLED</v>
          </cell>
          <cell r="E2435" t="str">
            <v>DFL</v>
          </cell>
          <cell r="F2435" t="str">
            <v>ALL</v>
          </cell>
        </row>
        <row r="2436">
          <cell r="B2436">
            <v>7408055219081</v>
          </cell>
          <cell r="C2436" t="str">
            <v>MECHANICAL FITTER</v>
          </cell>
          <cell r="D2436" t="str">
            <v>ARTISAN</v>
          </cell>
          <cell r="E2436" t="str">
            <v>DFL</v>
          </cell>
          <cell r="F2436" t="str">
            <v>MECH</v>
          </cell>
        </row>
        <row r="2437">
          <cell r="B2437">
            <v>8504286082089</v>
          </cell>
          <cell r="C2437" t="str">
            <v>GENERAL WORKER</v>
          </cell>
          <cell r="D2437" t="str">
            <v>SEMI-SKILLED</v>
          </cell>
          <cell r="E2437" t="str">
            <v>DFL</v>
          </cell>
          <cell r="F2437" t="str">
            <v>ALL</v>
          </cell>
        </row>
        <row r="2438">
          <cell r="B2438">
            <v>7501175629088</v>
          </cell>
          <cell r="C2438" t="str">
            <v>DRIVER HD CD 14</v>
          </cell>
          <cell r="D2438" t="str">
            <v>OPERATOR</v>
          </cell>
          <cell r="E2438" t="str">
            <v>P&amp;G</v>
          </cell>
          <cell r="F2438" t="str">
            <v>OPERATOR</v>
          </cell>
        </row>
        <row r="2439">
          <cell r="B2439">
            <v>6809095608087</v>
          </cell>
          <cell r="C2439" t="str">
            <v>GENERAL WORKER</v>
          </cell>
          <cell r="D2439" t="str">
            <v>ASSISTANT</v>
          </cell>
          <cell r="E2439" t="str">
            <v>DFL</v>
          </cell>
          <cell r="F2439" t="str">
            <v>ALL</v>
          </cell>
        </row>
        <row r="2440">
          <cell r="B2440">
            <v>8706116041082</v>
          </cell>
          <cell r="C2440" t="str">
            <v>RIGGER</v>
          </cell>
          <cell r="D2440" t="str">
            <v>ARTISAN</v>
          </cell>
          <cell r="E2440" t="str">
            <v>DFL</v>
          </cell>
          <cell r="F2440" t="str">
            <v>RIGGER</v>
          </cell>
        </row>
        <row r="2441">
          <cell r="B2441" t="str">
            <v>7611155434084</v>
          </cell>
          <cell r="C2441" t="str">
            <v xml:space="preserve">STEEL ERECTOR </v>
          </cell>
          <cell r="D2441" t="str">
            <v>ARTISAN</v>
          </cell>
          <cell r="E2441" t="str">
            <v>DFL</v>
          </cell>
          <cell r="F2441" t="str">
            <v>STRUCT</v>
          </cell>
        </row>
        <row r="2442">
          <cell r="B2442">
            <v>9010016453086</v>
          </cell>
          <cell r="C2442" t="str">
            <v>GENERAL WORKER</v>
          </cell>
          <cell r="D2442" t="str">
            <v>ASSISTANT</v>
          </cell>
          <cell r="E2442" t="str">
            <v>DFL</v>
          </cell>
          <cell r="F2442" t="str">
            <v>ALL</v>
          </cell>
        </row>
        <row r="2443">
          <cell r="B2443">
            <v>7403215643080</v>
          </cell>
          <cell r="C2443" t="str">
            <v>RIGGER FOREMAN</v>
          </cell>
          <cell r="D2443" t="str">
            <v>ARTISAN</v>
          </cell>
          <cell r="E2443" t="str">
            <v>DFL</v>
          </cell>
          <cell r="F2443" t="str">
            <v>RIGGER</v>
          </cell>
        </row>
        <row r="2444">
          <cell r="B2444" t="str">
            <v>8407076539088</v>
          </cell>
          <cell r="C2444" t="str">
            <v>ASST STEEL ERECTOR</v>
          </cell>
          <cell r="D2444" t="str">
            <v>SEMI-SKILLED</v>
          </cell>
          <cell r="E2444" t="str">
            <v>DFL</v>
          </cell>
          <cell r="F2444" t="str">
            <v>STRUCT</v>
          </cell>
        </row>
        <row r="2445">
          <cell r="B2445">
            <v>8007015956086</v>
          </cell>
          <cell r="C2445" t="str">
            <v>RIGGER ASST/TACKLER</v>
          </cell>
          <cell r="D2445" t="str">
            <v>ARTISAN</v>
          </cell>
          <cell r="E2445" t="str">
            <v>DFL</v>
          </cell>
          <cell r="F2445" t="str">
            <v>RIGGER</v>
          </cell>
        </row>
        <row r="2446">
          <cell r="B2446">
            <v>7301305330081</v>
          </cell>
          <cell r="C2446" t="str">
            <v>SPRAY PAINTER</v>
          </cell>
          <cell r="D2446" t="str">
            <v>OPERATOR</v>
          </cell>
          <cell r="E2446" t="str">
            <v>P&amp;G</v>
          </cell>
          <cell r="F2446" t="str">
            <v>OPERATOR</v>
          </cell>
        </row>
        <row r="2447">
          <cell r="B2447">
            <v>8410015386082</v>
          </cell>
          <cell r="C2447" t="str">
            <v>CRANE OPERATOR</v>
          </cell>
          <cell r="D2447" t="str">
            <v>OPERATOR</v>
          </cell>
          <cell r="E2447" t="str">
            <v>P&amp;G</v>
          </cell>
          <cell r="F2447" t="str">
            <v>OPERATOR</v>
          </cell>
        </row>
        <row r="2448">
          <cell r="B2448">
            <v>5201125480086</v>
          </cell>
          <cell r="C2448" t="str">
            <v>DRIVER BUS CD 14</v>
          </cell>
          <cell r="D2448" t="str">
            <v>OPERATOR</v>
          </cell>
          <cell r="E2448" t="str">
            <v>P&amp;G</v>
          </cell>
          <cell r="F2448" t="str">
            <v>OPERATOR</v>
          </cell>
        </row>
        <row r="2449">
          <cell r="B2449" t="str">
            <v>8508215417084</v>
          </cell>
          <cell r="C2449" t="str">
            <v>DRIVER TRACTOR</v>
          </cell>
          <cell r="D2449" t="str">
            <v>OPERATOR</v>
          </cell>
          <cell r="E2449" t="str">
            <v>P&amp;G</v>
          </cell>
          <cell r="F2449" t="str">
            <v>OPERATOR</v>
          </cell>
        </row>
        <row r="2450">
          <cell r="B2450" t="str">
            <v>AN545225</v>
          </cell>
          <cell r="C2450" t="str">
            <v>WELDER</v>
          </cell>
          <cell r="D2450" t="str">
            <v>ARTISAN</v>
          </cell>
          <cell r="E2450" t="str">
            <v>DFL</v>
          </cell>
          <cell r="F2450" t="str">
            <v>WELD</v>
          </cell>
        </row>
        <row r="2451">
          <cell r="B2451">
            <v>6604265633084</v>
          </cell>
          <cell r="C2451" t="str">
            <v>PLUMBER</v>
          </cell>
          <cell r="D2451" t="str">
            <v>OPERATOR</v>
          </cell>
          <cell r="E2451" t="str">
            <v>P&amp;G</v>
          </cell>
          <cell r="F2451" t="str">
            <v>OPERATOR</v>
          </cell>
        </row>
        <row r="2452">
          <cell r="B2452">
            <v>8302105748083</v>
          </cell>
          <cell r="C2452" t="str">
            <v>ASST STEEL ERECTOR</v>
          </cell>
          <cell r="D2452" t="str">
            <v>SEMI-SKILLED</v>
          </cell>
          <cell r="E2452" t="str">
            <v>DFL</v>
          </cell>
          <cell r="F2452" t="str">
            <v>STRUCT</v>
          </cell>
        </row>
        <row r="2453">
          <cell r="B2453">
            <v>7112015311083</v>
          </cell>
          <cell r="C2453" t="str">
            <v>FOREMAN</v>
          </cell>
          <cell r="D2453" t="str">
            <v>ARTISAN</v>
          </cell>
          <cell r="E2453" t="str">
            <v>DFL</v>
          </cell>
          <cell r="F2453" t="str">
            <v>ALL</v>
          </cell>
        </row>
        <row r="2454">
          <cell r="B2454" t="str">
            <v>BN506173</v>
          </cell>
          <cell r="C2454" t="str">
            <v>S.VISOR MECHANICAL</v>
          </cell>
          <cell r="D2454" t="str">
            <v>SUPERVISION</v>
          </cell>
          <cell r="E2454" t="str">
            <v>P&amp;G</v>
          </cell>
          <cell r="F2454" t="str">
            <v>SUPERV</v>
          </cell>
        </row>
        <row r="2455">
          <cell r="B2455">
            <v>7010265573081</v>
          </cell>
          <cell r="C2455" t="str">
            <v>CRANE OPERATOR</v>
          </cell>
          <cell r="D2455" t="str">
            <v>OPERATOR</v>
          </cell>
          <cell r="E2455" t="str">
            <v>P&amp;G</v>
          </cell>
          <cell r="F2455" t="str">
            <v>OPERATOR</v>
          </cell>
        </row>
        <row r="2456">
          <cell r="B2456">
            <v>8912065506089</v>
          </cell>
          <cell r="C2456" t="str">
            <v>GENERAL WORKER</v>
          </cell>
          <cell r="D2456" t="str">
            <v>SEMI-SKILLED</v>
          </cell>
          <cell r="E2456" t="str">
            <v>DFL</v>
          </cell>
          <cell r="F2456" t="str">
            <v>ALL</v>
          </cell>
        </row>
        <row r="2457">
          <cell r="B2457">
            <v>8503226067085</v>
          </cell>
          <cell r="C2457" t="str">
            <v>ASST STEEL ERECTOR</v>
          </cell>
          <cell r="D2457" t="str">
            <v>SEMI-SKILLED</v>
          </cell>
          <cell r="E2457" t="str">
            <v>DFL</v>
          </cell>
          <cell r="F2457" t="str">
            <v>STRUCT</v>
          </cell>
        </row>
        <row r="2458">
          <cell r="B2458">
            <v>8512195903089</v>
          </cell>
          <cell r="C2458" t="str">
            <v>GENERAL WORKER</v>
          </cell>
          <cell r="D2458" t="str">
            <v>ASSISTANT</v>
          </cell>
          <cell r="E2458" t="str">
            <v>DFL</v>
          </cell>
          <cell r="F2458" t="str">
            <v>ALL</v>
          </cell>
        </row>
        <row r="2459">
          <cell r="B2459">
            <v>9009266000084</v>
          </cell>
          <cell r="C2459" t="str">
            <v>STEEL ERECTOR</v>
          </cell>
          <cell r="D2459" t="str">
            <v>SEMI-SKILLED</v>
          </cell>
          <cell r="E2459" t="str">
            <v>DFL</v>
          </cell>
          <cell r="F2459" t="str">
            <v>STRUCT</v>
          </cell>
        </row>
        <row r="2460">
          <cell r="B2460">
            <v>7606065460088</v>
          </cell>
          <cell r="C2460" t="str">
            <v>BOILERMAKER</v>
          </cell>
          <cell r="D2460" t="str">
            <v>ARTISAN</v>
          </cell>
          <cell r="E2460" t="str">
            <v>DFL</v>
          </cell>
          <cell r="F2460" t="str">
            <v>B/MAKER</v>
          </cell>
        </row>
        <row r="2461">
          <cell r="B2461">
            <v>8001225495084</v>
          </cell>
          <cell r="C2461" t="str">
            <v>S/S BOILERMAKER</v>
          </cell>
          <cell r="D2461" t="str">
            <v>ARTISAN</v>
          </cell>
          <cell r="E2461" t="str">
            <v>DFL</v>
          </cell>
          <cell r="F2461" t="str">
            <v>B/MAKER</v>
          </cell>
        </row>
        <row r="2462">
          <cell r="B2462">
            <v>7801095702084</v>
          </cell>
          <cell r="C2462" t="str">
            <v>RIGGER ASST/TACKLER</v>
          </cell>
          <cell r="D2462" t="str">
            <v>SEMI-SKILLED</v>
          </cell>
          <cell r="E2462" t="str">
            <v>DFL</v>
          </cell>
          <cell r="F2462" t="str">
            <v>RIGGER</v>
          </cell>
        </row>
        <row r="2463">
          <cell r="B2463">
            <v>7707185717082</v>
          </cell>
          <cell r="C2463" t="str">
            <v>S/S BOILERMAKER</v>
          </cell>
          <cell r="D2463" t="str">
            <v>ARTISAN</v>
          </cell>
          <cell r="E2463" t="str">
            <v>DFL</v>
          </cell>
          <cell r="F2463" t="str">
            <v>B/MAKER</v>
          </cell>
        </row>
        <row r="2464">
          <cell r="B2464">
            <v>8904085557085</v>
          </cell>
          <cell r="C2464" t="str">
            <v>WELDER</v>
          </cell>
          <cell r="D2464" t="str">
            <v>ARTISAN</v>
          </cell>
          <cell r="E2464" t="str">
            <v>DFL</v>
          </cell>
          <cell r="F2464" t="str">
            <v>WELD</v>
          </cell>
        </row>
        <row r="2465">
          <cell r="B2465">
            <v>7806115959085</v>
          </cell>
          <cell r="C2465" t="str">
            <v>S/S PIPE FITTER</v>
          </cell>
          <cell r="D2465" t="str">
            <v>ARTISAN</v>
          </cell>
          <cell r="E2465" t="str">
            <v>DFL</v>
          </cell>
          <cell r="F2465" t="str">
            <v>PIPING</v>
          </cell>
        </row>
        <row r="2466">
          <cell r="B2466">
            <v>7401056760088</v>
          </cell>
          <cell r="C2466" t="str">
            <v>RIGGER</v>
          </cell>
          <cell r="D2466" t="str">
            <v>ARTISAN</v>
          </cell>
          <cell r="E2466" t="str">
            <v>DFL</v>
          </cell>
          <cell r="F2466" t="str">
            <v>RIGGER</v>
          </cell>
        </row>
        <row r="2467">
          <cell r="B2467">
            <v>8112185937088</v>
          </cell>
          <cell r="C2467" t="str">
            <v>STEEL CATCHER</v>
          </cell>
          <cell r="D2467" t="str">
            <v>ARTISAN</v>
          </cell>
          <cell r="E2467" t="str">
            <v>DFL</v>
          </cell>
          <cell r="F2467" t="str">
            <v>STRUCT</v>
          </cell>
        </row>
        <row r="2468">
          <cell r="B2468">
            <v>6605245275086</v>
          </cell>
          <cell r="C2468" t="str">
            <v>GENERAL WORKER</v>
          </cell>
          <cell r="D2468" t="str">
            <v>SEMI-SKILLED</v>
          </cell>
          <cell r="E2468" t="str">
            <v>DFL</v>
          </cell>
          <cell r="F2468" t="str">
            <v>ALL</v>
          </cell>
        </row>
        <row r="2469">
          <cell r="B2469" t="str">
            <v xml:space="preserve">8804066090082 </v>
          </cell>
          <cell r="C2469" t="str">
            <v xml:space="preserve">GENERAL WORKER </v>
          </cell>
          <cell r="D2469" t="str">
            <v>ASSISTANT</v>
          </cell>
          <cell r="E2469" t="str">
            <v>DFL</v>
          </cell>
          <cell r="F2469" t="str">
            <v>ALL</v>
          </cell>
        </row>
        <row r="2470">
          <cell r="B2470" t="str">
            <v>8210285702087</v>
          </cell>
          <cell r="C2470" t="str">
            <v>CRANE OPERATOR</v>
          </cell>
          <cell r="D2470" t="str">
            <v>OPERATOR</v>
          </cell>
          <cell r="E2470" t="str">
            <v>P&amp;G</v>
          </cell>
          <cell r="F2470" t="str">
            <v>OPERATOR</v>
          </cell>
        </row>
        <row r="2471">
          <cell r="B2471">
            <v>6406075292089</v>
          </cell>
          <cell r="C2471" t="str">
            <v>STEEL CATCHER</v>
          </cell>
          <cell r="D2471" t="str">
            <v>SEMI-SKILLED</v>
          </cell>
          <cell r="E2471" t="str">
            <v>DFL</v>
          </cell>
          <cell r="F2471" t="str">
            <v>STRUCT</v>
          </cell>
        </row>
        <row r="2472">
          <cell r="B2472">
            <v>6411295453081</v>
          </cell>
          <cell r="C2472" t="str">
            <v>DRIVER HD CD 14</v>
          </cell>
          <cell r="D2472" t="str">
            <v>OPERATOR</v>
          </cell>
          <cell r="E2472" t="str">
            <v>P&amp;G</v>
          </cell>
          <cell r="F2472" t="str">
            <v>OPERATOR</v>
          </cell>
        </row>
        <row r="2473">
          <cell r="B2473">
            <v>8207195363083</v>
          </cell>
          <cell r="C2473" t="str">
            <v>RIGGER ASST/TACKLER</v>
          </cell>
          <cell r="D2473" t="str">
            <v>ARTISAN</v>
          </cell>
          <cell r="E2473" t="str">
            <v>DFL</v>
          </cell>
          <cell r="F2473" t="str">
            <v>RIGGER</v>
          </cell>
        </row>
        <row r="2474">
          <cell r="B2474">
            <v>8007245615080</v>
          </cell>
          <cell r="C2474" t="str">
            <v>MECH FITTER ASST</v>
          </cell>
          <cell r="D2474" t="str">
            <v>ARTISAN</v>
          </cell>
          <cell r="E2474" t="str">
            <v>DFL</v>
          </cell>
          <cell r="F2474" t="str">
            <v>MECH</v>
          </cell>
        </row>
        <row r="2475">
          <cell r="B2475">
            <v>7509025684088</v>
          </cell>
          <cell r="C2475" t="str">
            <v>RIGGER ASST/TACKLER</v>
          </cell>
          <cell r="D2475" t="str">
            <v>ARTISAN</v>
          </cell>
          <cell r="E2475" t="str">
            <v>DFL</v>
          </cell>
          <cell r="F2475" t="str">
            <v>RIGGER</v>
          </cell>
        </row>
        <row r="2476">
          <cell r="B2476">
            <v>8712095711083</v>
          </cell>
          <cell r="C2476" t="str">
            <v>RIGGER ASST/TACKLER</v>
          </cell>
          <cell r="D2476" t="str">
            <v>ARTISAN</v>
          </cell>
          <cell r="E2476" t="str">
            <v>DFL</v>
          </cell>
          <cell r="F2476" t="str">
            <v>RIGGER</v>
          </cell>
        </row>
        <row r="2477">
          <cell r="B2477">
            <v>9008286595081</v>
          </cell>
          <cell r="C2477" t="str">
            <v>GENERAL WORKER</v>
          </cell>
          <cell r="D2477" t="str">
            <v>ASSISTANT</v>
          </cell>
          <cell r="E2477" t="str">
            <v>DFL</v>
          </cell>
          <cell r="F2477" t="str">
            <v>ALL</v>
          </cell>
        </row>
        <row r="2478">
          <cell r="B2478" t="str">
            <v>8712285437085</v>
          </cell>
          <cell r="C2478" t="str">
            <v>RIGGER ASST/TACKLER</v>
          </cell>
          <cell r="D2478" t="str">
            <v>SEMI-SKILLED</v>
          </cell>
          <cell r="E2478" t="str">
            <v>DFL</v>
          </cell>
          <cell r="F2478" t="str">
            <v>RIGGER</v>
          </cell>
        </row>
        <row r="2479">
          <cell r="B2479">
            <v>7808225869089</v>
          </cell>
          <cell r="C2479" t="str">
            <v>GENERAL WORKER</v>
          </cell>
          <cell r="D2479" t="str">
            <v>SEMI-SKILLED</v>
          </cell>
          <cell r="E2479" t="str">
            <v>DFL</v>
          </cell>
          <cell r="F2479" t="str">
            <v>ALL</v>
          </cell>
        </row>
        <row r="2480">
          <cell r="B2480">
            <v>8801135907080</v>
          </cell>
          <cell r="C2480" t="str">
            <v>RIGGER ASST/TACKLER</v>
          </cell>
          <cell r="D2480" t="str">
            <v>ARTISAN</v>
          </cell>
          <cell r="E2480" t="str">
            <v>DFL</v>
          </cell>
          <cell r="F2480" t="str">
            <v>RIGGER</v>
          </cell>
        </row>
        <row r="2481">
          <cell r="B2481">
            <v>7812085409085</v>
          </cell>
          <cell r="C2481" t="str">
            <v>SAFETY REPRESENTATIVE</v>
          </cell>
          <cell r="D2481" t="str">
            <v>ADMIN</v>
          </cell>
          <cell r="E2481" t="str">
            <v>P&amp;G</v>
          </cell>
          <cell r="F2481" t="str">
            <v>ADMIN</v>
          </cell>
        </row>
        <row r="2482">
          <cell r="B2482">
            <v>7303055814082</v>
          </cell>
          <cell r="C2482" t="str">
            <v>GENERAL WORKER</v>
          </cell>
          <cell r="D2482" t="str">
            <v>SEMI-SKILLED</v>
          </cell>
          <cell r="E2482" t="str">
            <v>DFL</v>
          </cell>
          <cell r="F2482" t="str">
            <v>ALL</v>
          </cell>
        </row>
        <row r="2483">
          <cell r="B2483">
            <v>6108215279089</v>
          </cell>
          <cell r="C2483" t="str">
            <v>STEEL ERECTOR - TBQ</v>
          </cell>
          <cell r="D2483" t="str">
            <v>SEMI-SKILLED</v>
          </cell>
          <cell r="E2483" t="str">
            <v>DFL</v>
          </cell>
          <cell r="F2483" t="str">
            <v>STRUCT</v>
          </cell>
        </row>
        <row r="2484">
          <cell r="B2484">
            <v>8903245532087</v>
          </cell>
          <cell r="C2484" t="str">
            <v>ASST STEEL ERECTOR</v>
          </cell>
          <cell r="D2484" t="str">
            <v>SEMI-SKILLED</v>
          </cell>
          <cell r="E2484" t="str">
            <v>DFL</v>
          </cell>
          <cell r="F2484" t="str">
            <v>STRUCT</v>
          </cell>
        </row>
        <row r="2485">
          <cell r="B2485">
            <v>8805065526083</v>
          </cell>
          <cell r="C2485" t="str">
            <v>RIGGER ASST/TACKLER</v>
          </cell>
          <cell r="D2485" t="str">
            <v>SEMI-SKILLED</v>
          </cell>
          <cell r="E2485" t="str">
            <v>DFL</v>
          </cell>
          <cell r="F2485" t="str">
            <v>RIGGER</v>
          </cell>
        </row>
        <row r="2486">
          <cell r="B2486">
            <v>7006115698086</v>
          </cell>
          <cell r="C2486" t="str">
            <v>CRANE OPERATOR</v>
          </cell>
          <cell r="D2486" t="str">
            <v>OPERATOR</v>
          </cell>
          <cell r="E2486" t="str">
            <v>P&amp;G</v>
          </cell>
          <cell r="F2486" t="str">
            <v>OPERATOR</v>
          </cell>
        </row>
        <row r="2487">
          <cell r="B2487">
            <v>8709276366083</v>
          </cell>
          <cell r="C2487" t="str">
            <v>RIGGER ASST/TACKLER</v>
          </cell>
          <cell r="D2487" t="str">
            <v>ARTISAN</v>
          </cell>
          <cell r="E2487" t="str">
            <v>DFL</v>
          </cell>
          <cell r="F2487" t="str">
            <v>RIGGER</v>
          </cell>
        </row>
        <row r="2488">
          <cell r="B2488">
            <v>6107265595089</v>
          </cell>
          <cell r="C2488" t="str">
            <v>S/S BOILERMAKER</v>
          </cell>
          <cell r="D2488" t="str">
            <v>SEMI-SKILLED</v>
          </cell>
          <cell r="E2488" t="str">
            <v>DFL</v>
          </cell>
          <cell r="F2488" t="str">
            <v>B/MAKER</v>
          </cell>
        </row>
        <row r="2489">
          <cell r="B2489">
            <v>8306067023088</v>
          </cell>
          <cell r="C2489" t="str">
            <v>WELDER CODED</v>
          </cell>
          <cell r="D2489" t="str">
            <v>ARTISAN</v>
          </cell>
          <cell r="E2489" t="str">
            <v>DFL</v>
          </cell>
          <cell r="F2489" t="str">
            <v>WELD</v>
          </cell>
        </row>
        <row r="2490">
          <cell r="B2490">
            <v>5707255467081</v>
          </cell>
          <cell r="C2490" t="str">
            <v>RIGGER</v>
          </cell>
          <cell r="D2490" t="str">
            <v>ARTISAN</v>
          </cell>
          <cell r="E2490" t="str">
            <v>DFL</v>
          </cell>
          <cell r="F2490" t="str">
            <v>RIGGER</v>
          </cell>
        </row>
        <row r="2491">
          <cell r="B2491">
            <v>8906045522083</v>
          </cell>
          <cell r="C2491" t="str">
            <v>STEEL CATCHER</v>
          </cell>
          <cell r="D2491" t="str">
            <v>SEMI-SKILLED</v>
          </cell>
          <cell r="E2491" t="str">
            <v>DFL</v>
          </cell>
          <cell r="F2491" t="str">
            <v>STRUCT</v>
          </cell>
        </row>
        <row r="2492">
          <cell r="B2492">
            <v>6909236198087</v>
          </cell>
          <cell r="C2492" t="str">
            <v>MECHANICAL FITTER</v>
          </cell>
          <cell r="D2492" t="str">
            <v>ARTISAN</v>
          </cell>
          <cell r="E2492" t="str">
            <v>DFL</v>
          </cell>
          <cell r="F2492" t="str">
            <v>MECH</v>
          </cell>
        </row>
        <row r="2493">
          <cell r="B2493" t="str">
            <v>8305115494085</v>
          </cell>
          <cell r="C2493" t="str">
            <v>BOILERMAKER</v>
          </cell>
          <cell r="D2493" t="str">
            <v>ARTISAN</v>
          </cell>
          <cell r="E2493" t="str">
            <v>DFL</v>
          </cell>
          <cell r="F2493" t="str">
            <v>B/MAKER</v>
          </cell>
        </row>
        <row r="2494">
          <cell r="B2494">
            <v>7706045998080</v>
          </cell>
          <cell r="C2494" t="str">
            <v>ASST STEEL ERECTOR</v>
          </cell>
          <cell r="D2494" t="str">
            <v>SEMI-SKILLED</v>
          </cell>
          <cell r="E2494" t="str">
            <v>DFL</v>
          </cell>
          <cell r="F2494" t="str">
            <v>STRUCT</v>
          </cell>
        </row>
        <row r="2495">
          <cell r="B2495">
            <v>6211055555087</v>
          </cell>
          <cell r="C2495" t="str">
            <v>RIGGER</v>
          </cell>
          <cell r="D2495" t="str">
            <v>ARTISAN</v>
          </cell>
          <cell r="E2495" t="str">
            <v>DFL</v>
          </cell>
          <cell r="F2495" t="str">
            <v>RIGGER</v>
          </cell>
        </row>
        <row r="2496">
          <cell r="B2496">
            <v>8108085562083</v>
          </cell>
          <cell r="C2496" t="str">
            <v>Q.S. / B.MAKER</v>
          </cell>
          <cell r="D2496" t="str">
            <v>ADMIN</v>
          </cell>
          <cell r="E2496" t="str">
            <v>P&amp;G</v>
          </cell>
          <cell r="F2496" t="str">
            <v>ADMIN</v>
          </cell>
        </row>
        <row r="2497">
          <cell r="B2497">
            <v>9002036084082</v>
          </cell>
          <cell r="C2497" t="str">
            <v>GENERAL WORKER</v>
          </cell>
          <cell r="D2497" t="str">
            <v>SEMI-SKILLED</v>
          </cell>
          <cell r="E2497" t="str">
            <v>DFL</v>
          </cell>
          <cell r="F2497" t="str">
            <v>ALL</v>
          </cell>
        </row>
        <row r="2498">
          <cell r="B2498">
            <v>6403065520082</v>
          </cell>
          <cell r="C2498" t="str">
            <v>DRIVER LBED CD 14</v>
          </cell>
          <cell r="D2498" t="str">
            <v>OPERATOR</v>
          </cell>
          <cell r="E2498" t="str">
            <v>P&amp;G</v>
          </cell>
          <cell r="F2498" t="str">
            <v>OPERATOR</v>
          </cell>
        </row>
        <row r="2499">
          <cell r="B2499" t="str">
            <v>7505256449084</v>
          </cell>
          <cell r="C2499" t="str">
            <v>F.MAN B.MAKERS</v>
          </cell>
          <cell r="D2499" t="str">
            <v>ARTISAN</v>
          </cell>
          <cell r="E2499" t="str">
            <v>DFL</v>
          </cell>
          <cell r="F2499" t="str">
            <v>B/MAKER</v>
          </cell>
        </row>
        <row r="2500">
          <cell r="B2500">
            <v>9008175865082</v>
          </cell>
          <cell r="C2500" t="str">
            <v>RIGGER ASST/TACKLER</v>
          </cell>
          <cell r="D2500" t="str">
            <v>SEMI-SKILLED</v>
          </cell>
          <cell r="E2500" t="str">
            <v>DFL</v>
          </cell>
          <cell r="F2500" t="str">
            <v>RIGGER</v>
          </cell>
        </row>
        <row r="2501">
          <cell r="B2501">
            <v>7604025371081</v>
          </cell>
          <cell r="C2501" t="str">
            <v>GENERAL WORKER</v>
          </cell>
          <cell r="D2501" t="str">
            <v>SEMI-SKILLED</v>
          </cell>
          <cell r="E2501" t="str">
            <v>DFL</v>
          </cell>
          <cell r="F2501" t="str">
            <v>ALL</v>
          </cell>
        </row>
        <row r="2502">
          <cell r="B2502">
            <v>8408236206089</v>
          </cell>
          <cell r="C2502" t="str">
            <v>ASST STEEL ERECTOR</v>
          </cell>
          <cell r="D2502" t="str">
            <v>SEMI-SKILLED</v>
          </cell>
          <cell r="E2502" t="str">
            <v>DFL</v>
          </cell>
          <cell r="F2502" t="str">
            <v>STRUCT</v>
          </cell>
        </row>
        <row r="2503">
          <cell r="B2503">
            <v>7903055758088</v>
          </cell>
          <cell r="C2503" t="str">
            <v>MECHANICAL FITTER</v>
          </cell>
          <cell r="D2503" t="str">
            <v>ARTISAN</v>
          </cell>
          <cell r="E2503" t="str">
            <v>DFL</v>
          </cell>
          <cell r="F2503" t="str">
            <v>MECH</v>
          </cell>
        </row>
        <row r="2504">
          <cell r="B2504" t="str">
            <v>BN876317 (AN507526)</v>
          </cell>
          <cell r="C2504" t="str">
            <v>MECHANICAL FITTER</v>
          </cell>
          <cell r="D2504" t="str">
            <v>ARTISAN</v>
          </cell>
          <cell r="E2504" t="str">
            <v>DFL</v>
          </cell>
          <cell r="F2504" t="str">
            <v>MECH</v>
          </cell>
        </row>
        <row r="2505">
          <cell r="B2505">
            <v>8902075084086</v>
          </cell>
          <cell r="C2505" t="str">
            <v>APP DIESEL MECHANIC</v>
          </cell>
          <cell r="D2505" t="str">
            <v>OPERATOR</v>
          </cell>
          <cell r="E2505" t="str">
            <v>P&amp;G</v>
          </cell>
          <cell r="F2505" t="str">
            <v>OPERATOR</v>
          </cell>
        </row>
        <row r="2506">
          <cell r="B2506">
            <v>8707076223082</v>
          </cell>
          <cell r="C2506" t="str">
            <v>B.MAKER ASST</v>
          </cell>
          <cell r="D2506" t="str">
            <v>SEMI-SKILLED</v>
          </cell>
          <cell r="E2506" t="str">
            <v>DFL</v>
          </cell>
          <cell r="F2506" t="str">
            <v>B/MAKER</v>
          </cell>
        </row>
        <row r="2507">
          <cell r="B2507">
            <v>8701295773084</v>
          </cell>
          <cell r="C2507" t="str">
            <v>ASST STEEL ERECTOR</v>
          </cell>
          <cell r="D2507" t="str">
            <v>SEMI-SKILLED</v>
          </cell>
          <cell r="E2507" t="str">
            <v>DFL</v>
          </cell>
          <cell r="F2507" t="str">
            <v>STRUCT</v>
          </cell>
        </row>
        <row r="2508">
          <cell r="B2508">
            <v>8704055206089</v>
          </cell>
          <cell r="C2508" t="str">
            <v>ASST STEEL ERECTOR</v>
          </cell>
          <cell r="D2508" t="str">
            <v>SEMI-SKILLED</v>
          </cell>
          <cell r="E2508" t="str">
            <v>DFL</v>
          </cell>
          <cell r="F2508" t="str">
            <v>STRUCT</v>
          </cell>
        </row>
        <row r="2509">
          <cell r="B2509" t="str">
            <v>7304025848085</v>
          </cell>
          <cell r="C2509" t="str">
            <v>STEEL ERECTOR</v>
          </cell>
          <cell r="D2509" t="str">
            <v>ARTISAN</v>
          </cell>
          <cell r="E2509" t="str">
            <v>DFL</v>
          </cell>
          <cell r="F2509" t="str">
            <v>STRUCT</v>
          </cell>
        </row>
        <row r="2510">
          <cell r="B2510">
            <v>7806015672085</v>
          </cell>
          <cell r="C2510" t="str">
            <v>RIGGER ASST/TACKLER</v>
          </cell>
          <cell r="D2510" t="str">
            <v>ARTISAN</v>
          </cell>
          <cell r="E2510" t="str">
            <v>DFL</v>
          </cell>
          <cell r="F2510" t="str">
            <v>RIGGER</v>
          </cell>
        </row>
        <row r="2511">
          <cell r="B2511">
            <v>7002075472083</v>
          </cell>
          <cell r="C2511" t="str">
            <v>STOREMAN</v>
          </cell>
          <cell r="D2511" t="str">
            <v>ADMIN</v>
          </cell>
          <cell r="E2511" t="str">
            <v>P&amp;G</v>
          </cell>
          <cell r="F2511" t="str">
            <v>ADMIN</v>
          </cell>
        </row>
        <row r="2512">
          <cell r="B2512">
            <v>8012100531083</v>
          </cell>
          <cell r="C2512" t="str">
            <v>WELDER</v>
          </cell>
          <cell r="D2512" t="str">
            <v>ARTISAN</v>
          </cell>
          <cell r="E2512" t="str">
            <v>DFL</v>
          </cell>
          <cell r="F2512" t="str">
            <v>WELD</v>
          </cell>
        </row>
        <row r="2513">
          <cell r="B2513">
            <v>8410126043085</v>
          </cell>
          <cell r="C2513" t="str">
            <v>GENERAL WORKER</v>
          </cell>
          <cell r="D2513" t="str">
            <v>ASSISTANT</v>
          </cell>
          <cell r="E2513" t="str">
            <v>DFL</v>
          </cell>
          <cell r="F2513" t="str">
            <v>ALL</v>
          </cell>
        </row>
        <row r="2514">
          <cell r="B2514">
            <v>7304015586083</v>
          </cell>
          <cell r="C2514" t="str">
            <v>CRANE OPERATOR</v>
          </cell>
          <cell r="D2514" t="str">
            <v>OPERATOR</v>
          </cell>
          <cell r="E2514" t="str">
            <v>P&amp;G</v>
          </cell>
          <cell r="F2514" t="str">
            <v>OPERATOR</v>
          </cell>
        </row>
        <row r="2515">
          <cell r="B2515">
            <v>7503240456083</v>
          </cell>
          <cell r="C2515" t="str">
            <v>CRANE OPERATOR</v>
          </cell>
          <cell r="D2515" t="str">
            <v>OPERATOR</v>
          </cell>
          <cell r="E2515" t="str">
            <v>P&amp;G</v>
          </cell>
          <cell r="F2515" t="str">
            <v>OPERATOR</v>
          </cell>
        </row>
        <row r="2516">
          <cell r="B2516">
            <v>7710295543083</v>
          </cell>
          <cell r="C2516" t="str">
            <v>B.MAKER ASSISTANT</v>
          </cell>
          <cell r="D2516" t="str">
            <v>ARTISAN</v>
          </cell>
          <cell r="E2516" t="str">
            <v>DFL</v>
          </cell>
          <cell r="F2516" t="str">
            <v>B/MAKER</v>
          </cell>
        </row>
        <row r="2517">
          <cell r="B2517">
            <v>8409145958083</v>
          </cell>
          <cell r="C2517" t="str">
            <v>RIGGER ASST/TACKLER</v>
          </cell>
          <cell r="D2517" t="str">
            <v>ARTISAN</v>
          </cell>
          <cell r="E2517" t="str">
            <v>DFL</v>
          </cell>
          <cell r="F2517" t="str">
            <v>RIGGER</v>
          </cell>
        </row>
        <row r="2518">
          <cell r="B2518">
            <v>9204116005082</v>
          </cell>
          <cell r="C2518" t="str">
            <v>SCAFFOLD ERECTOR</v>
          </cell>
          <cell r="D2518" t="str">
            <v>OPERATOR</v>
          </cell>
          <cell r="E2518" t="str">
            <v>P&amp;G</v>
          </cell>
          <cell r="F2518" t="str">
            <v>OPERATOR</v>
          </cell>
        </row>
        <row r="2519">
          <cell r="B2519">
            <v>9011116202084</v>
          </cell>
          <cell r="C2519" t="str">
            <v>PIPE FITTER</v>
          </cell>
          <cell r="D2519" t="str">
            <v>ARTISAN</v>
          </cell>
          <cell r="E2519" t="str">
            <v>DFL</v>
          </cell>
          <cell r="F2519" t="str">
            <v>PIPING</v>
          </cell>
        </row>
        <row r="2520">
          <cell r="B2520">
            <v>8707305919088</v>
          </cell>
          <cell r="C2520" t="str">
            <v>PAINTER</v>
          </cell>
          <cell r="D2520" t="str">
            <v>SEMI-SKILLED</v>
          </cell>
          <cell r="E2520" t="str">
            <v>DFL</v>
          </cell>
          <cell r="F2520" t="str">
            <v>PAINT</v>
          </cell>
        </row>
        <row r="2521">
          <cell r="B2521">
            <v>8007115476084</v>
          </cell>
          <cell r="C2521" t="str">
            <v>PIPE FITTER</v>
          </cell>
          <cell r="D2521" t="str">
            <v>ARTISAN</v>
          </cell>
          <cell r="E2521" t="str">
            <v>DFL</v>
          </cell>
          <cell r="F2521" t="str">
            <v>PIPING</v>
          </cell>
        </row>
        <row r="2522">
          <cell r="B2522" t="str">
            <v>8104105627089</v>
          </cell>
          <cell r="C2522" t="str">
            <v>STEEL CATCHER</v>
          </cell>
          <cell r="D2522" t="str">
            <v>ARTISAN</v>
          </cell>
          <cell r="E2522" t="str">
            <v>DFL</v>
          </cell>
          <cell r="F2522" t="str">
            <v>STRUCT</v>
          </cell>
        </row>
        <row r="2523">
          <cell r="B2523">
            <v>8612145746081</v>
          </cell>
          <cell r="C2523" t="str">
            <v>RIGGER ASST/TACKLER</v>
          </cell>
          <cell r="D2523" t="str">
            <v>ARTISAN</v>
          </cell>
          <cell r="E2523" t="str">
            <v>DFL</v>
          </cell>
          <cell r="F2523" t="str">
            <v>RIGGER</v>
          </cell>
        </row>
        <row r="2524">
          <cell r="B2524">
            <v>7710215497089</v>
          </cell>
          <cell r="C2524" t="str">
            <v>CRANE OPERATOR</v>
          </cell>
          <cell r="D2524" t="str">
            <v>OPERATOR</v>
          </cell>
          <cell r="E2524" t="str">
            <v>P&amp;G</v>
          </cell>
          <cell r="F2524" t="str">
            <v>OPERATOR</v>
          </cell>
        </row>
        <row r="2525">
          <cell r="B2525">
            <v>7303045661080</v>
          </cell>
          <cell r="C2525" t="str">
            <v>WELDER</v>
          </cell>
          <cell r="D2525" t="str">
            <v>ARTISAN</v>
          </cell>
          <cell r="E2525" t="str">
            <v>DFL</v>
          </cell>
          <cell r="F2525" t="str">
            <v>WELD</v>
          </cell>
        </row>
        <row r="2526">
          <cell r="B2526">
            <v>8403046398085</v>
          </cell>
          <cell r="C2526" t="str">
            <v>STEEL CATCHER</v>
          </cell>
          <cell r="D2526" t="str">
            <v>SEMI-SKILLED</v>
          </cell>
          <cell r="E2526" t="str">
            <v>DFL</v>
          </cell>
          <cell r="F2526" t="str">
            <v>STRUCT</v>
          </cell>
        </row>
        <row r="2527">
          <cell r="B2527">
            <v>8304166025088</v>
          </cell>
          <cell r="C2527" t="str">
            <v>STEEL CATCHER</v>
          </cell>
          <cell r="D2527" t="str">
            <v>ARTISAN</v>
          </cell>
          <cell r="E2527" t="str">
            <v>DFL</v>
          </cell>
          <cell r="F2527" t="str">
            <v>STRUCT</v>
          </cell>
        </row>
        <row r="2528">
          <cell r="B2528">
            <v>7001155465082</v>
          </cell>
          <cell r="C2528" t="str">
            <v>CRANE OPERATOR</v>
          </cell>
          <cell r="D2528" t="str">
            <v>OPERATOR</v>
          </cell>
          <cell r="E2528" t="str">
            <v>P&amp;G</v>
          </cell>
          <cell r="F2528" t="str">
            <v>OPERATOR</v>
          </cell>
        </row>
        <row r="2529">
          <cell r="B2529">
            <v>8801255632088</v>
          </cell>
          <cell r="C2529" t="str">
            <v>S/S BOILERMAKER</v>
          </cell>
          <cell r="D2529" t="str">
            <v>ARTISAN</v>
          </cell>
          <cell r="E2529" t="str">
            <v>DFL</v>
          </cell>
          <cell r="F2529" t="str">
            <v>B/MAKER</v>
          </cell>
        </row>
        <row r="2530">
          <cell r="B2530" t="str">
            <v>6610165303082</v>
          </cell>
          <cell r="C2530" t="str">
            <v>GENERAL WORKER</v>
          </cell>
          <cell r="D2530" t="str">
            <v>SEMI-SKILLED</v>
          </cell>
          <cell r="E2530" t="str">
            <v>DFL</v>
          </cell>
          <cell r="F2530" t="str">
            <v>ALL</v>
          </cell>
        </row>
        <row r="2531">
          <cell r="B2531">
            <v>8212256351084</v>
          </cell>
          <cell r="C2531" t="str">
            <v>S/S MECHANIC</v>
          </cell>
          <cell r="D2531" t="str">
            <v>OPERATOR</v>
          </cell>
          <cell r="E2531" t="str">
            <v>P&amp;G</v>
          </cell>
          <cell r="F2531" t="str">
            <v>OPERATOR</v>
          </cell>
        </row>
        <row r="2532">
          <cell r="B2532">
            <v>8212256351084</v>
          </cell>
          <cell r="C2532" t="str">
            <v>S/S MECHANIC</v>
          </cell>
          <cell r="D2532" t="str">
            <v>OPERATOR</v>
          </cell>
          <cell r="E2532" t="str">
            <v>P&amp;G</v>
          </cell>
          <cell r="F2532" t="str">
            <v>OPERATOR</v>
          </cell>
        </row>
        <row r="2533">
          <cell r="B2533">
            <v>8402165778085</v>
          </cell>
          <cell r="C2533" t="str">
            <v>SCAFFOLD ERECTOR</v>
          </cell>
          <cell r="D2533" t="str">
            <v>OPERATOR</v>
          </cell>
          <cell r="E2533" t="str">
            <v>P&amp;G</v>
          </cell>
          <cell r="F2533" t="str">
            <v>OPERATOR</v>
          </cell>
        </row>
        <row r="2534">
          <cell r="B2534">
            <v>8212236037084</v>
          </cell>
          <cell r="C2534" t="str">
            <v>STEEL CATCHER</v>
          </cell>
          <cell r="D2534" t="str">
            <v>ARTISAN</v>
          </cell>
          <cell r="E2534" t="str">
            <v>DFL</v>
          </cell>
          <cell r="F2534" t="str">
            <v>STRUCT</v>
          </cell>
        </row>
        <row r="2535">
          <cell r="B2535">
            <v>8802155604086</v>
          </cell>
          <cell r="C2535" t="str">
            <v>GENERAL WORKER</v>
          </cell>
          <cell r="D2535" t="str">
            <v>SEMI-SKILLED</v>
          </cell>
          <cell r="E2535" t="str">
            <v>DFL</v>
          </cell>
          <cell r="F2535" t="str">
            <v>ALL</v>
          </cell>
        </row>
        <row r="2536">
          <cell r="B2536">
            <v>8207280553085</v>
          </cell>
          <cell r="C2536" t="str">
            <v>SAFETY REPRESENTATIVE</v>
          </cell>
          <cell r="D2536" t="str">
            <v>ADMIN</v>
          </cell>
          <cell r="E2536" t="str">
            <v>P&amp;G</v>
          </cell>
          <cell r="F2536" t="str">
            <v>ADMIN</v>
          </cell>
        </row>
        <row r="2537">
          <cell r="B2537">
            <v>8404195873084</v>
          </cell>
          <cell r="C2537" t="str">
            <v>RIGGER ASST/TACKLER</v>
          </cell>
          <cell r="D2537" t="str">
            <v>ARTISAN</v>
          </cell>
          <cell r="E2537" t="str">
            <v>DFL</v>
          </cell>
          <cell r="F2537" t="str">
            <v>RIGGER</v>
          </cell>
        </row>
        <row r="2538">
          <cell r="B2538">
            <v>6912315361089</v>
          </cell>
          <cell r="C2538" t="str">
            <v>PIPE FITTER</v>
          </cell>
          <cell r="D2538" t="str">
            <v>ARTISAN</v>
          </cell>
          <cell r="E2538" t="str">
            <v>DFL</v>
          </cell>
          <cell r="F2538" t="str">
            <v>PIPING</v>
          </cell>
        </row>
        <row r="2539">
          <cell r="B2539">
            <v>7404215529089</v>
          </cell>
          <cell r="C2539" t="str">
            <v>PAINTER</v>
          </cell>
          <cell r="D2539" t="str">
            <v>SEMI-SKILLED</v>
          </cell>
          <cell r="E2539" t="str">
            <v>DFL</v>
          </cell>
          <cell r="F2539" t="str">
            <v>PAINT</v>
          </cell>
        </row>
        <row r="2540">
          <cell r="B2540">
            <v>8506296022088</v>
          </cell>
          <cell r="C2540" t="str">
            <v>S/S BOILERMAKER</v>
          </cell>
          <cell r="D2540" t="str">
            <v>ARTISAN</v>
          </cell>
          <cell r="E2540" t="str">
            <v>DFL</v>
          </cell>
          <cell r="F2540" t="str">
            <v>B/MAKER</v>
          </cell>
        </row>
        <row r="2541">
          <cell r="B2541">
            <v>7612195210088</v>
          </cell>
          <cell r="C2541" t="str">
            <v>RIGGER ASST/TACKLER</v>
          </cell>
          <cell r="D2541" t="str">
            <v>SEMI-SKILLED</v>
          </cell>
          <cell r="E2541" t="str">
            <v>DFL</v>
          </cell>
          <cell r="F2541" t="str">
            <v>RIGGER</v>
          </cell>
        </row>
        <row r="2542">
          <cell r="B2542">
            <v>6704155378087</v>
          </cell>
          <cell r="C2542" t="str">
            <v>DRIVER TRACTOR</v>
          </cell>
          <cell r="D2542" t="str">
            <v>OPERATOR</v>
          </cell>
          <cell r="E2542" t="str">
            <v>P&amp;G</v>
          </cell>
          <cell r="F2542" t="str">
            <v>OPERATOR</v>
          </cell>
        </row>
        <row r="2543">
          <cell r="B2543">
            <v>8505215152083</v>
          </cell>
          <cell r="C2543" t="str">
            <v>CRANE OPERATOR</v>
          </cell>
          <cell r="D2543" t="str">
            <v>OPERATOR</v>
          </cell>
          <cell r="E2543" t="str">
            <v>P&amp;G</v>
          </cell>
          <cell r="F2543" t="str">
            <v>OPERATOR</v>
          </cell>
        </row>
        <row r="2544">
          <cell r="B2544" t="str">
            <v>H0093311</v>
          </cell>
          <cell r="C2544" t="str">
            <v>MECHANIC</v>
          </cell>
          <cell r="D2544" t="str">
            <v>OPERATOR</v>
          </cell>
          <cell r="E2544" t="str">
            <v>P&amp;G</v>
          </cell>
          <cell r="F2544" t="str">
            <v>OPERATOR</v>
          </cell>
        </row>
        <row r="2545">
          <cell r="B2545" t="str">
            <v>H2278047</v>
          </cell>
          <cell r="C2545" t="str">
            <v>CRANE OPERATOR</v>
          </cell>
          <cell r="D2545" t="str">
            <v>OPERATOR</v>
          </cell>
          <cell r="E2545" t="str">
            <v>P&amp;G</v>
          </cell>
          <cell r="F2545" t="str">
            <v>OPERATOR</v>
          </cell>
        </row>
        <row r="2546">
          <cell r="B2546">
            <v>7511106289084</v>
          </cell>
          <cell r="C2546" t="str">
            <v>GENERAL WORKER</v>
          </cell>
          <cell r="D2546" t="str">
            <v>SEMI-SKILLED</v>
          </cell>
          <cell r="E2546" t="str">
            <v>DFL</v>
          </cell>
          <cell r="F2546" t="str">
            <v>ALL</v>
          </cell>
        </row>
        <row r="2547">
          <cell r="B2547">
            <v>8405260216083</v>
          </cell>
          <cell r="C2547" t="str">
            <v>QUALITY CONTROLLER</v>
          </cell>
          <cell r="D2547" t="str">
            <v>ADMIN</v>
          </cell>
          <cell r="E2547" t="str">
            <v>P&amp;G</v>
          </cell>
          <cell r="F2547" t="str">
            <v>ADMIN</v>
          </cell>
        </row>
        <row r="2548">
          <cell r="B2548">
            <v>6901155945085</v>
          </cell>
          <cell r="C2548" t="str">
            <v>RIGGER ASST/TACKLER</v>
          </cell>
          <cell r="D2548" t="str">
            <v>SEMI-SKILLED</v>
          </cell>
          <cell r="E2548" t="str">
            <v>DFL</v>
          </cell>
          <cell r="F2548" t="str">
            <v>RIGGER</v>
          </cell>
        </row>
        <row r="2549">
          <cell r="B2549">
            <v>6805045639081</v>
          </cell>
          <cell r="C2549" t="str">
            <v>STOREMAN</v>
          </cell>
          <cell r="D2549" t="str">
            <v>ADMIN</v>
          </cell>
          <cell r="E2549" t="str">
            <v>P&amp;G</v>
          </cell>
          <cell r="F2549" t="str">
            <v>ADMIN</v>
          </cell>
        </row>
        <row r="2550">
          <cell r="B2550">
            <v>8102175720081</v>
          </cell>
          <cell r="C2550" t="str">
            <v>DOCUMENT CONTROLLER</v>
          </cell>
          <cell r="D2550" t="str">
            <v>ADMIN</v>
          </cell>
          <cell r="E2550" t="str">
            <v>P&amp;G</v>
          </cell>
          <cell r="F2550" t="str">
            <v>ADMIN</v>
          </cell>
        </row>
        <row r="2551">
          <cell r="B2551">
            <v>8505155976087</v>
          </cell>
          <cell r="C2551" t="str">
            <v>WELDER</v>
          </cell>
          <cell r="D2551" t="str">
            <v>ARTISAN</v>
          </cell>
          <cell r="E2551" t="str">
            <v>DFL</v>
          </cell>
          <cell r="F2551" t="str">
            <v>WELD</v>
          </cell>
        </row>
        <row r="2552">
          <cell r="B2552">
            <v>8404047277088</v>
          </cell>
          <cell r="C2552" t="str">
            <v>BOILERMAKER</v>
          </cell>
          <cell r="D2552" t="str">
            <v>ARTISAN</v>
          </cell>
          <cell r="E2552" t="str">
            <v>DFL</v>
          </cell>
          <cell r="F2552" t="str">
            <v>B/MAKER</v>
          </cell>
        </row>
        <row r="2553">
          <cell r="B2553">
            <v>6907035311083</v>
          </cell>
          <cell r="C2553" t="str">
            <v>WELDER</v>
          </cell>
          <cell r="D2553" t="str">
            <v>ARTISAN</v>
          </cell>
          <cell r="E2553" t="str">
            <v>DFL</v>
          </cell>
          <cell r="F2553" t="str">
            <v>WELD</v>
          </cell>
        </row>
        <row r="2554">
          <cell r="B2554">
            <v>7609285639085</v>
          </cell>
          <cell r="C2554" t="str">
            <v>STEEL ERECTOR - TBQ</v>
          </cell>
          <cell r="D2554" t="str">
            <v>ARTISAN</v>
          </cell>
          <cell r="E2554" t="str">
            <v>DFL</v>
          </cell>
          <cell r="F2554" t="str">
            <v>STRUCT</v>
          </cell>
        </row>
        <row r="2555">
          <cell r="B2555">
            <v>8707225957085</v>
          </cell>
          <cell r="C2555" t="str">
            <v>STEEL CATCHER</v>
          </cell>
          <cell r="D2555" t="str">
            <v>ARTISAN</v>
          </cell>
          <cell r="E2555" t="str">
            <v>DFL</v>
          </cell>
          <cell r="F2555" t="str">
            <v>STRUCT</v>
          </cell>
        </row>
        <row r="2556">
          <cell r="B2556">
            <v>7103036110083</v>
          </cell>
          <cell r="C2556" t="str">
            <v>F.MAN ST ERECTORS</v>
          </cell>
          <cell r="D2556" t="str">
            <v>ARTISAN</v>
          </cell>
          <cell r="E2556" t="str">
            <v>DFL</v>
          </cell>
          <cell r="F2556" t="str">
            <v>STRUCT</v>
          </cell>
        </row>
        <row r="2557">
          <cell r="B2557">
            <v>8709225923083</v>
          </cell>
          <cell r="C2557" t="str">
            <v>GENERAL WORKER</v>
          </cell>
          <cell r="D2557" t="str">
            <v>ASSISTANT</v>
          </cell>
          <cell r="E2557" t="str">
            <v>DFL</v>
          </cell>
          <cell r="F2557" t="str">
            <v>ALL</v>
          </cell>
        </row>
        <row r="2558">
          <cell r="B2558">
            <v>6810125188082</v>
          </cell>
          <cell r="C2558" t="str">
            <v>HANDYMAN</v>
          </cell>
          <cell r="D2558" t="str">
            <v>OPERATOR</v>
          </cell>
          <cell r="E2558" t="str">
            <v>P&amp;G</v>
          </cell>
          <cell r="F2558" t="str">
            <v>OPERATOR</v>
          </cell>
        </row>
        <row r="2559">
          <cell r="B2559">
            <v>9210106176080</v>
          </cell>
          <cell r="C2559" t="str">
            <v>RIGGER ASST/TACKLER</v>
          </cell>
          <cell r="D2559" t="str">
            <v>ARTISAN</v>
          </cell>
          <cell r="E2559" t="str">
            <v>DFL</v>
          </cell>
          <cell r="F2559" t="str">
            <v>RIGGER</v>
          </cell>
        </row>
        <row r="2560">
          <cell r="B2560">
            <v>6504305486081</v>
          </cell>
          <cell r="C2560" t="str">
            <v>STEEL CATCHER/ ERECTOR</v>
          </cell>
          <cell r="D2560" t="str">
            <v>ARTISAN</v>
          </cell>
          <cell r="E2560" t="str">
            <v>DFL</v>
          </cell>
          <cell r="F2560" t="str">
            <v>STRUCT</v>
          </cell>
        </row>
        <row r="2561">
          <cell r="B2561">
            <v>8406045907087</v>
          </cell>
          <cell r="C2561" t="str">
            <v>RIGGER ASST/TACKLER</v>
          </cell>
          <cell r="D2561" t="str">
            <v>SEMI-SKILLED</v>
          </cell>
          <cell r="E2561" t="str">
            <v>DFL</v>
          </cell>
          <cell r="F2561" t="str">
            <v>RIGGER</v>
          </cell>
        </row>
        <row r="2562">
          <cell r="B2562">
            <v>7810055788082</v>
          </cell>
          <cell r="C2562" t="str">
            <v>BOILERMAKER</v>
          </cell>
          <cell r="D2562" t="str">
            <v>ARTISAN</v>
          </cell>
          <cell r="E2562" t="str">
            <v>DFL</v>
          </cell>
          <cell r="F2562" t="str">
            <v>B/MAKER</v>
          </cell>
        </row>
        <row r="2563">
          <cell r="B2563">
            <v>8405265299084</v>
          </cell>
          <cell r="C2563" t="str">
            <v>RIGGER ASST/TACKLER</v>
          </cell>
          <cell r="D2563" t="str">
            <v>SEMI-SKILLED</v>
          </cell>
          <cell r="E2563" t="str">
            <v>DFL</v>
          </cell>
          <cell r="F2563" t="str">
            <v>RIGGER</v>
          </cell>
        </row>
        <row r="2564">
          <cell r="B2564">
            <v>9410265331084</v>
          </cell>
          <cell r="C2564" t="str">
            <v>GENERAL WORKER</v>
          </cell>
          <cell r="D2564" t="str">
            <v>SEMI-SKILLED</v>
          </cell>
          <cell r="E2564" t="str">
            <v>DFL</v>
          </cell>
          <cell r="F2564" t="str">
            <v>ALL</v>
          </cell>
        </row>
        <row r="2565">
          <cell r="B2565" t="str">
            <v>9204176428083</v>
          </cell>
          <cell r="C2565" t="str">
            <v>ASST STEEL ERECTOR</v>
          </cell>
          <cell r="D2565" t="str">
            <v>SEMI-SKILLED</v>
          </cell>
          <cell r="E2565" t="str">
            <v>DFL</v>
          </cell>
          <cell r="F2565" t="str">
            <v>STRUCT</v>
          </cell>
        </row>
        <row r="2566">
          <cell r="B2566">
            <v>9012035723085</v>
          </cell>
          <cell r="C2566" t="str">
            <v>RIGGER ASST/TACKLER</v>
          </cell>
          <cell r="D2566" t="str">
            <v>SEMI-SKILLED</v>
          </cell>
          <cell r="E2566" t="str">
            <v>DFL</v>
          </cell>
          <cell r="F2566" t="str">
            <v>RIGGER</v>
          </cell>
        </row>
        <row r="2567">
          <cell r="B2567" t="str">
            <v>4910255499085</v>
          </cell>
          <cell r="C2567" t="str">
            <v>DRIVER BUS CD 14</v>
          </cell>
          <cell r="D2567" t="str">
            <v>OPERATOR</v>
          </cell>
          <cell r="E2567" t="str">
            <v>P&amp;G</v>
          </cell>
          <cell r="F2567" t="str">
            <v>OPERATOR</v>
          </cell>
        </row>
        <row r="2568">
          <cell r="B2568">
            <v>5004295552084</v>
          </cell>
          <cell r="C2568" t="str">
            <v>STOREMAN</v>
          </cell>
          <cell r="D2568" t="str">
            <v>ADMIN</v>
          </cell>
          <cell r="E2568" t="str">
            <v>P&amp;G</v>
          </cell>
          <cell r="F2568" t="str">
            <v>ADMIN</v>
          </cell>
        </row>
        <row r="2569">
          <cell r="B2569">
            <v>8011106050080</v>
          </cell>
          <cell r="C2569" t="str">
            <v>WELDER</v>
          </cell>
          <cell r="D2569" t="str">
            <v>ARTISAN</v>
          </cell>
          <cell r="E2569" t="str">
            <v>DFL</v>
          </cell>
          <cell r="F2569" t="str">
            <v>WELD</v>
          </cell>
        </row>
        <row r="2570">
          <cell r="B2570">
            <v>7908155645085</v>
          </cell>
          <cell r="C2570" t="str">
            <v>S.VISOR STRUCTURAL</v>
          </cell>
          <cell r="D2570" t="str">
            <v>SUPERVISION</v>
          </cell>
          <cell r="E2570" t="str">
            <v>P&amp;G</v>
          </cell>
          <cell r="F2570" t="str">
            <v>SUPERV</v>
          </cell>
        </row>
        <row r="2571">
          <cell r="B2571">
            <v>8005026168089</v>
          </cell>
          <cell r="C2571" t="str">
            <v>RIGGER ASST/TACKLER</v>
          </cell>
          <cell r="D2571" t="str">
            <v>SEMI-SKILLED</v>
          </cell>
          <cell r="E2571" t="str">
            <v>DFL</v>
          </cell>
          <cell r="F2571" t="str">
            <v>RIGGER</v>
          </cell>
        </row>
        <row r="2572">
          <cell r="B2572">
            <v>8401017999089</v>
          </cell>
          <cell r="C2572" t="str">
            <v>ASST STEEL ERECTOR</v>
          </cell>
          <cell r="D2572" t="str">
            <v>SEMI-SKILLED</v>
          </cell>
          <cell r="E2572" t="str">
            <v>DFL</v>
          </cell>
          <cell r="F2572" t="str">
            <v>STRUCT</v>
          </cell>
        </row>
        <row r="2573">
          <cell r="B2573">
            <v>8412165588087</v>
          </cell>
          <cell r="C2573" t="str">
            <v>RIGGER ASST/TACKLER</v>
          </cell>
          <cell r="D2573" t="str">
            <v>SEMI-SKILLED</v>
          </cell>
          <cell r="E2573" t="str">
            <v>DFL</v>
          </cell>
          <cell r="F2573" t="str">
            <v>RIGGER</v>
          </cell>
        </row>
        <row r="2574">
          <cell r="B2574">
            <v>7812055923081</v>
          </cell>
          <cell r="C2574" t="str">
            <v>RIGGER ASST/TACKLER</v>
          </cell>
          <cell r="D2574" t="str">
            <v>ARTISAN</v>
          </cell>
          <cell r="E2574" t="str">
            <v>DFL</v>
          </cell>
          <cell r="F2574" t="str">
            <v>RIGGER</v>
          </cell>
        </row>
        <row r="2575">
          <cell r="B2575" t="str">
            <v>7501035642081</v>
          </cell>
          <cell r="C2575" t="str">
            <v xml:space="preserve">SAFETY OFF JNR </v>
          </cell>
          <cell r="D2575" t="str">
            <v>ADMIN</v>
          </cell>
          <cell r="E2575" t="str">
            <v>P&amp;G</v>
          </cell>
          <cell r="F2575" t="str">
            <v>ADMIN</v>
          </cell>
        </row>
        <row r="2576">
          <cell r="B2576">
            <v>5701205518085</v>
          </cell>
          <cell r="C2576" t="str">
            <v>DRIVER TIPPER CD 14</v>
          </cell>
          <cell r="D2576" t="str">
            <v>OPERATOR</v>
          </cell>
          <cell r="E2576" t="str">
            <v>P&amp;G</v>
          </cell>
          <cell r="F2576" t="str">
            <v>OPERATOR</v>
          </cell>
        </row>
        <row r="2577">
          <cell r="B2577">
            <v>8912165803089</v>
          </cell>
          <cell r="C2577" t="str">
            <v>RIGGER ASST/TACKLER</v>
          </cell>
          <cell r="D2577" t="str">
            <v>SEMI-SKILLED</v>
          </cell>
          <cell r="E2577" t="str">
            <v>DFL</v>
          </cell>
          <cell r="F2577" t="str">
            <v>RIGGER</v>
          </cell>
        </row>
        <row r="2578">
          <cell r="B2578">
            <v>8208235455087</v>
          </cell>
          <cell r="C2578" t="str">
            <v>SAFETY OFFICER</v>
          </cell>
          <cell r="D2578" t="str">
            <v>ADMIN</v>
          </cell>
          <cell r="E2578" t="str">
            <v>P&amp;G</v>
          </cell>
          <cell r="F2578" t="str">
            <v>ADMIN</v>
          </cell>
        </row>
        <row r="2579">
          <cell r="B2579">
            <v>7801175721087</v>
          </cell>
          <cell r="C2579" t="str">
            <v>SCAFFOLD ERECTOR</v>
          </cell>
          <cell r="D2579" t="str">
            <v>OPERATOR</v>
          </cell>
          <cell r="E2579" t="str">
            <v>P&amp;G</v>
          </cell>
          <cell r="F2579" t="str">
            <v>OPERATOR</v>
          </cell>
        </row>
        <row r="2580">
          <cell r="B2580">
            <v>7904245620089</v>
          </cell>
          <cell r="C2580" t="str">
            <v>GENERAL WORKER</v>
          </cell>
          <cell r="D2580" t="str">
            <v>SEMI-SKILLED</v>
          </cell>
          <cell r="E2580" t="str">
            <v>DFL</v>
          </cell>
          <cell r="F2580" t="str">
            <v>ALL</v>
          </cell>
        </row>
        <row r="2581">
          <cell r="B2581" t="str">
            <v>5210255256083</v>
          </cell>
          <cell r="C2581" t="str">
            <v xml:space="preserve">DRIVER MECH TR CD 14 </v>
          </cell>
          <cell r="D2581" t="str">
            <v>OPERATOR</v>
          </cell>
          <cell r="E2581" t="str">
            <v>P&amp;G</v>
          </cell>
          <cell r="F2581" t="str">
            <v>OPERATOR</v>
          </cell>
        </row>
        <row r="2582">
          <cell r="B2582" t="str">
            <v>8208225992081</v>
          </cell>
          <cell r="C2582" t="str">
            <v>CRANE OPERATOR</v>
          </cell>
          <cell r="D2582" t="str">
            <v>OPERATOR</v>
          </cell>
          <cell r="E2582" t="str">
            <v>P&amp;G</v>
          </cell>
          <cell r="F2582" t="str">
            <v>OPERATOR</v>
          </cell>
        </row>
        <row r="2583">
          <cell r="B2583">
            <v>6804290368082</v>
          </cell>
          <cell r="C2583" t="str">
            <v>SAFETY OFFICER</v>
          </cell>
          <cell r="D2583" t="str">
            <v>ADMIN</v>
          </cell>
          <cell r="E2583" t="str">
            <v>P&amp;G</v>
          </cell>
          <cell r="F2583" t="str">
            <v>ADMIN</v>
          </cell>
        </row>
        <row r="2584">
          <cell r="B2584" t="str">
            <v>8611256011087</v>
          </cell>
          <cell r="C2584" t="str">
            <v>ASST STEEL ERECTOR</v>
          </cell>
          <cell r="D2584" t="str">
            <v>SEMI-SKILLED</v>
          </cell>
          <cell r="E2584" t="str">
            <v>DFL</v>
          </cell>
          <cell r="F2584" t="str">
            <v>STRUCT</v>
          </cell>
        </row>
        <row r="2585">
          <cell r="B2585">
            <v>7701160405086</v>
          </cell>
          <cell r="C2585" t="str">
            <v>RIGGER ASST/TACKLER</v>
          </cell>
          <cell r="D2585" t="str">
            <v>SEMI-SKILLED</v>
          </cell>
          <cell r="E2585" t="str">
            <v>DFL</v>
          </cell>
          <cell r="F2585" t="str">
            <v>ALL</v>
          </cell>
        </row>
        <row r="2586">
          <cell r="B2586">
            <v>7306266147085</v>
          </cell>
          <cell r="C2586" t="str">
            <v>BOILERMAKER</v>
          </cell>
          <cell r="D2586" t="str">
            <v>ARTISAN</v>
          </cell>
          <cell r="E2586" t="str">
            <v>DFL</v>
          </cell>
          <cell r="F2586" t="str">
            <v>B/MAKER</v>
          </cell>
        </row>
        <row r="2587">
          <cell r="B2587">
            <v>8709055367088</v>
          </cell>
          <cell r="C2587" t="str">
            <v>GENERAL WORKER</v>
          </cell>
          <cell r="D2587" t="str">
            <v>SEMI-SKILLED</v>
          </cell>
          <cell r="E2587" t="str">
            <v>DFL</v>
          </cell>
          <cell r="F2587" t="str">
            <v>ALL</v>
          </cell>
        </row>
        <row r="2588">
          <cell r="B2588">
            <v>5904295451080</v>
          </cell>
          <cell r="C2588" t="str">
            <v>S.VISOR PIPING</v>
          </cell>
          <cell r="D2588" t="str">
            <v>SUPERVISION</v>
          </cell>
          <cell r="E2588" t="str">
            <v>P&amp;G</v>
          </cell>
          <cell r="F2588" t="str">
            <v>SUPERV</v>
          </cell>
        </row>
        <row r="2589">
          <cell r="B2589">
            <v>8901285358082</v>
          </cell>
          <cell r="C2589" t="str">
            <v>GENERAL WORKER</v>
          </cell>
          <cell r="D2589" t="str">
            <v>SEMI-SKILLED</v>
          </cell>
          <cell r="E2589" t="str">
            <v>DFL</v>
          </cell>
          <cell r="F2589" t="str">
            <v>ALL</v>
          </cell>
        </row>
        <row r="2590">
          <cell r="B2590">
            <v>8611025915089</v>
          </cell>
          <cell r="C2590" t="str">
            <v>ASSISTANT</v>
          </cell>
          <cell r="D2590" t="str">
            <v>SEMI-SKILLED</v>
          </cell>
          <cell r="E2590" t="str">
            <v>DFL</v>
          </cell>
          <cell r="F2590" t="str">
            <v>ALL</v>
          </cell>
        </row>
        <row r="2591">
          <cell r="B2591">
            <v>8201025716081</v>
          </cell>
          <cell r="C2591" t="str">
            <v>ASST BOILERMAKER</v>
          </cell>
          <cell r="D2591" t="str">
            <v>SEMI-SKILLED</v>
          </cell>
          <cell r="E2591" t="str">
            <v>DFL</v>
          </cell>
          <cell r="F2591" t="str">
            <v>B/MAKER</v>
          </cell>
        </row>
        <row r="2592">
          <cell r="B2592">
            <v>8108305314083</v>
          </cell>
          <cell r="C2592" t="str">
            <v>SAFETY REPRESENTATIVE</v>
          </cell>
          <cell r="D2592" t="str">
            <v>ADMIN</v>
          </cell>
          <cell r="E2592" t="str">
            <v>P&amp;G</v>
          </cell>
          <cell r="F2592" t="str">
            <v>ADMIN</v>
          </cell>
        </row>
        <row r="2593">
          <cell r="B2593">
            <v>7907155485088</v>
          </cell>
          <cell r="C2593" t="str">
            <v>MAT. CONTROL ASST</v>
          </cell>
          <cell r="D2593" t="str">
            <v>ADMIN</v>
          </cell>
          <cell r="E2593" t="str">
            <v>P&amp;G</v>
          </cell>
          <cell r="F2593" t="str">
            <v>ADMIN</v>
          </cell>
        </row>
        <row r="2594">
          <cell r="B2594">
            <v>6101285247086</v>
          </cell>
          <cell r="C2594" t="str">
            <v>STEEL ERECTOR</v>
          </cell>
          <cell r="D2594" t="str">
            <v>ARTISAN</v>
          </cell>
          <cell r="E2594" t="str">
            <v>DFL</v>
          </cell>
          <cell r="F2594" t="str">
            <v>STRUCT</v>
          </cell>
        </row>
        <row r="2595">
          <cell r="B2595" t="str">
            <v>7505045218089</v>
          </cell>
          <cell r="C2595" t="str">
            <v>RIGGER ASSISTANT</v>
          </cell>
          <cell r="D2595" t="str">
            <v>ARTISAN</v>
          </cell>
          <cell r="E2595" t="str">
            <v>DFL</v>
          </cell>
          <cell r="F2595" t="str">
            <v>RIGGER</v>
          </cell>
        </row>
        <row r="2596">
          <cell r="B2596">
            <v>8002295562084</v>
          </cell>
          <cell r="C2596" t="str">
            <v>RIGGER ASST/TACKLER</v>
          </cell>
          <cell r="D2596" t="str">
            <v>ARTISAN</v>
          </cell>
          <cell r="E2596" t="str">
            <v>DFL</v>
          </cell>
          <cell r="F2596" t="str">
            <v>RIGGER</v>
          </cell>
        </row>
        <row r="2597">
          <cell r="B2597">
            <v>7308315438085</v>
          </cell>
          <cell r="C2597" t="str">
            <v>S/S WELDER</v>
          </cell>
          <cell r="D2597" t="str">
            <v>SEMI-SKILLED</v>
          </cell>
          <cell r="E2597" t="str">
            <v>DFL</v>
          </cell>
          <cell r="F2597" t="str">
            <v>WELD</v>
          </cell>
        </row>
        <row r="2598">
          <cell r="B2598">
            <v>7805310527085</v>
          </cell>
          <cell r="C2598" t="str">
            <v>ASST BOILERMAKER</v>
          </cell>
          <cell r="D2598" t="str">
            <v>SEMI-SKILLED</v>
          </cell>
          <cell r="E2598" t="str">
            <v>DFL</v>
          </cell>
          <cell r="F2598" t="str">
            <v>B/MAKER</v>
          </cell>
        </row>
        <row r="2599">
          <cell r="B2599">
            <v>8210245316085</v>
          </cell>
          <cell r="C2599" t="str">
            <v>CRANE ASSISTANT</v>
          </cell>
          <cell r="D2599" t="str">
            <v>OPERATOR</v>
          </cell>
          <cell r="E2599" t="str">
            <v>P&amp;G</v>
          </cell>
          <cell r="F2599" t="str">
            <v>OPERATOR</v>
          </cell>
        </row>
        <row r="2600">
          <cell r="B2600" t="str">
            <v>7103125390083</v>
          </cell>
          <cell r="C2600" t="str">
            <v>ASST STEEL ERECTOR</v>
          </cell>
          <cell r="D2600" t="str">
            <v>SEMI-SKILLED</v>
          </cell>
          <cell r="E2600" t="str">
            <v>DFL</v>
          </cell>
          <cell r="F2600" t="str">
            <v>STRUCT</v>
          </cell>
        </row>
        <row r="2601">
          <cell r="B2601">
            <v>8003136074081</v>
          </cell>
          <cell r="C2601" t="str">
            <v>MECH FITTER</v>
          </cell>
          <cell r="D2601" t="str">
            <v>ARTISAN</v>
          </cell>
          <cell r="E2601" t="str">
            <v>DFL</v>
          </cell>
          <cell r="F2601" t="str">
            <v>MECH</v>
          </cell>
        </row>
        <row r="2602">
          <cell r="B2602">
            <v>8202035285083</v>
          </cell>
          <cell r="C2602" t="str">
            <v>GEN WORKER MAINT</v>
          </cell>
          <cell r="D2602" t="str">
            <v>ARTISAN</v>
          </cell>
          <cell r="E2602" t="str">
            <v>DFL</v>
          </cell>
          <cell r="F2602" t="str">
            <v>ALL</v>
          </cell>
        </row>
        <row r="2603">
          <cell r="B2603">
            <v>7210206092189</v>
          </cell>
          <cell r="C2603" t="str">
            <v>STEEL ERECTOR</v>
          </cell>
          <cell r="D2603" t="str">
            <v>ARTISAN</v>
          </cell>
          <cell r="E2603" t="str">
            <v>DFL</v>
          </cell>
          <cell r="F2603" t="str">
            <v>STRUCT</v>
          </cell>
        </row>
        <row r="2604">
          <cell r="B2604">
            <v>8801315863087</v>
          </cell>
          <cell r="C2604" t="str">
            <v>GENERAL WORKER</v>
          </cell>
          <cell r="D2604" t="str">
            <v>ASSISTANT</v>
          </cell>
          <cell r="E2604" t="str">
            <v>DFL</v>
          </cell>
          <cell r="F2604" t="str">
            <v>ALL</v>
          </cell>
        </row>
        <row r="2605">
          <cell r="B2605">
            <v>8308035847085</v>
          </cell>
          <cell r="C2605" t="str">
            <v>RIGGER ASST/TACKLER</v>
          </cell>
          <cell r="D2605" t="str">
            <v>SEMI-SKILLED</v>
          </cell>
          <cell r="E2605" t="str">
            <v>DFL</v>
          </cell>
          <cell r="F2605" t="str">
            <v>RIGGER</v>
          </cell>
        </row>
        <row r="2606">
          <cell r="B2606">
            <v>8008225533087</v>
          </cell>
          <cell r="C2606" t="str">
            <v>F.MAN ST ERECTORS</v>
          </cell>
          <cell r="D2606" t="str">
            <v>ARTISAN</v>
          </cell>
          <cell r="E2606" t="str">
            <v>DFL</v>
          </cell>
          <cell r="F2606" t="str">
            <v>STRUCT</v>
          </cell>
        </row>
        <row r="2607">
          <cell r="B2607">
            <v>9101015509083</v>
          </cell>
          <cell r="C2607" t="str">
            <v>STEEL CATCHER</v>
          </cell>
          <cell r="D2607" t="str">
            <v>ARTISAN</v>
          </cell>
          <cell r="E2607" t="str">
            <v>DFL</v>
          </cell>
          <cell r="F2607" t="str">
            <v>STRUCT</v>
          </cell>
        </row>
        <row r="2608">
          <cell r="B2608">
            <v>8909265578082</v>
          </cell>
          <cell r="C2608" t="str">
            <v>ASST BOILERMAKER</v>
          </cell>
          <cell r="D2608" t="str">
            <v>SEMI-SKILLED</v>
          </cell>
          <cell r="E2608" t="str">
            <v>DFL</v>
          </cell>
          <cell r="F2608" t="str">
            <v>B/MAKER</v>
          </cell>
        </row>
        <row r="2609">
          <cell r="B2609">
            <v>8503040386083</v>
          </cell>
          <cell r="C2609" t="str">
            <v>ASST BOILERMAKER</v>
          </cell>
          <cell r="D2609" t="str">
            <v>SEMI-SKILLED</v>
          </cell>
          <cell r="E2609" t="str">
            <v>DFL</v>
          </cell>
          <cell r="F2609" t="str">
            <v>B/MAKER</v>
          </cell>
        </row>
        <row r="2610">
          <cell r="B2610">
            <v>7105056496086</v>
          </cell>
          <cell r="C2610" t="str">
            <v>GENERAL WORKER</v>
          </cell>
          <cell r="D2610" t="str">
            <v>SEMI-SKILLED</v>
          </cell>
          <cell r="E2610" t="str">
            <v>DFL</v>
          </cell>
          <cell r="F2610" t="str">
            <v>ALL</v>
          </cell>
        </row>
        <row r="2611">
          <cell r="B2611">
            <v>8809025968088</v>
          </cell>
          <cell r="C2611" t="str">
            <v>GENERAL WORKER</v>
          </cell>
          <cell r="D2611" t="str">
            <v>SEMI-SKILLED</v>
          </cell>
          <cell r="E2611" t="str">
            <v>DFL</v>
          </cell>
          <cell r="F2611" t="str">
            <v>ALL</v>
          </cell>
        </row>
        <row r="2612">
          <cell r="B2612">
            <v>8302236003085</v>
          </cell>
          <cell r="C2612" t="str">
            <v>STEEL CATCHER</v>
          </cell>
          <cell r="D2612" t="str">
            <v>ARTISAN</v>
          </cell>
          <cell r="E2612" t="str">
            <v>DFL</v>
          </cell>
          <cell r="F2612" t="str">
            <v>STRUCT</v>
          </cell>
        </row>
        <row r="2613">
          <cell r="B2613" t="str">
            <v>7201145888084</v>
          </cell>
          <cell r="C2613" t="str">
            <v>S/S BOILERMAKER</v>
          </cell>
          <cell r="D2613" t="str">
            <v>SEMI-SKILLED</v>
          </cell>
          <cell r="E2613" t="str">
            <v>DFL</v>
          </cell>
          <cell r="F2613" t="str">
            <v>B/MAKER</v>
          </cell>
        </row>
        <row r="2614">
          <cell r="B2614">
            <v>8109246210083</v>
          </cell>
          <cell r="C2614" t="str">
            <v>WELDER</v>
          </cell>
          <cell r="D2614" t="str">
            <v>ARTISAN</v>
          </cell>
          <cell r="E2614" t="str">
            <v>DFL</v>
          </cell>
          <cell r="F2614" t="str">
            <v>WELD</v>
          </cell>
        </row>
        <row r="2615">
          <cell r="B2615">
            <v>9008305988085</v>
          </cell>
          <cell r="C2615" t="str">
            <v>GENERAL WORKER</v>
          </cell>
          <cell r="D2615" t="str">
            <v>SEMI-SKILLED</v>
          </cell>
          <cell r="E2615" t="str">
            <v>DFL</v>
          </cell>
          <cell r="F2615" t="str">
            <v>ALL</v>
          </cell>
        </row>
        <row r="2616">
          <cell r="B2616">
            <v>8208145863081</v>
          </cell>
          <cell r="C2616" t="str">
            <v>RIGGER ASST/TACKLER</v>
          </cell>
          <cell r="D2616" t="str">
            <v>SEMI-SKILLED</v>
          </cell>
          <cell r="E2616" t="str">
            <v>DFL</v>
          </cell>
          <cell r="F2616" t="str">
            <v>RIGGER</v>
          </cell>
        </row>
        <row r="2617">
          <cell r="B2617">
            <v>6806245865088</v>
          </cell>
          <cell r="C2617" t="str">
            <v>SCAFFOLD ERECTOR</v>
          </cell>
          <cell r="D2617" t="str">
            <v>OPERATOR</v>
          </cell>
          <cell r="E2617" t="str">
            <v>P&amp;G</v>
          </cell>
          <cell r="F2617" t="str">
            <v>OPERATOR</v>
          </cell>
        </row>
        <row r="2618">
          <cell r="B2618">
            <v>8801065402086</v>
          </cell>
          <cell r="C2618" t="str">
            <v>GENERAL WORKER</v>
          </cell>
          <cell r="D2618" t="str">
            <v>SEMI-SKILLED</v>
          </cell>
          <cell r="E2618" t="str">
            <v>DFL</v>
          </cell>
          <cell r="F2618" t="str">
            <v>ALL</v>
          </cell>
        </row>
        <row r="2619">
          <cell r="B2619">
            <v>8911145473088</v>
          </cell>
          <cell r="C2619" t="str">
            <v>STEEL ERECTOR</v>
          </cell>
          <cell r="D2619" t="str">
            <v>ARTISAN</v>
          </cell>
          <cell r="E2619" t="str">
            <v>DFL</v>
          </cell>
          <cell r="F2619" t="str">
            <v>STRUCT</v>
          </cell>
        </row>
        <row r="2620">
          <cell r="B2620">
            <v>6904066023083</v>
          </cell>
          <cell r="C2620" t="str">
            <v>STEEL ERECTOR</v>
          </cell>
          <cell r="D2620" t="str">
            <v>ARTISAN</v>
          </cell>
          <cell r="E2620" t="str">
            <v>DFL</v>
          </cell>
          <cell r="F2620" t="str">
            <v>STRUCT</v>
          </cell>
        </row>
        <row r="2621">
          <cell r="B2621">
            <v>7912295638083</v>
          </cell>
          <cell r="C2621" t="str">
            <v>PIPE FITTER</v>
          </cell>
          <cell r="D2621" t="str">
            <v>ARTISAN</v>
          </cell>
          <cell r="E2621" t="str">
            <v>DFL</v>
          </cell>
          <cell r="F2621" t="str">
            <v>PIPING</v>
          </cell>
        </row>
        <row r="2622">
          <cell r="B2622">
            <v>7403115887084</v>
          </cell>
          <cell r="C2622" t="str">
            <v>S/S ELECTRICIAN</v>
          </cell>
          <cell r="D2622" t="str">
            <v>OPERATOR</v>
          </cell>
          <cell r="E2622" t="str">
            <v>P&amp;G</v>
          </cell>
          <cell r="F2622" t="str">
            <v>OPERATOR</v>
          </cell>
        </row>
        <row r="2623">
          <cell r="B2623" t="str">
            <v>7908025999084</v>
          </cell>
          <cell r="C2623" t="str">
            <v>ASST STEEL ERECTOR</v>
          </cell>
          <cell r="D2623" t="str">
            <v>SEMI-SKILLED</v>
          </cell>
          <cell r="E2623" t="str">
            <v>DFL</v>
          </cell>
          <cell r="F2623" t="str">
            <v>STRUCT</v>
          </cell>
        </row>
        <row r="2624">
          <cell r="B2624" t="str">
            <v>8505256327081</v>
          </cell>
          <cell r="C2624" t="str">
            <v>STOREMAN</v>
          </cell>
          <cell r="D2624" t="str">
            <v>ADMIN</v>
          </cell>
          <cell r="E2624" t="str">
            <v>P&amp;G</v>
          </cell>
          <cell r="F2624" t="str">
            <v>ADMIN</v>
          </cell>
        </row>
        <row r="2625">
          <cell r="B2625">
            <v>8911045258084</v>
          </cell>
          <cell r="C2625" t="str">
            <v>S/S BOILERMAKER</v>
          </cell>
          <cell r="D2625" t="str">
            <v>SEMI-SKILLED</v>
          </cell>
          <cell r="E2625" t="str">
            <v>DFL</v>
          </cell>
          <cell r="F2625" t="str">
            <v>RIGGER</v>
          </cell>
        </row>
        <row r="2626">
          <cell r="B2626">
            <v>8204265938084</v>
          </cell>
          <cell r="C2626" t="str">
            <v>ASST STEEL ERECTOR</v>
          </cell>
          <cell r="D2626" t="str">
            <v>SEMI-SKILLED</v>
          </cell>
          <cell r="E2626" t="str">
            <v>DFL</v>
          </cell>
          <cell r="F2626" t="str">
            <v>STRUCT</v>
          </cell>
        </row>
        <row r="2627">
          <cell r="B2627">
            <v>8202235679085</v>
          </cell>
          <cell r="C2627" t="str">
            <v>GENERAL WORKER</v>
          </cell>
          <cell r="D2627" t="str">
            <v>SEMI-SKILLED</v>
          </cell>
          <cell r="E2627" t="str">
            <v>DFL</v>
          </cell>
          <cell r="F2627" t="str">
            <v>ALL</v>
          </cell>
        </row>
        <row r="2628">
          <cell r="B2628">
            <v>8403295569089</v>
          </cell>
          <cell r="C2628" t="str">
            <v>RIGGER ASST/TACKLER</v>
          </cell>
          <cell r="D2628" t="str">
            <v>SEMI-SKILLED</v>
          </cell>
          <cell r="E2628" t="str">
            <v>DFL</v>
          </cell>
          <cell r="F2628" t="str">
            <v>RIGGER</v>
          </cell>
        </row>
        <row r="2629">
          <cell r="B2629" t="str">
            <v>5411125479083</v>
          </cell>
          <cell r="C2629" t="str">
            <v>CRANE OPERATOR</v>
          </cell>
          <cell r="D2629" t="str">
            <v>OPERATOR</v>
          </cell>
          <cell r="E2629" t="str">
            <v>P&amp;G</v>
          </cell>
          <cell r="F2629" t="str">
            <v>OPERATOR</v>
          </cell>
        </row>
        <row r="2630">
          <cell r="B2630">
            <v>8804055861089</v>
          </cell>
          <cell r="C2630" t="str">
            <v>GENERAL WORKER</v>
          </cell>
          <cell r="D2630" t="str">
            <v>SEMI-SKILLED</v>
          </cell>
          <cell r="E2630" t="str">
            <v>DFL</v>
          </cell>
          <cell r="F2630" t="str">
            <v>ALL</v>
          </cell>
        </row>
        <row r="2631">
          <cell r="B2631">
            <v>6809245788086</v>
          </cell>
          <cell r="C2631" t="str">
            <v>STEEL ERECTOR</v>
          </cell>
          <cell r="D2631" t="str">
            <v>SEMI-SKILLED</v>
          </cell>
          <cell r="E2631" t="str">
            <v>DFL</v>
          </cell>
          <cell r="F2631" t="str">
            <v>STRUCT</v>
          </cell>
        </row>
        <row r="2632">
          <cell r="B2632">
            <v>6405235709081</v>
          </cell>
          <cell r="C2632" t="str">
            <v>B.MAKER ASST</v>
          </cell>
          <cell r="D2632" t="str">
            <v>SEMI-SKILLED</v>
          </cell>
          <cell r="E2632" t="str">
            <v>DFL</v>
          </cell>
          <cell r="F2632" t="str">
            <v>B/MAKER</v>
          </cell>
        </row>
        <row r="2633">
          <cell r="B2633">
            <v>7508285428087</v>
          </cell>
          <cell r="C2633" t="str">
            <v>RIGGER ASST/TACKLER</v>
          </cell>
          <cell r="D2633" t="str">
            <v>SEMI-SKILLED</v>
          </cell>
          <cell r="E2633" t="str">
            <v>DFL</v>
          </cell>
          <cell r="F2633" t="str">
            <v>RIGGER</v>
          </cell>
        </row>
        <row r="2634">
          <cell r="B2634">
            <v>7303185431088</v>
          </cell>
          <cell r="C2634" t="str">
            <v>RIGGER ASST/TACKLER</v>
          </cell>
          <cell r="D2634" t="str">
            <v>SEMI-SKILLED</v>
          </cell>
          <cell r="E2634" t="str">
            <v>DFL</v>
          </cell>
          <cell r="F2634" t="str">
            <v>RIGGER</v>
          </cell>
        </row>
        <row r="2635">
          <cell r="B2635">
            <v>7203090385082</v>
          </cell>
          <cell r="C2635" t="str">
            <v>WELDER D/C</v>
          </cell>
          <cell r="D2635" t="str">
            <v>ARTISAN</v>
          </cell>
          <cell r="E2635" t="str">
            <v>DFL</v>
          </cell>
          <cell r="F2635" t="str">
            <v>WELD</v>
          </cell>
        </row>
        <row r="2636">
          <cell r="B2636">
            <v>7809275576087</v>
          </cell>
          <cell r="C2636" t="str">
            <v>RIGGER ASST/TACKLER</v>
          </cell>
          <cell r="D2636" t="str">
            <v>ARTISAN</v>
          </cell>
          <cell r="E2636" t="str">
            <v>DFL</v>
          </cell>
          <cell r="F2636" t="str">
            <v>RIGGER</v>
          </cell>
        </row>
        <row r="2637">
          <cell r="B2637">
            <v>5904295494080</v>
          </cell>
          <cell r="C2637" t="str">
            <v>GENERAL WORKER</v>
          </cell>
          <cell r="D2637" t="str">
            <v>SEMI-SKILLED</v>
          </cell>
          <cell r="E2637" t="str">
            <v>DFL</v>
          </cell>
          <cell r="F2637" t="str">
            <v>ALL</v>
          </cell>
        </row>
        <row r="2638">
          <cell r="B2638">
            <v>8608305542088</v>
          </cell>
          <cell r="C2638" t="str">
            <v>GENERAL WORKER</v>
          </cell>
          <cell r="D2638" t="str">
            <v>SEMI-SKILLED</v>
          </cell>
          <cell r="E2638" t="str">
            <v>DFL</v>
          </cell>
          <cell r="F2638" t="str">
            <v>ALL</v>
          </cell>
        </row>
        <row r="2639">
          <cell r="B2639">
            <v>8603066325088</v>
          </cell>
          <cell r="C2639" t="str">
            <v>GENERAL WORKER</v>
          </cell>
          <cell r="D2639" t="str">
            <v>SEMI-SKILLED</v>
          </cell>
          <cell r="E2639" t="str">
            <v>DFL</v>
          </cell>
          <cell r="F2639" t="str">
            <v>ALL</v>
          </cell>
        </row>
        <row r="2640">
          <cell r="B2640">
            <v>8301275241085</v>
          </cell>
          <cell r="C2640" t="str">
            <v>GENERAL WORKER</v>
          </cell>
          <cell r="D2640" t="str">
            <v>SEMI-SKILLED</v>
          </cell>
          <cell r="E2640" t="str">
            <v>DFL</v>
          </cell>
          <cell r="F2640" t="str">
            <v>ALL</v>
          </cell>
        </row>
        <row r="2641">
          <cell r="B2641">
            <v>7911035521088</v>
          </cell>
          <cell r="C2641" t="str">
            <v>F.MAN B.MAKERS</v>
          </cell>
          <cell r="D2641" t="str">
            <v>ARTISAN</v>
          </cell>
          <cell r="E2641" t="str">
            <v>DFL</v>
          </cell>
          <cell r="F2641" t="str">
            <v>B/MAKER</v>
          </cell>
        </row>
        <row r="2642">
          <cell r="B2642">
            <v>7804065827089</v>
          </cell>
          <cell r="C2642" t="str">
            <v>GENERAL WORKER</v>
          </cell>
          <cell r="D2642" t="str">
            <v>SEMI-SKILLED</v>
          </cell>
          <cell r="E2642" t="str">
            <v>DFL</v>
          </cell>
          <cell r="F2642" t="str">
            <v>ALL</v>
          </cell>
        </row>
        <row r="2643">
          <cell r="B2643" t="str">
            <v>7605075954080</v>
          </cell>
          <cell r="C2643" t="str">
            <v>ASST STEEL ERECTOR</v>
          </cell>
          <cell r="D2643" t="str">
            <v>SEMI-SKILLED</v>
          </cell>
          <cell r="E2643" t="str">
            <v>DFL</v>
          </cell>
          <cell r="F2643" t="str">
            <v>STRUCT</v>
          </cell>
        </row>
        <row r="2644">
          <cell r="B2644">
            <v>8509286109089</v>
          </cell>
          <cell r="C2644" t="str">
            <v>GENERAL WORKER</v>
          </cell>
          <cell r="D2644" t="str">
            <v>ASSISTANT</v>
          </cell>
          <cell r="E2644" t="str">
            <v>DFL</v>
          </cell>
          <cell r="F2644" t="str">
            <v>ALL</v>
          </cell>
        </row>
        <row r="2645">
          <cell r="B2645">
            <v>8412235994083</v>
          </cell>
          <cell r="C2645" t="str">
            <v>S/S BOILERMAKER</v>
          </cell>
          <cell r="D2645" t="str">
            <v>ARTISAN</v>
          </cell>
          <cell r="E2645" t="str">
            <v>DFL</v>
          </cell>
          <cell r="F2645" t="str">
            <v>B/MAKER</v>
          </cell>
        </row>
        <row r="2646">
          <cell r="B2646">
            <v>8409046462086</v>
          </cell>
          <cell r="C2646" t="str">
            <v>GENERAL WORKER</v>
          </cell>
          <cell r="D2646" t="str">
            <v>SEMI-SKILLED</v>
          </cell>
          <cell r="E2646" t="str">
            <v>DFL</v>
          </cell>
          <cell r="F2646" t="str">
            <v>ALL</v>
          </cell>
        </row>
        <row r="2647">
          <cell r="B2647">
            <v>8602115513082</v>
          </cell>
          <cell r="C2647" t="str">
            <v>PIPE FITTER</v>
          </cell>
          <cell r="D2647" t="str">
            <v>ARTISAN</v>
          </cell>
          <cell r="E2647" t="str">
            <v>DFL</v>
          </cell>
          <cell r="F2647" t="str">
            <v>PIPING</v>
          </cell>
        </row>
        <row r="2648">
          <cell r="B2648">
            <v>7811035877086</v>
          </cell>
          <cell r="C2648" t="str">
            <v>STOREMAN</v>
          </cell>
          <cell r="D2648" t="str">
            <v>ADMIN</v>
          </cell>
          <cell r="E2648" t="str">
            <v>P&amp;G</v>
          </cell>
          <cell r="F2648" t="str">
            <v>ADMIN</v>
          </cell>
        </row>
        <row r="2649">
          <cell r="B2649">
            <v>6907135726081</v>
          </cell>
          <cell r="C2649" t="str">
            <v>STEEL ERECTOR - TBQ</v>
          </cell>
          <cell r="D2649" t="str">
            <v>ARTISAN</v>
          </cell>
          <cell r="E2649" t="str">
            <v>DFL</v>
          </cell>
          <cell r="F2649" t="str">
            <v>STRUCT</v>
          </cell>
        </row>
        <row r="2650">
          <cell r="B2650">
            <v>7110185459088</v>
          </cell>
          <cell r="C2650" t="str">
            <v>SCAFFOLD ERECTOR</v>
          </cell>
          <cell r="D2650" t="str">
            <v>OPERATOR</v>
          </cell>
          <cell r="E2650" t="str">
            <v>P&amp;G</v>
          </cell>
          <cell r="F2650" t="str">
            <v>OPERATOR</v>
          </cell>
        </row>
        <row r="2651">
          <cell r="B2651">
            <v>8712155392089</v>
          </cell>
          <cell r="C2651" t="str">
            <v>GENERAL WORKER</v>
          </cell>
          <cell r="D2651" t="str">
            <v>SEMI-SKILLED</v>
          </cell>
          <cell r="E2651" t="str">
            <v>DFL</v>
          </cell>
          <cell r="F2651" t="str">
            <v>ALL</v>
          </cell>
        </row>
        <row r="2652">
          <cell r="B2652">
            <v>8801116166086</v>
          </cell>
          <cell r="C2652" t="str">
            <v>STEEL CATCHER</v>
          </cell>
          <cell r="D2652" t="str">
            <v>ARTISAN</v>
          </cell>
          <cell r="E2652" t="str">
            <v>DFL</v>
          </cell>
          <cell r="F2652" t="str">
            <v>STRUCT</v>
          </cell>
        </row>
        <row r="2653">
          <cell r="B2653">
            <v>7606285306087</v>
          </cell>
          <cell r="C2653" t="str">
            <v>GENERAL WORKER</v>
          </cell>
          <cell r="D2653" t="str">
            <v>SEMI-SKILLED</v>
          </cell>
          <cell r="E2653" t="str">
            <v>DFL</v>
          </cell>
          <cell r="F2653" t="str">
            <v>ALL</v>
          </cell>
        </row>
        <row r="2654">
          <cell r="B2654">
            <v>7403185641080</v>
          </cell>
          <cell r="C2654" t="str">
            <v>GENERAL WORKER</v>
          </cell>
          <cell r="D2654" t="str">
            <v>SEMI-SKILLED</v>
          </cell>
          <cell r="E2654" t="str">
            <v>DFL</v>
          </cell>
          <cell r="F2654" t="str">
            <v>ALL</v>
          </cell>
        </row>
        <row r="2655">
          <cell r="B2655">
            <v>8307085949080</v>
          </cell>
          <cell r="C2655" t="str">
            <v>RIGGER ASST/TACKLER</v>
          </cell>
          <cell r="D2655" t="str">
            <v>SEMI-SKILLED</v>
          </cell>
          <cell r="E2655" t="str">
            <v>DFL</v>
          </cell>
          <cell r="F2655" t="str">
            <v>RIGGER</v>
          </cell>
        </row>
        <row r="2656">
          <cell r="B2656">
            <v>9004285809086</v>
          </cell>
          <cell r="C2656" t="str">
            <v>RIGGER ASST/TACKLER</v>
          </cell>
          <cell r="D2656" t="str">
            <v>ARTISAN</v>
          </cell>
          <cell r="E2656" t="str">
            <v>DFL</v>
          </cell>
          <cell r="F2656" t="str">
            <v>RIGGER</v>
          </cell>
        </row>
        <row r="2657">
          <cell r="B2657">
            <v>8011045854089</v>
          </cell>
          <cell r="C2657" t="str">
            <v>MAT. CONTROL ASST</v>
          </cell>
          <cell r="D2657" t="str">
            <v>ADMIN</v>
          </cell>
          <cell r="E2657" t="str">
            <v>P&amp;G</v>
          </cell>
          <cell r="F2657" t="str">
            <v>ADMIN</v>
          </cell>
        </row>
        <row r="2658">
          <cell r="B2658">
            <v>8311265381080</v>
          </cell>
          <cell r="C2658" t="str">
            <v>GENERAL WORKER</v>
          </cell>
          <cell r="D2658" t="str">
            <v>SEMI-SKILLED</v>
          </cell>
          <cell r="E2658" t="str">
            <v>DFL</v>
          </cell>
          <cell r="F2658" t="str">
            <v>ALL</v>
          </cell>
        </row>
        <row r="2659">
          <cell r="B2659">
            <v>7512101061080</v>
          </cell>
          <cell r="C2659" t="str">
            <v>TIMEKEEPER</v>
          </cell>
          <cell r="D2659" t="str">
            <v>ADMIN</v>
          </cell>
          <cell r="E2659" t="str">
            <v>P&amp;G</v>
          </cell>
          <cell r="F2659" t="str">
            <v>ADMIN</v>
          </cell>
        </row>
        <row r="2660">
          <cell r="B2660">
            <v>8608175987082</v>
          </cell>
          <cell r="C2660" t="str">
            <v>RIGGER ASST/TACKLER</v>
          </cell>
          <cell r="D2660" t="str">
            <v>ARTISAN</v>
          </cell>
          <cell r="E2660" t="str">
            <v>DFL</v>
          </cell>
          <cell r="F2660" t="str">
            <v>RIGGER</v>
          </cell>
        </row>
        <row r="2661">
          <cell r="B2661" t="str">
            <v>6109105371085</v>
          </cell>
          <cell r="C2661" t="str">
            <v>TLB OPERATOR</v>
          </cell>
          <cell r="D2661" t="str">
            <v>OPERATOR</v>
          </cell>
          <cell r="E2661" t="str">
            <v>P&amp;G</v>
          </cell>
          <cell r="F2661" t="str">
            <v>OPERATOR</v>
          </cell>
        </row>
        <row r="2662">
          <cell r="B2662">
            <v>8702015873089</v>
          </cell>
          <cell r="C2662" t="str">
            <v>GENERAL WORKER</v>
          </cell>
          <cell r="D2662" t="str">
            <v>ASSISTANT</v>
          </cell>
          <cell r="E2662" t="str">
            <v>DFL</v>
          </cell>
          <cell r="F2662" t="str">
            <v>ALL</v>
          </cell>
        </row>
        <row r="2663">
          <cell r="B2663">
            <v>7608125560089</v>
          </cell>
          <cell r="C2663" t="str">
            <v>GENERAL WORKER</v>
          </cell>
          <cell r="D2663" t="str">
            <v>SEMI-SKILLED</v>
          </cell>
          <cell r="E2663" t="str">
            <v>DFL</v>
          </cell>
          <cell r="F2663" t="str">
            <v>ALL</v>
          </cell>
        </row>
        <row r="2664">
          <cell r="B2664">
            <v>8101026366086</v>
          </cell>
          <cell r="C2664" t="str">
            <v>RIGGER ASST/TACKLER</v>
          </cell>
          <cell r="D2664" t="str">
            <v>SEMI-SKILLED</v>
          </cell>
          <cell r="E2664" t="str">
            <v>DFL</v>
          </cell>
          <cell r="F2664" t="str">
            <v>RIGGER</v>
          </cell>
        </row>
        <row r="2665">
          <cell r="B2665">
            <v>9003136415085</v>
          </cell>
          <cell r="C2665" t="str">
            <v>GENERAL WORKER</v>
          </cell>
          <cell r="D2665" t="str">
            <v>SEMI-SKILLED</v>
          </cell>
          <cell r="E2665" t="str">
            <v>DFL</v>
          </cell>
          <cell r="F2665" t="str">
            <v>ALL</v>
          </cell>
        </row>
        <row r="2666">
          <cell r="B2666">
            <v>7811225316085</v>
          </cell>
          <cell r="C2666" t="str">
            <v>SECURITY SUPERVISOR</v>
          </cell>
          <cell r="D2666" t="str">
            <v>SUPERVISION</v>
          </cell>
          <cell r="E2666" t="str">
            <v>P&amp;G</v>
          </cell>
          <cell r="F2666" t="str">
            <v>SUPERV</v>
          </cell>
        </row>
        <row r="2667">
          <cell r="B2667">
            <v>8312115555089</v>
          </cell>
          <cell r="C2667" t="str">
            <v>GENERAL WORKER</v>
          </cell>
          <cell r="D2667" t="str">
            <v>SEMI-SKILLED</v>
          </cell>
          <cell r="E2667" t="str">
            <v>DFL</v>
          </cell>
          <cell r="F2667" t="str">
            <v>ALL</v>
          </cell>
        </row>
        <row r="2668">
          <cell r="B2668">
            <v>8809205390087</v>
          </cell>
          <cell r="C2668" t="str">
            <v>RIGGER ASST/TACKLER</v>
          </cell>
          <cell r="D2668" t="str">
            <v>SEMI-SKILLED</v>
          </cell>
          <cell r="E2668" t="str">
            <v>DFL</v>
          </cell>
          <cell r="F2668" t="str">
            <v>RIGGER</v>
          </cell>
        </row>
        <row r="2669">
          <cell r="B2669">
            <v>8510265803080</v>
          </cell>
          <cell r="C2669" t="str">
            <v>GENERAL WORKER</v>
          </cell>
          <cell r="D2669" t="str">
            <v>SEMI-SKILLED</v>
          </cell>
          <cell r="E2669" t="str">
            <v>DFL</v>
          </cell>
          <cell r="F2669" t="str">
            <v>ALL</v>
          </cell>
        </row>
        <row r="2670">
          <cell r="B2670">
            <v>6806225436082</v>
          </cell>
          <cell r="C2670" t="str">
            <v>CRANE OPERATOR</v>
          </cell>
          <cell r="D2670" t="str">
            <v>OPERATOR</v>
          </cell>
          <cell r="E2670" t="str">
            <v>P&amp;G</v>
          </cell>
          <cell r="F2670" t="str">
            <v>OPERATOR</v>
          </cell>
        </row>
        <row r="2671">
          <cell r="B2671">
            <v>8701076412084</v>
          </cell>
          <cell r="C2671" t="str">
            <v>ASST BOILERMAKER</v>
          </cell>
          <cell r="D2671" t="str">
            <v>SEMI-SKILLED</v>
          </cell>
          <cell r="E2671" t="str">
            <v>DFL</v>
          </cell>
          <cell r="F2671" t="str">
            <v>B/MAKER</v>
          </cell>
        </row>
        <row r="2672">
          <cell r="B2672" t="str">
            <v xml:space="preserve">7801285639088 </v>
          </cell>
          <cell r="C2672" t="str">
            <v xml:space="preserve">GENERAL WORKER </v>
          </cell>
          <cell r="D2672" t="str">
            <v>ASSISTANT</v>
          </cell>
          <cell r="E2672" t="str">
            <v>DFL</v>
          </cell>
          <cell r="F2672" t="str">
            <v>ALL</v>
          </cell>
        </row>
        <row r="2673">
          <cell r="B2673">
            <v>8602225327084</v>
          </cell>
          <cell r="C2673" t="str">
            <v>RIGGER ASST/TACKLER</v>
          </cell>
          <cell r="D2673" t="str">
            <v>SEMI-SKILLED</v>
          </cell>
          <cell r="E2673" t="str">
            <v>DFL</v>
          </cell>
          <cell r="F2673" t="str">
            <v>RIGGER</v>
          </cell>
        </row>
        <row r="2674">
          <cell r="B2674">
            <v>8212095272087</v>
          </cell>
          <cell r="C2674" t="str">
            <v>PIPE FITTER</v>
          </cell>
          <cell r="D2674" t="str">
            <v>ARTISAN</v>
          </cell>
          <cell r="E2674" t="str">
            <v>DFL</v>
          </cell>
          <cell r="F2674" t="str">
            <v>PIPING</v>
          </cell>
        </row>
        <row r="2675">
          <cell r="B2675">
            <v>8302225936089</v>
          </cell>
          <cell r="C2675" t="str">
            <v>GENERAL WORKER</v>
          </cell>
          <cell r="D2675" t="str">
            <v>SEMI-SKILLED</v>
          </cell>
          <cell r="E2675" t="str">
            <v>DFL</v>
          </cell>
          <cell r="F2675" t="str">
            <v>ALL</v>
          </cell>
        </row>
        <row r="2676">
          <cell r="B2676">
            <v>7912020562087</v>
          </cell>
          <cell r="C2676" t="str">
            <v>GENERAL WORKER</v>
          </cell>
          <cell r="D2676" t="str">
            <v>SEMI-SKILLED</v>
          </cell>
          <cell r="E2676" t="str">
            <v>DFL</v>
          </cell>
          <cell r="F2676" t="str">
            <v>ALL</v>
          </cell>
        </row>
        <row r="2677">
          <cell r="B2677">
            <v>7603075902084</v>
          </cell>
          <cell r="C2677" t="str">
            <v>SAFETY REPRESENTATIVE</v>
          </cell>
          <cell r="D2677" t="str">
            <v>ADMIN</v>
          </cell>
          <cell r="E2677" t="str">
            <v>P&amp;G</v>
          </cell>
          <cell r="F2677" t="str">
            <v>ADMIN</v>
          </cell>
        </row>
        <row r="2678">
          <cell r="B2678">
            <v>6804245700082</v>
          </cell>
          <cell r="C2678" t="str">
            <v>CLEANER/TEA LADY</v>
          </cell>
          <cell r="D2678" t="str">
            <v>ADMIN</v>
          </cell>
          <cell r="E2678" t="str">
            <v>P&amp;G</v>
          </cell>
          <cell r="F2678" t="str">
            <v>ADMIN</v>
          </cell>
        </row>
        <row r="2679">
          <cell r="B2679">
            <v>8812165682089</v>
          </cell>
          <cell r="C2679" t="str">
            <v>RIGGER ASST/TACKLER</v>
          </cell>
          <cell r="D2679" t="str">
            <v>ARTISAN</v>
          </cell>
          <cell r="E2679" t="str">
            <v>DFL</v>
          </cell>
          <cell r="F2679" t="str">
            <v>RIGGER</v>
          </cell>
        </row>
        <row r="2680">
          <cell r="B2680">
            <v>7202115465085</v>
          </cell>
          <cell r="C2680" t="str">
            <v>RIGGER ASST/TACKLER</v>
          </cell>
          <cell r="D2680" t="str">
            <v>SEMI-SKILLED</v>
          </cell>
          <cell r="E2680" t="str">
            <v>DFL</v>
          </cell>
          <cell r="F2680" t="str">
            <v>RIGGER</v>
          </cell>
        </row>
        <row r="2681">
          <cell r="B2681">
            <v>821126232085</v>
          </cell>
          <cell r="C2681" t="str">
            <v>WELDER</v>
          </cell>
          <cell r="D2681" t="str">
            <v>ARTISAN</v>
          </cell>
          <cell r="E2681" t="str">
            <v>DFL</v>
          </cell>
          <cell r="F2681" t="str">
            <v>WELD</v>
          </cell>
        </row>
        <row r="2682">
          <cell r="B2682">
            <v>7902055913081</v>
          </cell>
          <cell r="C2682" t="str">
            <v>STEEL ERECTOR</v>
          </cell>
          <cell r="D2682" t="str">
            <v>SEMI-SKILLED</v>
          </cell>
          <cell r="E2682" t="str">
            <v>DFL</v>
          </cell>
          <cell r="F2682" t="str">
            <v>STRUCT</v>
          </cell>
        </row>
        <row r="2683">
          <cell r="B2683">
            <v>7008215379088</v>
          </cell>
          <cell r="C2683" t="str">
            <v>STEEL ERECTOR</v>
          </cell>
          <cell r="D2683" t="str">
            <v>ARTISAN</v>
          </cell>
          <cell r="E2683" t="str">
            <v>DFL</v>
          </cell>
          <cell r="F2683" t="str">
            <v>STRUCT</v>
          </cell>
        </row>
        <row r="2684">
          <cell r="B2684">
            <v>6910265524086</v>
          </cell>
          <cell r="C2684" t="str">
            <v>ASST STEEL ERECTOR</v>
          </cell>
          <cell r="D2684" t="str">
            <v>SEMI-SKILLED</v>
          </cell>
          <cell r="E2684" t="str">
            <v>DFL</v>
          </cell>
          <cell r="F2684" t="str">
            <v>STRUCT</v>
          </cell>
        </row>
        <row r="2685">
          <cell r="B2685">
            <v>7609285867082</v>
          </cell>
          <cell r="C2685" t="str">
            <v xml:space="preserve">RIGGER </v>
          </cell>
          <cell r="D2685" t="str">
            <v>ARTISAN</v>
          </cell>
          <cell r="E2685" t="str">
            <v>DFL</v>
          </cell>
          <cell r="F2685" t="str">
            <v>RIGGER</v>
          </cell>
        </row>
        <row r="2686">
          <cell r="B2686">
            <v>8509026315087</v>
          </cell>
          <cell r="C2686" t="str">
            <v>RIGGER ASST/TACKLER</v>
          </cell>
          <cell r="D2686" t="str">
            <v>SEMI-SKILLED</v>
          </cell>
          <cell r="E2686" t="str">
            <v>DFL</v>
          </cell>
          <cell r="F2686" t="str">
            <v>RIGGER</v>
          </cell>
        </row>
        <row r="2687">
          <cell r="B2687">
            <v>8402045416088</v>
          </cell>
          <cell r="C2687" t="str">
            <v>GENERAL WORKER</v>
          </cell>
          <cell r="D2687" t="str">
            <v>ASSISTANT</v>
          </cell>
          <cell r="E2687" t="str">
            <v>DFL</v>
          </cell>
          <cell r="F2687" t="str">
            <v>ALL</v>
          </cell>
        </row>
        <row r="2688">
          <cell r="B2688">
            <v>7106285504088</v>
          </cell>
          <cell r="C2688" t="str">
            <v>GENERAL WORKER</v>
          </cell>
          <cell r="D2688" t="str">
            <v>SEMI-SKILLED</v>
          </cell>
          <cell r="E2688" t="str">
            <v>DFL</v>
          </cell>
          <cell r="F2688" t="str">
            <v>ALL</v>
          </cell>
        </row>
        <row r="2689">
          <cell r="B2689">
            <v>7110145464087</v>
          </cell>
          <cell r="C2689" t="str">
            <v>GENERAL WORKER</v>
          </cell>
          <cell r="D2689" t="str">
            <v>SEMI-SKILLED</v>
          </cell>
          <cell r="E2689" t="str">
            <v>DFL</v>
          </cell>
          <cell r="F2689" t="str">
            <v>ALL</v>
          </cell>
        </row>
        <row r="2690">
          <cell r="B2690">
            <v>7709026085083</v>
          </cell>
          <cell r="C2690" t="str">
            <v>BOILERMAKER</v>
          </cell>
          <cell r="D2690" t="str">
            <v>ARTISAN</v>
          </cell>
          <cell r="E2690" t="str">
            <v>DFL</v>
          </cell>
          <cell r="F2690" t="str">
            <v>B/MAKER</v>
          </cell>
        </row>
        <row r="2691">
          <cell r="B2691">
            <v>7404075880085</v>
          </cell>
          <cell r="C2691" t="str">
            <v>DRIVER TRACTOR</v>
          </cell>
          <cell r="D2691" t="str">
            <v>OPERATOR</v>
          </cell>
          <cell r="E2691" t="str">
            <v>P&amp;G</v>
          </cell>
          <cell r="F2691" t="str">
            <v>OPERATOR</v>
          </cell>
        </row>
        <row r="2692">
          <cell r="B2692">
            <v>7601225855087</v>
          </cell>
          <cell r="C2692" t="str">
            <v>WELDER</v>
          </cell>
          <cell r="D2692" t="str">
            <v>ARTISAN</v>
          </cell>
          <cell r="E2692" t="str">
            <v>DFL</v>
          </cell>
          <cell r="F2692" t="str">
            <v>WELD</v>
          </cell>
        </row>
        <row r="2693">
          <cell r="B2693" t="str">
            <v>8509045355080</v>
          </cell>
          <cell r="C2693" t="str">
            <v>STOREMAN</v>
          </cell>
          <cell r="D2693" t="str">
            <v>ADMIN</v>
          </cell>
          <cell r="E2693" t="str">
            <v>P&amp;G</v>
          </cell>
          <cell r="F2693" t="str">
            <v>ADMIN</v>
          </cell>
        </row>
        <row r="2694">
          <cell r="B2694">
            <v>8302265718082</v>
          </cell>
          <cell r="C2694" t="str">
            <v>ASST BOILERMAKER</v>
          </cell>
          <cell r="D2694" t="str">
            <v>SEMI-SKILLED</v>
          </cell>
          <cell r="E2694" t="str">
            <v>DFL</v>
          </cell>
          <cell r="F2694" t="str">
            <v>B/MAKER</v>
          </cell>
        </row>
        <row r="2695">
          <cell r="B2695">
            <v>8211035559082</v>
          </cell>
          <cell r="C2695" t="str">
            <v>ASST STEEL ERECTOR</v>
          </cell>
          <cell r="D2695" t="str">
            <v>SEMI-SKILLED</v>
          </cell>
          <cell r="E2695" t="str">
            <v>DFL</v>
          </cell>
          <cell r="F2695" t="str">
            <v>STRUCT</v>
          </cell>
        </row>
        <row r="2696">
          <cell r="B2696">
            <v>9109295374086</v>
          </cell>
          <cell r="C2696" t="str">
            <v>MECHANIC ASSISTANT</v>
          </cell>
          <cell r="D2696" t="str">
            <v>OPERATOR</v>
          </cell>
          <cell r="E2696" t="str">
            <v>P&amp;G</v>
          </cell>
          <cell r="F2696" t="str">
            <v>OPERATOR</v>
          </cell>
        </row>
        <row r="2697">
          <cell r="B2697">
            <v>9107195906080</v>
          </cell>
          <cell r="C2697" t="str">
            <v>GENERAL WORKER</v>
          </cell>
          <cell r="D2697" t="str">
            <v>SEMI-SKILLED</v>
          </cell>
          <cell r="E2697" t="str">
            <v>DFL</v>
          </cell>
          <cell r="F2697" t="str">
            <v>ALL</v>
          </cell>
        </row>
        <row r="2698">
          <cell r="B2698">
            <v>8811025656085</v>
          </cell>
          <cell r="C2698" t="str">
            <v>RIGGER ASST/TACKLER</v>
          </cell>
          <cell r="D2698" t="str">
            <v>SEMI-SKILLED</v>
          </cell>
          <cell r="E2698" t="str">
            <v>DFL</v>
          </cell>
          <cell r="F2698" t="str">
            <v>RIGGER</v>
          </cell>
        </row>
        <row r="2699">
          <cell r="B2699">
            <v>8607245836089</v>
          </cell>
          <cell r="C2699" t="str">
            <v>STEEL CATCHER</v>
          </cell>
          <cell r="D2699" t="str">
            <v>ARTISAN</v>
          </cell>
          <cell r="E2699" t="str">
            <v>DFL</v>
          </cell>
          <cell r="F2699" t="str">
            <v>STRUCT</v>
          </cell>
        </row>
        <row r="2700">
          <cell r="B2700">
            <v>9009306355084</v>
          </cell>
          <cell r="C2700" t="str">
            <v>GENERAL WORKER</v>
          </cell>
          <cell r="D2700" t="str">
            <v>ASSISTANT</v>
          </cell>
          <cell r="E2700" t="str">
            <v>DFL</v>
          </cell>
          <cell r="F2700" t="str">
            <v>ALL</v>
          </cell>
        </row>
        <row r="2701">
          <cell r="B2701">
            <v>8706045712084</v>
          </cell>
          <cell r="C2701" t="str">
            <v>RIGGER ASST/TACKLER</v>
          </cell>
          <cell r="D2701" t="str">
            <v>ARTISAN</v>
          </cell>
          <cell r="E2701" t="str">
            <v>DFL</v>
          </cell>
          <cell r="F2701" t="str">
            <v>RIGGER</v>
          </cell>
        </row>
        <row r="2702">
          <cell r="B2702">
            <v>7410025726088</v>
          </cell>
          <cell r="C2702" t="str">
            <v>GENERAL WORKER</v>
          </cell>
          <cell r="D2702" t="str">
            <v>ASSISTANT</v>
          </cell>
          <cell r="E2702" t="str">
            <v>DFL</v>
          </cell>
          <cell r="F2702" t="str">
            <v>ALL</v>
          </cell>
        </row>
        <row r="2703">
          <cell r="B2703">
            <v>7512245879082</v>
          </cell>
          <cell r="C2703" t="str">
            <v>SCAFFOLD INSPECTOR</v>
          </cell>
          <cell r="D2703" t="str">
            <v>OPERATOR</v>
          </cell>
          <cell r="E2703" t="str">
            <v>P&amp;G</v>
          </cell>
          <cell r="F2703" t="str">
            <v>OPERATOR</v>
          </cell>
        </row>
        <row r="2704">
          <cell r="B2704">
            <v>8812136137080</v>
          </cell>
          <cell r="C2704" t="str">
            <v>GENERAL WORKER</v>
          </cell>
          <cell r="D2704" t="str">
            <v>SEMI-SKILLED</v>
          </cell>
          <cell r="E2704" t="str">
            <v>DFL</v>
          </cell>
          <cell r="F2704" t="str">
            <v>ALL</v>
          </cell>
        </row>
        <row r="2705">
          <cell r="B2705">
            <v>6606026149086</v>
          </cell>
          <cell r="C2705" t="str">
            <v>STEEL CATCHER</v>
          </cell>
          <cell r="D2705" t="str">
            <v>ARTISAN</v>
          </cell>
          <cell r="E2705" t="str">
            <v>DFL</v>
          </cell>
          <cell r="F2705" t="str">
            <v>STRUCT</v>
          </cell>
        </row>
        <row r="2706">
          <cell r="B2706">
            <v>7710105411083</v>
          </cell>
          <cell r="C2706" t="str">
            <v>WELDER</v>
          </cell>
          <cell r="D2706" t="str">
            <v>ARTISAN</v>
          </cell>
          <cell r="E2706" t="str">
            <v>DFL</v>
          </cell>
          <cell r="F2706" t="str">
            <v>WELD</v>
          </cell>
        </row>
        <row r="2707">
          <cell r="B2707">
            <v>7607245666081</v>
          </cell>
          <cell r="C2707" t="str">
            <v>F.MAN ST ERECTORS</v>
          </cell>
          <cell r="D2707" t="str">
            <v>ARTISAN</v>
          </cell>
          <cell r="E2707" t="str">
            <v>DFL</v>
          </cell>
          <cell r="F2707" t="str">
            <v>STRUCT</v>
          </cell>
        </row>
        <row r="2708">
          <cell r="B2708">
            <v>6508085588081</v>
          </cell>
          <cell r="C2708" t="str">
            <v>RIGGER</v>
          </cell>
          <cell r="D2708" t="str">
            <v>ARTISAN</v>
          </cell>
          <cell r="E2708" t="str">
            <v>DFL</v>
          </cell>
          <cell r="F2708" t="str">
            <v>RIGGER</v>
          </cell>
        </row>
        <row r="2709">
          <cell r="B2709">
            <v>7412085259083</v>
          </cell>
          <cell r="C2709" t="str">
            <v>PIPE FITTER</v>
          </cell>
          <cell r="D2709" t="str">
            <v>ARTISAN</v>
          </cell>
          <cell r="E2709" t="str">
            <v>DFL</v>
          </cell>
          <cell r="F2709" t="str">
            <v>PIPING</v>
          </cell>
        </row>
        <row r="2710">
          <cell r="B2710">
            <v>8508295596088</v>
          </cell>
          <cell r="C2710" t="str">
            <v>PIPE FITTER</v>
          </cell>
          <cell r="D2710" t="str">
            <v>ARTISAN</v>
          </cell>
          <cell r="E2710" t="str">
            <v>DFL</v>
          </cell>
          <cell r="F2710" t="str">
            <v>PIPING</v>
          </cell>
        </row>
        <row r="2711">
          <cell r="B2711">
            <v>8402115660086</v>
          </cell>
          <cell r="C2711" t="str">
            <v>ELECTRICIAN</v>
          </cell>
          <cell r="D2711" t="str">
            <v>OPERATOR</v>
          </cell>
          <cell r="E2711" t="str">
            <v>P&amp;G</v>
          </cell>
          <cell r="F2711" t="str">
            <v>OPERATOR</v>
          </cell>
        </row>
        <row r="2712">
          <cell r="B2712">
            <v>7312195387081</v>
          </cell>
          <cell r="C2712" t="str">
            <v>WELDER</v>
          </cell>
          <cell r="D2712" t="str">
            <v>ARTISAN</v>
          </cell>
          <cell r="E2712" t="str">
            <v>DFL</v>
          </cell>
          <cell r="F2712" t="str">
            <v>WELD</v>
          </cell>
        </row>
        <row r="2713">
          <cell r="B2713">
            <v>7803035755081</v>
          </cell>
          <cell r="C2713" t="str">
            <v>WELDER</v>
          </cell>
          <cell r="D2713" t="str">
            <v>ARTISAN</v>
          </cell>
          <cell r="E2713" t="str">
            <v>DFL</v>
          </cell>
          <cell r="F2713" t="str">
            <v>WELD</v>
          </cell>
        </row>
        <row r="2714">
          <cell r="B2714">
            <v>9303106488082</v>
          </cell>
          <cell r="C2714" t="str">
            <v>GENERAL WORKER</v>
          </cell>
          <cell r="D2714" t="str">
            <v>SEMI-SKILLED</v>
          </cell>
          <cell r="E2714" t="str">
            <v>DFL</v>
          </cell>
          <cell r="F2714" t="str">
            <v>ALL</v>
          </cell>
        </row>
        <row r="2715">
          <cell r="B2715">
            <v>8512165747086</v>
          </cell>
          <cell r="C2715" t="str">
            <v>S/S PIPE FITTER</v>
          </cell>
          <cell r="D2715" t="str">
            <v>ARTISAN</v>
          </cell>
          <cell r="E2715" t="str">
            <v>DFL</v>
          </cell>
          <cell r="F2715" t="str">
            <v>PIPING</v>
          </cell>
        </row>
        <row r="2716">
          <cell r="B2716">
            <v>6704165738080</v>
          </cell>
          <cell r="C2716" t="str">
            <v>SUPERVISOR</v>
          </cell>
          <cell r="D2716" t="str">
            <v>SUPERVISION</v>
          </cell>
          <cell r="E2716" t="str">
            <v>P&amp;G</v>
          </cell>
          <cell r="F2716" t="str">
            <v>SUPERV</v>
          </cell>
        </row>
        <row r="2717">
          <cell r="B2717">
            <v>8512046047086</v>
          </cell>
          <cell r="C2717" t="str">
            <v>WELDER</v>
          </cell>
          <cell r="D2717" t="str">
            <v>ARTISAN</v>
          </cell>
          <cell r="E2717" t="str">
            <v>DFL</v>
          </cell>
          <cell r="F2717" t="str">
            <v>WELD</v>
          </cell>
        </row>
        <row r="2718">
          <cell r="B2718">
            <v>8210080378083</v>
          </cell>
          <cell r="C2718" t="str">
            <v>WELDER</v>
          </cell>
          <cell r="D2718" t="str">
            <v>ARTISAN</v>
          </cell>
          <cell r="E2718" t="str">
            <v>DFL</v>
          </cell>
          <cell r="F2718" t="str">
            <v>WELD</v>
          </cell>
        </row>
        <row r="2719">
          <cell r="B2719">
            <v>9008265857080</v>
          </cell>
          <cell r="C2719" t="str">
            <v>RIGGER ASST/TACKLER</v>
          </cell>
          <cell r="D2719" t="str">
            <v>SEMI-SKILLED</v>
          </cell>
          <cell r="E2719" t="str">
            <v>DFL</v>
          </cell>
          <cell r="F2719" t="str">
            <v>RIGGER</v>
          </cell>
        </row>
        <row r="2720">
          <cell r="B2720">
            <v>8607025700083</v>
          </cell>
          <cell r="C2720" t="str">
            <v>MECH FITTER ASST</v>
          </cell>
          <cell r="D2720" t="str">
            <v>SEMI-SKILLED</v>
          </cell>
          <cell r="E2720" t="str">
            <v>DFL</v>
          </cell>
          <cell r="F2720" t="str">
            <v>MECH</v>
          </cell>
        </row>
        <row r="2721">
          <cell r="B2721" t="str">
            <v>6909166128088</v>
          </cell>
          <cell r="C2721" t="str">
            <v>STEEL ERECTOR - TBQ</v>
          </cell>
          <cell r="D2721" t="str">
            <v>ARTISAN</v>
          </cell>
          <cell r="E2721" t="str">
            <v>DFL</v>
          </cell>
          <cell r="F2721" t="str">
            <v>STRUCT</v>
          </cell>
        </row>
        <row r="2722">
          <cell r="B2722">
            <v>9111216102083</v>
          </cell>
          <cell r="C2722" t="str">
            <v>GENERAL WORKER</v>
          </cell>
          <cell r="D2722" t="str">
            <v>SEMI-SKILLED</v>
          </cell>
          <cell r="E2722" t="str">
            <v>DFL</v>
          </cell>
          <cell r="F2722" t="str">
            <v>ALL</v>
          </cell>
        </row>
        <row r="2723">
          <cell r="B2723">
            <v>9205136105083</v>
          </cell>
          <cell r="C2723" t="str">
            <v>S/S BOILERMAKER</v>
          </cell>
          <cell r="D2723" t="str">
            <v>SEMI-SKILLED</v>
          </cell>
          <cell r="E2723" t="str">
            <v>DFL</v>
          </cell>
          <cell r="F2723" t="str">
            <v>B/MAKER</v>
          </cell>
        </row>
        <row r="2724">
          <cell r="B2724">
            <v>8206085568082</v>
          </cell>
          <cell r="C2724" t="str">
            <v>RIGGER ASST/TACKLER</v>
          </cell>
          <cell r="D2724" t="str">
            <v>SEMI-SKILLED</v>
          </cell>
          <cell r="E2724" t="str">
            <v>DFL</v>
          </cell>
          <cell r="F2724" t="str">
            <v>RIGGER</v>
          </cell>
        </row>
        <row r="2725">
          <cell r="B2725">
            <v>7204035685081</v>
          </cell>
          <cell r="C2725" t="str">
            <v>GENERAL WORKER</v>
          </cell>
          <cell r="D2725" t="str">
            <v>SEMI-SKILLED</v>
          </cell>
          <cell r="E2725" t="str">
            <v>DFL</v>
          </cell>
          <cell r="F2725" t="str">
            <v>ALL</v>
          </cell>
        </row>
        <row r="2726">
          <cell r="B2726">
            <v>6607155354083</v>
          </cell>
          <cell r="C2726" t="str">
            <v>SCAFFOLD ERECTOR</v>
          </cell>
          <cell r="D2726" t="str">
            <v>OPERATOR</v>
          </cell>
          <cell r="E2726" t="str">
            <v>P&amp;G</v>
          </cell>
          <cell r="F2726" t="str">
            <v>OPERATOR</v>
          </cell>
        </row>
        <row r="2727">
          <cell r="B2727">
            <v>8302166073082</v>
          </cell>
          <cell r="C2727" t="str">
            <v>RIGGER ASST/TACKLER</v>
          </cell>
          <cell r="D2727" t="str">
            <v>SEMI-SKILLED</v>
          </cell>
          <cell r="E2727" t="str">
            <v>DFL</v>
          </cell>
          <cell r="F2727" t="str">
            <v>RIGGER</v>
          </cell>
        </row>
        <row r="2728">
          <cell r="B2728">
            <v>5809265655083</v>
          </cell>
          <cell r="C2728" t="str">
            <v>DRIVER TRACTOR</v>
          </cell>
          <cell r="D2728" t="str">
            <v>OPERATOR</v>
          </cell>
          <cell r="E2728" t="str">
            <v>P&amp;G</v>
          </cell>
          <cell r="F2728" t="str">
            <v>OPERATOR</v>
          </cell>
        </row>
        <row r="2729">
          <cell r="B2729">
            <v>8011255331083</v>
          </cell>
          <cell r="C2729" t="str">
            <v>DOC CONTROLLER</v>
          </cell>
          <cell r="D2729" t="str">
            <v>ADMIN</v>
          </cell>
          <cell r="E2729" t="str">
            <v>P&amp;G</v>
          </cell>
          <cell r="F2729" t="str">
            <v>ADMIN</v>
          </cell>
        </row>
        <row r="2730">
          <cell r="B2730" t="str">
            <v>6504115348083</v>
          </cell>
          <cell r="C2730" t="str">
            <v>DRIVER TRACTOR</v>
          </cell>
          <cell r="D2730" t="str">
            <v>OPERATOR</v>
          </cell>
          <cell r="E2730" t="str">
            <v>P&amp;G</v>
          </cell>
          <cell r="F2730" t="str">
            <v>OPERATOR</v>
          </cell>
        </row>
        <row r="2731">
          <cell r="B2731">
            <v>8512255716082</v>
          </cell>
          <cell r="C2731" t="str">
            <v>BOILERMAKER</v>
          </cell>
          <cell r="D2731" t="str">
            <v>ARTISAN</v>
          </cell>
          <cell r="E2731" t="str">
            <v>DFL</v>
          </cell>
          <cell r="F2731" t="str">
            <v>B/MAKER</v>
          </cell>
        </row>
        <row r="2732">
          <cell r="B2732" t="str">
            <v>6409215342087</v>
          </cell>
          <cell r="C2732" t="str">
            <v>F.MAN B.MAKERS</v>
          </cell>
          <cell r="D2732" t="str">
            <v>ARTISAN</v>
          </cell>
          <cell r="E2732" t="str">
            <v>DFL</v>
          </cell>
          <cell r="F2732" t="str">
            <v>B/MAKER</v>
          </cell>
        </row>
        <row r="2733">
          <cell r="B2733">
            <v>6811295385086</v>
          </cell>
          <cell r="C2733" t="str">
            <v>DRIVER HD CD 14</v>
          </cell>
          <cell r="D2733" t="str">
            <v>OPERATOR</v>
          </cell>
          <cell r="E2733" t="str">
            <v>P&amp;G</v>
          </cell>
          <cell r="F2733" t="str">
            <v>OPERATOR</v>
          </cell>
        </row>
        <row r="2734">
          <cell r="B2734">
            <v>7011115751083</v>
          </cell>
          <cell r="C2734" t="str">
            <v>DRIVER BUS CD 14</v>
          </cell>
          <cell r="D2734" t="str">
            <v>OPERATOR</v>
          </cell>
          <cell r="E2734" t="str">
            <v>P&amp;G</v>
          </cell>
          <cell r="F2734" t="str">
            <v>OPERATOR</v>
          </cell>
        </row>
        <row r="2735">
          <cell r="B2735" t="str">
            <v>8504245548089</v>
          </cell>
          <cell r="C2735" t="str">
            <v>DRIVER HD CD 14</v>
          </cell>
          <cell r="D2735" t="str">
            <v>OPERATOR</v>
          </cell>
          <cell r="E2735" t="str">
            <v>P&amp;G</v>
          </cell>
          <cell r="F2735" t="str">
            <v>OPERATOR</v>
          </cell>
        </row>
        <row r="2736">
          <cell r="B2736">
            <v>8109175852087</v>
          </cell>
          <cell r="C2736" t="str">
            <v>RIGGER ASST/TACKLER</v>
          </cell>
          <cell r="D2736" t="str">
            <v>SEMI-SKILLED</v>
          </cell>
          <cell r="E2736" t="str">
            <v>DFL</v>
          </cell>
          <cell r="F2736" t="str">
            <v>RIGGER</v>
          </cell>
        </row>
        <row r="2737">
          <cell r="B2737" t="str">
            <v>7201025470086</v>
          </cell>
          <cell r="C2737" t="str">
            <v>DRIVER WATER BOWSER</v>
          </cell>
          <cell r="D2737" t="str">
            <v>OPERATOR</v>
          </cell>
          <cell r="E2737" t="str">
            <v>P&amp;G</v>
          </cell>
          <cell r="F2737" t="str">
            <v>OPERATOR</v>
          </cell>
        </row>
        <row r="2738">
          <cell r="B2738" t="str">
            <v>5402135339086</v>
          </cell>
          <cell r="C2738" t="str">
            <v>RIGGER ASST/TACKLER</v>
          </cell>
          <cell r="D2738" t="str">
            <v>SEMI-SKILLED</v>
          </cell>
          <cell r="E2738" t="str">
            <v>DFL</v>
          </cell>
          <cell r="F2738" t="str">
            <v>RIGGER</v>
          </cell>
        </row>
        <row r="2739">
          <cell r="B2739">
            <v>8501145353081</v>
          </cell>
          <cell r="C2739" t="str">
            <v>CRANE OPERATOR</v>
          </cell>
          <cell r="D2739" t="str">
            <v>OPERATOR</v>
          </cell>
          <cell r="E2739" t="str">
            <v>P&amp;G</v>
          </cell>
          <cell r="F2739" t="str">
            <v>OPERATOR</v>
          </cell>
        </row>
        <row r="2740">
          <cell r="B2740">
            <v>8112275343080</v>
          </cell>
          <cell r="C2740" t="str">
            <v>ASST STEEL ERECTOR</v>
          </cell>
          <cell r="D2740" t="str">
            <v>SEMI-SKILLED</v>
          </cell>
          <cell r="E2740" t="str">
            <v>DFL</v>
          </cell>
          <cell r="F2740" t="str">
            <v>STRUCT</v>
          </cell>
        </row>
        <row r="2741">
          <cell r="B2741">
            <v>8608305771083</v>
          </cell>
          <cell r="C2741" t="str">
            <v>RIGGER ASSISTANT</v>
          </cell>
          <cell r="D2741" t="str">
            <v>ARTISAN</v>
          </cell>
          <cell r="E2741" t="str">
            <v>DFL</v>
          </cell>
          <cell r="F2741" t="str">
            <v>RIGGER</v>
          </cell>
        </row>
        <row r="2742">
          <cell r="B2742">
            <v>6404035140084</v>
          </cell>
          <cell r="C2742" t="str">
            <v>RIGGER ASST/TACKLER</v>
          </cell>
          <cell r="D2742" t="str">
            <v>ARTISAN</v>
          </cell>
          <cell r="E2742" t="str">
            <v>DFL</v>
          </cell>
          <cell r="F2742" t="str">
            <v>RIGGER</v>
          </cell>
        </row>
        <row r="2743">
          <cell r="B2743">
            <v>6404035140084</v>
          </cell>
          <cell r="C2743" t="str">
            <v>RIGGER ASST/TACKLER</v>
          </cell>
          <cell r="D2743" t="str">
            <v>ARTISAN</v>
          </cell>
          <cell r="E2743" t="str">
            <v>DFL</v>
          </cell>
          <cell r="F2743" t="str">
            <v>RIGGER</v>
          </cell>
        </row>
        <row r="2744">
          <cell r="B2744" t="str">
            <v>BN772333 (AN586603)</v>
          </cell>
          <cell r="C2744" t="str">
            <v>F.MAN B.MAKERS</v>
          </cell>
          <cell r="D2744" t="str">
            <v>ARTISAN</v>
          </cell>
          <cell r="E2744" t="str">
            <v>DFL</v>
          </cell>
          <cell r="F2744" t="str">
            <v>B/MAKER</v>
          </cell>
        </row>
        <row r="2745">
          <cell r="B2745" t="str">
            <v xml:space="preserve">DN043120 / CTRZWE9808388 </v>
          </cell>
          <cell r="C2745" t="str">
            <v>MECHANICAL FITTER</v>
          </cell>
          <cell r="D2745" t="str">
            <v>ARTISAN</v>
          </cell>
          <cell r="E2745" t="str">
            <v>DFL</v>
          </cell>
          <cell r="F2745" t="str">
            <v>MECH</v>
          </cell>
        </row>
        <row r="2746">
          <cell r="B2746">
            <v>8404085204085</v>
          </cell>
          <cell r="C2746" t="str">
            <v>S/S BOILERMAKER</v>
          </cell>
          <cell r="D2746" t="str">
            <v>ARTISAN</v>
          </cell>
          <cell r="E2746" t="str">
            <v>DFL</v>
          </cell>
          <cell r="F2746" t="str">
            <v>B/MAKER</v>
          </cell>
        </row>
        <row r="2747">
          <cell r="B2747">
            <v>7203206246186</v>
          </cell>
          <cell r="C2747" t="str">
            <v>RIGGER FOREMAN</v>
          </cell>
          <cell r="D2747" t="str">
            <v>ARTISAN</v>
          </cell>
          <cell r="E2747" t="str">
            <v>DFL</v>
          </cell>
          <cell r="F2747" t="str">
            <v>RIGGER</v>
          </cell>
        </row>
        <row r="2748">
          <cell r="B2748">
            <v>6904026178183</v>
          </cell>
          <cell r="C2748" t="str">
            <v>BOILERMAKER</v>
          </cell>
          <cell r="D2748" t="str">
            <v>ARTISAN</v>
          </cell>
          <cell r="E2748" t="str">
            <v>DFL</v>
          </cell>
          <cell r="F2748" t="str">
            <v>B/MAKER</v>
          </cell>
        </row>
        <row r="2749">
          <cell r="B2749" t="str">
            <v>BN628653</v>
          </cell>
          <cell r="C2749" t="str">
            <v>BOILERMAKER</v>
          </cell>
          <cell r="D2749" t="str">
            <v>ARTISAN</v>
          </cell>
          <cell r="E2749" t="str">
            <v>DFL</v>
          </cell>
          <cell r="F2749" t="str">
            <v>B/MAKER</v>
          </cell>
        </row>
        <row r="2750">
          <cell r="B2750">
            <v>8205045568083</v>
          </cell>
          <cell r="C2750" t="str">
            <v>GENERAL WORKER</v>
          </cell>
          <cell r="D2750" t="str">
            <v>SEMI-SKILLED</v>
          </cell>
          <cell r="E2750" t="str">
            <v>DFL</v>
          </cell>
          <cell r="F2750" t="str">
            <v>ALL</v>
          </cell>
        </row>
        <row r="2751">
          <cell r="B2751" t="str">
            <v>BN153682</v>
          </cell>
          <cell r="C2751" t="str">
            <v>WELDER D/C</v>
          </cell>
          <cell r="D2751" t="str">
            <v>ARTISAN</v>
          </cell>
          <cell r="E2751" t="str">
            <v>DFL</v>
          </cell>
          <cell r="F2751" t="str">
            <v>WELD</v>
          </cell>
        </row>
        <row r="2752">
          <cell r="B2752" t="str">
            <v>BN998456</v>
          </cell>
          <cell r="C2752" t="str">
            <v>BOILERMAKER</v>
          </cell>
          <cell r="D2752" t="str">
            <v>ARTISAN</v>
          </cell>
          <cell r="E2752" t="str">
            <v>DFL</v>
          </cell>
          <cell r="F2752" t="str">
            <v>B/MAKER</v>
          </cell>
        </row>
        <row r="2753">
          <cell r="B2753" t="str">
            <v>6906206323182</v>
          </cell>
          <cell r="C2753" t="str">
            <v>STEEL ERECTOR</v>
          </cell>
          <cell r="D2753" t="str">
            <v>ARTISAN</v>
          </cell>
          <cell r="E2753" t="str">
            <v>DFL</v>
          </cell>
          <cell r="F2753" t="str">
            <v>STRUCT</v>
          </cell>
        </row>
        <row r="2754">
          <cell r="B2754">
            <v>8212086007088</v>
          </cell>
          <cell r="C2754" t="str">
            <v>RIGGER ASST/TACKLER</v>
          </cell>
          <cell r="D2754" t="str">
            <v>ARTISAN</v>
          </cell>
          <cell r="E2754" t="str">
            <v>DFL</v>
          </cell>
          <cell r="F2754" t="str">
            <v>RIGGER</v>
          </cell>
        </row>
        <row r="2755">
          <cell r="B2755">
            <v>7411195434081</v>
          </cell>
          <cell r="C2755" t="str">
            <v>BOILERMAKER</v>
          </cell>
          <cell r="D2755" t="str">
            <v>ARTISAN</v>
          </cell>
          <cell r="E2755" t="str">
            <v>DFL</v>
          </cell>
          <cell r="F2755" t="str">
            <v>B/MAKER</v>
          </cell>
        </row>
        <row r="2756">
          <cell r="B2756" t="str">
            <v>8201295737080</v>
          </cell>
          <cell r="C2756" t="str">
            <v>BOILERMAKER</v>
          </cell>
          <cell r="D2756" t="str">
            <v>ARTISAN</v>
          </cell>
          <cell r="E2756" t="str">
            <v>DFL</v>
          </cell>
          <cell r="F2756" t="str">
            <v>B/MAKER</v>
          </cell>
        </row>
        <row r="2757">
          <cell r="B2757">
            <v>5309145280087</v>
          </cell>
          <cell r="C2757" t="str">
            <v>PIPE FITTER</v>
          </cell>
          <cell r="D2757" t="str">
            <v>ARTISAN</v>
          </cell>
          <cell r="E2757" t="str">
            <v>DFL</v>
          </cell>
          <cell r="F2757" t="str">
            <v>PIPING</v>
          </cell>
        </row>
        <row r="2758">
          <cell r="B2758">
            <v>8811205691084</v>
          </cell>
          <cell r="C2758" t="str">
            <v>GENERAL WORKER</v>
          </cell>
          <cell r="D2758" t="str">
            <v>ASSISTANT</v>
          </cell>
          <cell r="E2758" t="str">
            <v>DFL</v>
          </cell>
          <cell r="F2758" t="str">
            <v>ALL</v>
          </cell>
        </row>
        <row r="2759">
          <cell r="B2759">
            <v>8308025352088</v>
          </cell>
          <cell r="C2759" t="str">
            <v>RIGGER ASST/TACKLER</v>
          </cell>
          <cell r="D2759" t="str">
            <v>ARTISAN</v>
          </cell>
          <cell r="E2759" t="str">
            <v>DFL</v>
          </cell>
          <cell r="F2759" t="str">
            <v>RIGGER</v>
          </cell>
        </row>
        <row r="2760">
          <cell r="B2760">
            <v>8907155402082</v>
          </cell>
          <cell r="C2760" t="str">
            <v>S/S MECHANIC</v>
          </cell>
          <cell r="D2760" t="str">
            <v>OPERATOR</v>
          </cell>
          <cell r="E2760" t="str">
            <v>P&amp;G</v>
          </cell>
          <cell r="F2760" t="str">
            <v>OPERATOR</v>
          </cell>
        </row>
        <row r="2761">
          <cell r="B2761">
            <v>7204135680081</v>
          </cell>
          <cell r="C2761" t="str">
            <v>RIGGER ASST/TACKLER</v>
          </cell>
          <cell r="D2761" t="str">
            <v>ARTISAN</v>
          </cell>
          <cell r="E2761" t="str">
            <v>DFL</v>
          </cell>
          <cell r="F2761" t="str">
            <v>RIGGER</v>
          </cell>
        </row>
        <row r="2762">
          <cell r="B2762">
            <v>5810065040088</v>
          </cell>
          <cell r="C2762" t="str">
            <v>F.MAN PIPING</v>
          </cell>
          <cell r="D2762" t="str">
            <v>ARTISAN</v>
          </cell>
          <cell r="E2762" t="str">
            <v>DFL</v>
          </cell>
          <cell r="F2762" t="str">
            <v>PIPING</v>
          </cell>
        </row>
        <row r="2763">
          <cell r="B2763">
            <v>7101025574087</v>
          </cell>
          <cell r="C2763" t="str">
            <v>RIGGER ASSISTANT</v>
          </cell>
          <cell r="D2763" t="str">
            <v>ARTISAN</v>
          </cell>
          <cell r="E2763" t="str">
            <v>DFL</v>
          </cell>
          <cell r="F2763" t="str">
            <v>RIGGER</v>
          </cell>
        </row>
        <row r="2764">
          <cell r="B2764">
            <v>8310185382087</v>
          </cell>
          <cell r="C2764" t="str">
            <v>PIPE FITTER</v>
          </cell>
          <cell r="D2764" t="str">
            <v>ARTISAN</v>
          </cell>
          <cell r="E2764" t="str">
            <v>DFL</v>
          </cell>
          <cell r="F2764" t="str">
            <v>B/MAKER</v>
          </cell>
        </row>
        <row r="2765">
          <cell r="B2765" t="str">
            <v>9001106176083</v>
          </cell>
          <cell r="C2765" t="str">
            <v>CRANE OPERATOR</v>
          </cell>
          <cell r="D2765" t="str">
            <v>OPERATOR</v>
          </cell>
          <cell r="E2765" t="str">
            <v>P&amp;G</v>
          </cell>
          <cell r="F2765" t="str">
            <v>OPERATOR</v>
          </cell>
        </row>
        <row r="2766">
          <cell r="B2766">
            <v>8201015873082</v>
          </cell>
          <cell r="C2766" t="str">
            <v>STEEL CATCHER</v>
          </cell>
          <cell r="D2766" t="str">
            <v>ARTISAN</v>
          </cell>
          <cell r="E2766" t="str">
            <v>DFL</v>
          </cell>
          <cell r="F2766" t="str">
            <v>STRUCT</v>
          </cell>
        </row>
        <row r="2767">
          <cell r="B2767" t="str">
            <v>CN569769</v>
          </cell>
          <cell r="C2767" t="str">
            <v>MECHANICAL FITTER</v>
          </cell>
          <cell r="D2767" t="str">
            <v>ARTISAN</v>
          </cell>
          <cell r="E2767" t="str">
            <v>DFL</v>
          </cell>
          <cell r="F2767" t="str">
            <v>MECH</v>
          </cell>
        </row>
        <row r="2768">
          <cell r="B2768" t="str">
            <v>8011295620081</v>
          </cell>
          <cell r="C2768" t="str">
            <v>S/S BOILERMAKER</v>
          </cell>
          <cell r="D2768" t="str">
            <v>ARTISAN</v>
          </cell>
          <cell r="E2768" t="str">
            <v>DFL</v>
          </cell>
          <cell r="F2768" t="str">
            <v>B/MAKER</v>
          </cell>
        </row>
        <row r="2769">
          <cell r="B2769">
            <v>7807255819089</v>
          </cell>
          <cell r="C2769" t="str">
            <v>STEEL ERECTOR</v>
          </cell>
          <cell r="D2769" t="str">
            <v>ARTISAN</v>
          </cell>
          <cell r="E2769" t="str">
            <v>DFL</v>
          </cell>
          <cell r="F2769" t="str">
            <v>STRUCT</v>
          </cell>
        </row>
        <row r="2770">
          <cell r="B2770">
            <v>8203016187082</v>
          </cell>
          <cell r="C2770" t="str">
            <v>SCAFFOLD INSPECTOR</v>
          </cell>
          <cell r="D2770" t="str">
            <v>OPERATOR</v>
          </cell>
          <cell r="E2770" t="str">
            <v>P&amp;G</v>
          </cell>
          <cell r="F2770" t="str">
            <v>OPERATOR</v>
          </cell>
        </row>
        <row r="2771">
          <cell r="B2771">
            <v>7910205753083</v>
          </cell>
          <cell r="C2771" t="str">
            <v>GENERAL WORKER</v>
          </cell>
          <cell r="D2771" t="str">
            <v>SEMI-SKILLED</v>
          </cell>
          <cell r="E2771" t="str">
            <v>DFL</v>
          </cell>
          <cell r="F2771" t="str">
            <v>ALL</v>
          </cell>
        </row>
        <row r="2772">
          <cell r="B2772">
            <v>9106035989082</v>
          </cell>
          <cell r="C2772" t="str">
            <v>RIGGER ASST/TACKLER</v>
          </cell>
          <cell r="D2772" t="str">
            <v>ARTISAN</v>
          </cell>
          <cell r="E2772" t="str">
            <v>DFL</v>
          </cell>
          <cell r="F2772" t="str">
            <v>RIGGER</v>
          </cell>
        </row>
        <row r="2773">
          <cell r="B2773">
            <v>6807075338089</v>
          </cell>
          <cell r="C2773" t="str">
            <v>STEEL CATCHER</v>
          </cell>
          <cell r="D2773" t="str">
            <v>SEMI-SKILLED</v>
          </cell>
          <cell r="E2773" t="str">
            <v>DFL</v>
          </cell>
          <cell r="F2773" t="str">
            <v>STRUCT</v>
          </cell>
        </row>
        <row r="2774">
          <cell r="B2774">
            <v>6507105352080</v>
          </cell>
          <cell r="C2774" t="str">
            <v>DRIVER BUS/7T CD 14</v>
          </cell>
          <cell r="D2774" t="str">
            <v>OPERATOR</v>
          </cell>
          <cell r="E2774" t="str">
            <v>P&amp;G</v>
          </cell>
          <cell r="F2774" t="str">
            <v>OPERATOR</v>
          </cell>
        </row>
        <row r="2775">
          <cell r="B2775">
            <v>8704305849084</v>
          </cell>
          <cell r="C2775" t="str">
            <v>RIGGER</v>
          </cell>
          <cell r="D2775" t="str">
            <v>ARTISAN</v>
          </cell>
          <cell r="E2775" t="str">
            <v>DFL</v>
          </cell>
          <cell r="F2775" t="str">
            <v>RIGGER</v>
          </cell>
        </row>
        <row r="2776">
          <cell r="B2776">
            <v>7202255610086</v>
          </cell>
          <cell r="C2776" t="str">
            <v>GENERAL WORKER</v>
          </cell>
          <cell r="D2776" t="str">
            <v>SEMI-SKILLED</v>
          </cell>
          <cell r="E2776" t="str">
            <v>DFL</v>
          </cell>
          <cell r="F2776" t="str">
            <v>ALL</v>
          </cell>
        </row>
        <row r="2777">
          <cell r="B2777" t="str">
            <v>8802135822089</v>
          </cell>
          <cell r="C2777" t="str">
            <v>ASST STEEL ERECTOR</v>
          </cell>
          <cell r="D2777" t="str">
            <v>SEMI-SKILLED</v>
          </cell>
          <cell r="E2777" t="str">
            <v>DFL</v>
          </cell>
          <cell r="F2777" t="str">
            <v>STRUCT</v>
          </cell>
        </row>
        <row r="2778">
          <cell r="B2778">
            <v>8305085517089</v>
          </cell>
          <cell r="C2778" t="str">
            <v>RIGGER ASST/TACKLER</v>
          </cell>
          <cell r="D2778" t="str">
            <v>SEMI-SKILLED</v>
          </cell>
          <cell r="E2778" t="str">
            <v>DFL</v>
          </cell>
          <cell r="F2778" t="str">
            <v>RIGGER</v>
          </cell>
        </row>
        <row r="2779">
          <cell r="B2779">
            <v>9107186175083</v>
          </cell>
          <cell r="C2779" t="str">
            <v>GENERAL WORKER</v>
          </cell>
          <cell r="D2779" t="str">
            <v>SEMI-SKILLED</v>
          </cell>
          <cell r="E2779" t="str">
            <v>DFL</v>
          </cell>
          <cell r="F2779" t="str">
            <v>ALL</v>
          </cell>
        </row>
        <row r="2780">
          <cell r="B2780">
            <v>8709135203089</v>
          </cell>
          <cell r="C2780" t="str">
            <v>BOILERMAKER</v>
          </cell>
          <cell r="D2780" t="str">
            <v>ARTISAN</v>
          </cell>
          <cell r="E2780" t="str">
            <v>DFL</v>
          </cell>
          <cell r="F2780" t="str">
            <v>B/MAKER</v>
          </cell>
        </row>
        <row r="2781">
          <cell r="B2781">
            <v>6807105989083</v>
          </cell>
          <cell r="C2781" t="str">
            <v>WELDER</v>
          </cell>
          <cell r="D2781" t="str">
            <v>ARTISAN</v>
          </cell>
          <cell r="E2781" t="str">
            <v>DFL</v>
          </cell>
          <cell r="F2781" t="str">
            <v>WELD</v>
          </cell>
        </row>
        <row r="2782">
          <cell r="B2782" t="str">
            <v>6604065264080</v>
          </cell>
          <cell r="C2782" t="str">
            <v>DRIVER FR LDR OPER.</v>
          </cell>
          <cell r="D2782" t="str">
            <v>OPERATOR</v>
          </cell>
          <cell r="E2782" t="str">
            <v>P&amp;G</v>
          </cell>
          <cell r="F2782" t="str">
            <v>OPERATOR</v>
          </cell>
        </row>
        <row r="2783">
          <cell r="B2783">
            <v>8907206180083</v>
          </cell>
          <cell r="C2783" t="str">
            <v>SAFETY REPRESENTATIVE</v>
          </cell>
          <cell r="D2783" t="str">
            <v>ADMIN</v>
          </cell>
          <cell r="E2783" t="str">
            <v>P&amp;G</v>
          </cell>
          <cell r="F2783" t="str">
            <v>ADMIN</v>
          </cell>
        </row>
        <row r="2784">
          <cell r="B2784" t="str">
            <v>79-077381K41 (AN926992)</v>
          </cell>
          <cell r="C2784" t="str">
            <v>ELECTRICIAN</v>
          </cell>
          <cell r="D2784" t="str">
            <v>OPERATOR</v>
          </cell>
          <cell r="E2784" t="str">
            <v>P&amp;G</v>
          </cell>
          <cell r="F2784" t="str">
            <v>OPERATOR</v>
          </cell>
        </row>
        <row r="2785">
          <cell r="B2785">
            <v>8702145481084</v>
          </cell>
          <cell r="C2785" t="str">
            <v>WELDER</v>
          </cell>
          <cell r="D2785" t="str">
            <v>ARTISAN</v>
          </cell>
          <cell r="E2785" t="str">
            <v>DFL</v>
          </cell>
          <cell r="F2785" t="str">
            <v>WELD</v>
          </cell>
        </row>
        <row r="2786">
          <cell r="B2786">
            <v>7406067097081</v>
          </cell>
          <cell r="C2786" t="str">
            <v>ASST STEEL ERECTOR</v>
          </cell>
          <cell r="D2786" t="str">
            <v>SEMI-SKILLED</v>
          </cell>
          <cell r="E2786" t="str">
            <v>DFL</v>
          </cell>
          <cell r="F2786" t="str">
            <v>STRUCT</v>
          </cell>
        </row>
        <row r="2787">
          <cell r="B2787">
            <v>7701285556086</v>
          </cell>
          <cell r="C2787" t="str">
            <v>BOILERMAKER</v>
          </cell>
          <cell r="D2787" t="str">
            <v>ARTISAN</v>
          </cell>
          <cell r="E2787" t="str">
            <v>DFL</v>
          </cell>
          <cell r="F2787" t="str">
            <v>B/MAKER</v>
          </cell>
        </row>
        <row r="2788">
          <cell r="B2788">
            <v>8209106341083</v>
          </cell>
          <cell r="C2788" t="str">
            <v>RIGGER ASST/TACKLER</v>
          </cell>
          <cell r="D2788" t="str">
            <v>SEMI-SKILLED</v>
          </cell>
          <cell r="E2788" t="str">
            <v>DFL</v>
          </cell>
          <cell r="F2788" t="str">
            <v>RIGGER</v>
          </cell>
        </row>
        <row r="2789">
          <cell r="B2789">
            <v>7804045658083</v>
          </cell>
          <cell r="C2789" t="str">
            <v>WELDER</v>
          </cell>
          <cell r="D2789" t="str">
            <v>ARTISAN</v>
          </cell>
          <cell r="E2789" t="str">
            <v>DFL</v>
          </cell>
          <cell r="F2789" t="str">
            <v>WELD</v>
          </cell>
        </row>
        <row r="2790">
          <cell r="B2790">
            <v>7708045340081</v>
          </cell>
          <cell r="C2790" t="str">
            <v>STEEL CATCHER</v>
          </cell>
          <cell r="D2790" t="str">
            <v>ARTISAN</v>
          </cell>
          <cell r="E2790" t="str">
            <v>DFL</v>
          </cell>
          <cell r="F2790" t="str">
            <v>STRUCT</v>
          </cell>
        </row>
        <row r="2791">
          <cell r="B2791">
            <v>7903037407085</v>
          </cell>
          <cell r="C2791" t="str">
            <v>RIGGER ASST/TACKLER</v>
          </cell>
          <cell r="D2791" t="str">
            <v>SEMI-SKILLED</v>
          </cell>
          <cell r="E2791" t="str">
            <v>DFL</v>
          </cell>
          <cell r="F2791" t="str">
            <v>RIGGER</v>
          </cell>
        </row>
        <row r="2792">
          <cell r="B2792">
            <v>8610085883088</v>
          </cell>
          <cell r="C2792" t="str">
            <v>S/S BOILERMAKER</v>
          </cell>
          <cell r="D2792" t="str">
            <v>SEMI-SKILLED</v>
          </cell>
          <cell r="E2792" t="str">
            <v>DFL</v>
          </cell>
          <cell r="F2792" t="str">
            <v>B/MAKER</v>
          </cell>
        </row>
        <row r="2793">
          <cell r="B2793">
            <v>7410285908087</v>
          </cell>
          <cell r="C2793" t="str">
            <v>RIGGER ASST/TACKLER</v>
          </cell>
          <cell r="D2793" t="str">
            <v>ARTISAN</v>
          </cell>
          <cell r="E2793" t="str">
            <v>DFL</v>
          </cell>
          <cell r="F2793" t="str">
            <v>RIGGER</v>
          </cell>
        </row>
        <row r="2794">
          <cell r="B2794">
            <v>8703036166081</v>
          </cell>
          <cell r="C2794" t="str">
            <v>S/S BOILERMAKER</v>
          </cell>
          <cell r="D2794" t="str">
            <v>SEMI-SKILLED</v>
          </cell>
          <cell r="E2794" t="str">
            <v>DFL</v>
          </cell>
          <cell r="F2794" t="str">
            <v>B/MAKER</v>
          </cell>
        </row>
        <row r="2795">
          <cell r="B2795" t="str">
            <v>6511285753083</v>
          </cell>
          <cell r="C2795" t="str">
            <v>S.VISOR PIPING BM</v>
          </cell>
          <cell r="D2795" t="str">
            <v>SUPERVISION</v>
          </cell>
          <cell r="E2795" t="str">
            <v>P&amp;G</v>
          </cell>
          <cell r="F2795" t="str">
            <v>SUPERV</v>
          </cell>
        </row>
        <row r="2796">
          <cell r="B2796">
            <v>8908286334087</v>
          </cell>
          <cell r="C2796" t="str">
            <v>RIGGER ASST/TACKLER</v>
          </cell>
          <cell r="D2796" t="str">
            <v>SEMI-SKILLED</v>
          </cell>
          <cell r="E2796" t="str">
            <v>DFL</v>
          </cell>
          <cell r="F2796" t="str">
            <v>RIGGER</v>
          </cell>
        </row>
        <row r="2797">
          <cell r="B2797">
            <v>6411225140089</v>
          </cell>
          <cell r="C2797" t="str">
            <v>BOILERMAKER</v>
          </cell>
          <cell r="D2797" t="str">
            <v>ARTISAN</v>
          </cell>
          <cell r="E2797" t="str">
            <v>DFL</v>
          </cell>
          <cell r="F2797" t="str">
            <v>B/MAKER</v>
          </cell>
        </row>
        <row r="2798">
          <cell r="B2798">
            <v>8012231078087</v>
          </cell>
          <cell r="C2798" t="str">
            <v>SAFETY REPRESENTATIVE</v>
          </cell>
          <cell r="D2798" t="str">
            <v>ADMIN</v>
          </cell>
          <cell r="E2798" t="str">
            <v>P&amp;G</v>
          </cell>
          <cell r="F2798" t="str">
            <v>ADMIN</v>
          </cell>
        </row>
        <row r="2799">
          <cell r="B2799" t="str">
            <v>BN508987</v>
          </cell>
          <cell r="C2799" t="str">
            <v>WELDER</v>
          </cell>
          <cell r="D2799" t="str">
            <v>ARTISAN</v>
          </cell>
          <cell r="E2799" t="str">
            <v>DFL</v>
          </cell>
          <cell r="F2799" t="str">
            <v>WELD</v>
          </cell>
        </row>
        <row r="2800">
          <cell r="B2800">
            <v>4804205632186</v>
          </cell>
          <cell r="C2800" t="str">
            <v>SUPERVISOR</v>
          </cell>
          <cell r="D2800" t="str">
            <v>SUPERVISION</v>
          </cell>
          <cell r="E2800" t="str">
            <v>P&amp;G</v>
          </cell>
          <cell r="F2800" t="str">
            <v>SUPERV</v>
          </cell>
        </row>
        <row r="2801">
          <cell r="B2801">
            <v>6508086125081</v>
          </cell>
          <cell r="C2801" t="str">
            <v>RIGGER ASST/TACKLER</v>
          </cell>
          <cell r="D2801" t="str">
            <v>ARTISAN</v>
          </cell>
          <cell r="E2801" t="str">
            <v>DFL</v>
          </cell>
          <cell r="F2801" t="str">
            <v>RIGGER</v>
          </cell>
        </row>
        <row r="2802">
          <cell r="B2802">
            <v>9204085223088</v>
          </cell>
          <cell r="C2802" t="str">
            <v>S/S B.MAKER</v>
          </cell>
          <cell r="D2802" t="str">
            <v>ARTISAN</v>
          </cell>
          <cell r="E2802" t="str">
            <v>DFL</v>
          </cell>
          <cell r="F2802" t="str">
            <v>B/MAKER</v>
          </cell>
        </row>
        <row r="2803">
          <cell r="B2803" t="str">
            <v>8901085450089</v>
          </cell>
          <cell r="C2803" t="str">
            <v xml:space="preserve">GENERAL WORKER </v>
          </cell>
          <cell r="D2803" t="str">
            <v>ASSISTANT</v>
          </cell>
          <cell r="E2803" t="str">
            <v>DFL</v>
          </cell>
          <cell r="F2803" t="str">
            <v>ALL</v>
          </cell>
        </row>
        <row r="2804">
          <cell r="B2804" t="str">
            <v>9104060391084</v>
          </cell>
          <cell r="C2804" t="str">
            <v>GENERAL WORKER</v>
          </cell>
          <cell r="D2804" t="str">
            <v>ASSISTANT</v>
          </cell>
          <cell r="E2804" t="str">
            <v>DFL</v>
          </cell>
          <cell r="F2804" t="str">
            <v>ALL</v>
          </cell>
        </row>
        <row r="2805">
          <cell r="B2805">
            <v>8506106662081</v>
          </cell>
          <cell r="C2805" t="str">
            <v>RIGGER ASST/TACKLER</v>
          </cell>
          <cell r="D2805" t="str">
            <v>ADMIN</v>
          </cell>
          <cell r="E2805" t="str">
            <v>P&amp;G</v>
          </cell>
          <cell r="F2805" t="str">
            <v>ADMIN</v>
          </cell>
        </row>
        <row r="2806">
          <cell r="B2806">
            <v>8201035991088</v>
          </cell>
          <cell r="C2806" t="str">
            <v>GENERAL WORKER</v>
          </cell>
          <cell r="D2806" t="str">
            <v>ASSISTANT</v>
          </cell>
          <cell r="E2806" t="str">
            <v>DFL</v>
          </cell>
          <cell r="F2806" t="str">
            <v>ALL</v>
          </cell>
        </row>
        <row r="2807">
          <cell r="B2807">
            <v>7310255380087</v>
          </cell>
          <cell r="C2807" t="str">
            <v>MECHANIC ASSISTANT</v>
          </cell>
          <cell r="D2807" t="str">
            <v>OPERATOR</v>
          </cell>
          <cell r="E2807" t="str">
            <v>P&amp;G</v>
          </cell>
          <cell r="F2807" t="str">
            <v>OPERATOR</v>
          </cell>
        </row>
        <row r="2808">
          <cell r="B2808">
            <v>8904135480080</v>
          </cell>
          <cell r="C2808" t="str">
            <v>GENERAL WORKER</v>
          </cell>
          <cell r="D2808" t="str">
            <v>SEMI-SKILLED</v>
          </cell>
          <cell r="E2808" t="str">
            <v>DFL</v>
          </cell>
          <cell r="F2808" t="str">
            <v>ALL</v>
          </cell>
        </row>
        <row r="2809">
          <cell r="B2809">
            <v>6211105417080</v>
          </cell>
          <cell r="C2809" t="str">
            <v>GENERAL WORKER</v>
          </cell>
          <cell r="D2809" t="str">
            <v>SEMI-SKILLED</v>
          </cell>
          <cell r="E2809" t="str">
            <v>DFL</v>
          </cell>
          <cell r="F2809" t="str">
            <v>ALL</v>
          </cell>
        </row>
        <row r="2810">
          <cell r="B2810" t="str">
            <v>8407055669088</v>
          </cell>
          <cell r="C2810" t="str">
            <v>S/S BOILERMAKER</v>
          </cell>
          <cell r="D2810" t="str">
            <v>SEMI-SKILLED</v>
          </cell>
          <cell r="E2810" t="str">
            <v>DFL</v>
          </cell>
          <cell r="F2810" t="str">
            <v>B/MAKER</v>
          </cell>
        </row>
        <row r="2811">
          <cell r="B2811">
            <v>7106165717081</v>
          </cell>
          <cell r="C2811" t="str">
            <v>RIGGER ASST/TACKLER</v>
          </cell>
          <cell r="D2811" t="str">
            <v>ARTISAN</v>
          </cell>
          <cell r="E2811" t="str">
            <v>DFL</v>
          </cell>
          <cell r="F2811" t="str">
            <v>RIGGER</v>
          </cell>
        </row>
        <row r="2812">
          <cell r="B2812">
            <v>8706266095086</v>
          </cell>
          <cell r="C2812" t="str">
            <v>WELDER</v>
          </cell>
          <cell r="D2812" t="str">
            <v>ARTISAN</v>
          </cell>
          <cell r="E2812" t="str">
            <v>DFL</v>
          </cell>
          <cell r="F2812" t="str">
            <v>WELD</v>
          </cell>
        </row>
        <row r="2813">
          <cell r="B2813">
            <v>8309125769080</v>
          </cell>
          <cell r="C2813" t="str">
            <v>RIGGER</v>
          </cell>
          <cell r="D2813" t="str">
            <v>ARTISAN</v>
          </cell>
          <cell r="E2813" t="str">
            <v>DFL</v>
          </cell>
          <cell r="F2813" t="str">
            <v>RIGGER</v>
          </cell>
        </row>
        <row r="2814">
          <cell r="B2814">
            <v>8002165673086</v>
          </cell>
          <cell r="C2814" t="str">
            <v>RIGGER ASST/TACKLER</v>
          </cell>
          <cell r="D2814" t="str">
            <v>ARTISAN</v>
          </cell>
          <cell r="E2814" t="str">
            <v>DFL</v>
          </cell>
          <cell r="F2814" t="str">
            <v>RIGGER</v>
          </cell>
        </row>
        <row r="2815">
          <cell r="B2815">
            <v>8901125988080</v>
          </cell>
          <cell r="C2815" t="str">
            <v>RIGGER ASST/TACKLER</v>
          </cell>
          <cell r="D2815" t="str">
            <v>ARTISAN</v>
          </cell>
          <cell r="E2815" t="str">
            <v>DFL</v>
          </cell>
          <cell r="F2815" t="str">
            <v>RIGGER</v>
          </cell>
        </row>
        <row r="2816">
          <cell r="B2816" t="str">
            <v>AN943042</v>
          </cell>
          <cell r="C2816" t="str">
            <v>BOILERMAKER</v>
          </cell>
          <cell r="D2816" t="str">
            <v>ARTISAN</v>
          </cell>
          <cell r="E2816" t="str">
            <v>DFL</v>
          </cell>
          <cell r="F2816" t="str">
            <v>B/MAKER</v>
          </cell>
        </row>
        <row r="2817">
          <cell r="B2817">
            <v>8604246276084</v>
          </cell>
          <cell r="C2817" t="str">
            <v>CRANE OPERATOR</v>
          </cell>
          <cell r="D2817" t="str">
            <v>OPERATOR</v>
          </cell>
          <cell r="E2817" t="str">
            <v>P&amp;G</v>
          </cell>
          <cell r="F2817" t="str">
            <v>OPERATOR</v>
          </cell>
        </row>
        <row r="2818">
          <cell r="B2818">
            <v>8408286146086</v>
          </cell>
          <cell r="C2818" t="str">
            <v>GENERAL WORKER</v>
          </cell>
          <cell r="D2818" t="str">
            <v>ASSISTANT</v>
          </cell>
          <cell r="E2818" t="str">
            <v>DFL</v>
          </cell>
          <cell r="F2818" t="str">
            <v>ALL</v>
          </cell>
        </row>
        <row r="2819">
          <cell r="B2819">
            <v>8903146283087</v>
          </cell>
          <cell r="C2819" t="str">
            <v>GENERAL WORKER</v>
          </cell>
          <cell r="D2819" t="str">
            <v>SEMI-SKILLED</v>
          </cell>
          <cell r="E2819" t="str">
            <v>DFL</v>
          </cell>
          <cell r="F2819" t="str">
            <v>ALL</v>
          </cell>
        </row>
        <row r="2820">
          <cell r="B2820">
            <v>8105145890082</v>
          </cell>
          <cell r="C2820" t="str">
            <v>GENERAL WORKER</v>
          </cell>
          <cell r="D2820" t="str">
            <v>ASSISTANT</v>
          </cell>
          <cell r="E2820" t="str">
            <v>DFL</v>
          </cell>
          <cell r="F2820" t="str">
            <v>ALL</v>
          </cell>
        </row>
        <row r="2821">
          <cell r="B2821">
            <v>8512126635081</v>
          </cell>
          <cell r="C2821" t="str">
            <v>STEEL ERECTOR</v>
          </cell>
          <cell r="D2821" t="str">
            <v>ARTISAN</v>
          </cell>
          <cell r="E2821" t="str">
            <v>DFL</v>
          </cell>
          <cell r="F2821" t="str">
            <v>STRUCT</v>
          </cell>
        </row>
        <row r="2822">
          <cell r="B2822">
            <v>6603045643082</v>
          </cell>
          <cell r="C2822" t="str">
            <v>WELDER</v>
          </cell>
          <cell r="D2822" t="str">
            <v>ARTISAN</v>
          </cell>
          <cell r="E2822" t="str">
            <v>DFL</v>
          </cell>
          <cell r="F2822" t="str">
            <v>WELD</v>
          </cell>
        </row>
        <row r="2823">
          <cell r="B2823">
            <v>7810185441081</v>
          </cell>
          <cell r="C2823" t="str">
            <v>RIGGER</v>
          </cell>
          <cell r="D2823" t="str">
            <v>ARTISAN</v>
          </cell>
          <cell r="E2823" t="str">
            <v>DFL</v>
          </cell>
          <cell r="F2823" t="str">
            <v>RIGGER</v>
          </cell>
        </row>
        <row r="2824">
          <cell r="B2824">
            <v>8102055713081</v>
          </cell>
          <cell r="C2824" t="str">
            <v>RIGGER ASST/TACKLER</v>
          </cell>
          <cell r="D2824" t="str">
            <v>ARTISAN</v>
          </cell>
          <cell r="E2824" t="str">
            <v>DFL</v>
          </cell>
          <cell r="F2824" t="str">
            <v>RIGGER</v>
          </cell>
        </row>
        <row r="2825">
          <cell r="B2825">
            <v>8504116044085</v>
          </cell>
          <cell r="C2825" t="str">
            <v>RIGGER ASST/TACKLER</v>
          </cell>
          <cell r="D2825" t="str">
            <v>ARTISAN</v>
          </cell>
          <cell r="E2825" t="str">
            <v>DFL</v>
          </cell>
          <cell r="F2825" t="str">
            <v>RIGGER</v>
          </cell>
        </row>
        <row r="2826">
          <cell r="B2826">
            <v>8410126101081</v>
          </cell>
          <cell r="C2826" t="str">
            <v>CRANE OPERATOR</v>
          </cell>
          <cell r="D2826" t="str">
            <v>OPERATOR</v>
          </cell>
          <cell r="E2826" t="str">
            <v>P&amp;G</v>
          </cell>
          <cell r="F2826" t="str">
            <v>OPERATOR</v>
          </cell>
        </row>
        <row r="2827">
          <cell r="B2827">
            <v>8311215798086</v>
          </cell>
          <cell r="C2827" t="str">
            <v>CRANE OPERATOR</v>
          </cell>
          <cell r="D2827" t="str">
            <v>OPERATOR</v>
          </cell>
          <cell r="E2827" t="str">
            <v>P&amp;G</v>
          </cell>
          <cell r="F2827" t="str">
            <v>OPERATOR</v>
          </cell>
        </row>
        <row r="2828">
          <cell r="B2828">
            <v>8608245514080</v>
          </cell>
          <cell r="C2828" t="str">
            <v>F.LIFT OPERATOR (DIECI)</v>
          </cell>
          <cell r="D2828" t="str">
            <v>OPERATOR</v>
          </cell>
          <cell r="E2828" t="str">
            <v>P&amp;G</v>
          </cell>
          <cell r="F2828" t="str">
            <v>OPERATOR</v>
          </cell>
        </row>
        <row r="2829">
          <cell r="B2829" t="str">
            <v>7212075471080</v>
          </cell>
          <cell r="C2829" t="str">
            <v>S/S BOILERMAKER</v>
          </cell>
          <cell r="D2829" t="str">
            <v>SEMI-SKILLED</v>
          </cell>
          <cell r="E2829" t="str">
            <v>DFL</v>
          </cell>
          <cell r="F2829" t="str">
            <v>B/MAKER</v>
          </cell>
        </row>
        <row r="2830">
          <cell r="B2830">
            <v>7804255531087</v>
          </cell>
          <cell r="C2830" t="str">
            <v>RIGGER F.MAN</v>
          </cell>
          <cell r="D2830" t="str">
            <v>ARTISAN</v>
          </cell>
          <cell r="E2830" t="str">
            <v>DFL</v>
          </cell>
          <cell r="F2830" t="str">
            <v>RIGGER</v>
          </cell>
        </row>
        <row r="2831">
          <cell r="B2831">
            <v>8304105984080</v>
          </cell>
          <cell r="C2831" t="str">
            <v>GENERAL WORKER</v>
          </cell>
          <cell r="D2831" t="str">
            <v>SEMI-SKILLED</v>
          </cell>
          <cell r="E2831" t="str">
            <v>DFL</v>
          </cell>
          <cell r="F2831" t="str">
            <v>ALL</v>
          </cell>
        </row>
        <row r="2832">
          <cell r="B2832">
            <v>6008285360084</v>
          </cell>
          <cell r="C2832" t="str">
            <v>MECHANICAL FITTER</v>
          </cell>
          <cell r="D2832" t="str">
            <v>ARTISAN</v>
          </cell>
          <cell r="E2832" t="str">
            <v>DFL</v>
          </cell>
          <cell r="F2832" t="str">
            <v>MECH</v>
          </cell>
        </row>
        <row r="2833">
          <cell r="B2833">
            <v>7805065357084</v>
          </cell>
          <cell r="C2833" t="str">
            <v>DRIVER TRACTOR</v>
          </cell>
          <cell r="D2833" t="str">
            <v>OPERATOR</v>
          </cell>
          <cell r="E2833" t="str">
            <v>P&amp;G</v>
          </cell>
          <cell r="F2833" t="str">
            <v>OPERATOR</v>
          </cell>
        </row>
        <row r="2834">
          <cell r="B2834">
            <v>8805315832083</v>
          </cell>
          <cell r="C2834" t="str">
            <v>ASST BOILERMAKER</v>
          </cell>
          <cell r="D2834" t="str">
            <v>SEMI-SKILLED</v>
          </cell>
          <cell r="E2834" t="str">
            <v>DFL</v>
          </cell>
          <cell r="F2834" t="str">
            <v>B/MAKER</v>
          </cell>
        </row>
        <row r="2835">
          <cell r="B2835">
            <v>9007066299088</v>
          </cell>
          <cell r="C2835" t="str">
            <v>PIPE FITTER</v>
          </cell>
          <cell r="D2835" t="str">
            <v>ARTISAN</v>
          </cell>
          <cell r="E2835" t="str">
            <v>DFL</v>
          </cell>
          <cell r="F2835" t="str">
            <v>PIPING</v>
          </cell>
        </row>
        <row r="2836">
          <cell r="B2836">
            <v>8202125523088</v>
          </cell>
          <cell r="C2836" t="str">
            <v>GENERAL WORKER</v>
          </cell>
          <cell r="D2836" t="str">
            <v>SEMI-SKILLED</v>
          </cell>
          <cell r="E2836" t="str">
            <v>DFL</v>
          </cell>
          <cell r="F2836" t="str">
            <v>ALL</v>
          </cell>
        </row>
        <row r="2837">
          <cell r="B2837">
            <v>7607065993086</v>
          </cell>
          <cell r="C2837" t="str">
            <v>SAFETY REPRESENTATIVE</v>
          </cell>
          <cell r="D2837" t="str">
            <v>ADMIN</v>
          </cell>
          <cell r="E2837" t="str">
            <v>P&amp;G</v>
          </cell>
          <cell r="F2837" t="str">
            <v>ADMIN</v>
          </cell>
        </row>
        <row r="2838">
          <cell r="B2838" t="str">
            <v>CN237764</v>
          </cell>
          <cell r="C2838" t="str">
            <v>BOILERMAKER</v>
          </cell>
          <cell r="D2838" t="str">
            <v>ARTISAN</v>
          </cell>
          <cell r="E2838" t="str">
            <v>DFL</v>
          </cell>
          <cell r="F2838" t="str">
            <v>B/MAKER</v>
          </cell>
        </row>
        <row r="2839">
          <cell r="B2839">
            <v>5508075503083</v>
          </cell>
          <cell r="C2839" t="str">
            <v>DRIVER BUS CD 14</v>
          </cell>
          <cell r="D2839" t="str">
            <v>OPERATOR</v>
          </cell>
          <cell r="E2839" t="str">
            <v>P&amp;G</v>
          </cell>
          <cell r="F2839" t="str">
            <v>OPERATOR</v>
          </cell>
        </row>
        <row r="2840">
          <cell r="B2840" t="str">
            <v>8203235235084</v>
          </cell>
          <cell r="C2840" t="str">
            <v>SAFETY REPRESENTATIVE</v>
          </cell>
          <cell r="D2840" t="str">
            <v>ADMIN</v>
          </cell>
          <cell r="E2840" t="str">
            <v>P&amp;G</v>
          </cell>
          <cell r="F2840" t="str">
            <v>ADMIN</v>
          </cell>
        </row>
        <row r="2841">
          <cell r="B2841">
            <v>7508205588085</v>
          </cell>
          <cell r="C2841" t="str">
            <v>RIGGER ASST/TACKLER</v>
          </cell>
          <cell r="D2841" t="str">
            <v>SEMI-SKILLED</v>
          </cell>
          <cell r="E2841" t="str">
            <v>DFL</v>
          </cell>
          <cell r="F2841" t="str">
            <v>RIGGER</v>
          </cell>
        </row>
        <row r="2842">
          <cell r="B2842">
            <v>8909255948089</v>
          </cell>
          <cell r="C2842" t="str">
            <v>GENERAL WORKER</v>
          </cell>
          <cell r="D2842" t="str">
            <v>ASSISTANT</v>
          </cell>
          <cell r="E2842" t="str">
            <v>DFL</v>
          </cell>
          <cell r="F2842" t="str">
            <v>ALL</v>
          </cell>
        </row>
        <row r="2843">
          <cell r="B2843" t="str">
            <v>8003135753081</v>
          </cell>
          <cell r="C2843" t="str">
            <v>DRIVER 10T/HIAB C14</v>
          </cell>
          <cell r="D2843" t="str">
            <v>OPERATOR</v>
          </cell>
          <cell r="E2843" t="str">
            <v>P&amp;G</v>
          </cell>
          <cell r="F2843" t="str">
            <v>OPERATOR</v>
          </cell>
        </row>
        <row r="2844">
          <cell r="B2844" t="str">
            <v>6804095454087</v>
          </cell>
          <cell r="C2844" t="str">
            <v>RIGGER</v>
          </cell>
          <cell r="D2844" t="str">
            <v>ARTISAN</v>
          </cell>
          <cell r="E2844" t="str">
            <v>DFL</v>
          </cell>
          <cell r="F2844" t="str">
            <v>RIGGER</v>
          </cell>
        </row>
        <row r="2845">
          <cell r="B2845">
            <v>8606226109086</v>
          </cell>
          <cell r="C2845" t="str">
            <v>STEEL CATCHER</v>
          </cell>
          <cell r="D2845" t="str">
            <v>ARTISAN</v>
          </cell>
          <cell r="E2845" t="str">
            <v>DFL</v>
          </cell>
          <cell r="F2845" t="str">
            <v>STRUCT</v>
          </cell>
        </row>
        <row r="2846">
          <cell r="B2846" t="str">
            <v>8903105597089</v>
          </cell>
          <cell r="C2846" t="str">
            <v>ASST STEEL ERECTOR</v>
          </cell>
          <cell r="D2846" t="str">
            <v>SEMI-SKILLED</v>
          </cell>
          <cell r="E2846" t="str">
            <v>DFL</v>
          </cell>
          <cell r="F2846" t="str">
            <v>STRUCT</v>
          </cell>
        </row>
        <row r="2847">
          <cell r="B2847">
            <v>8406165443087</v>
          </cell>
          <cell r="C2847" t="str">
            <v>CRANE OPERATOR</v>
          </cell>
          <cell r="D2847" t="str">
            <v>OPERATOR</v>
          </cell>
          <cell r="E2847" t="str">
            <v>P&amp;G</v>
          </cell>
          <cell r="F2847" t="str">
            <v>OPERATOR</v>
          </cell>
        </row>
        <row r="2848">
          <cell r="B2848">
            <v>7011115610081</v>
          </cell>
          <cell r="C2848" t="str">
            <v>WELDER D/C</v>
          </cell>
          <cell r="D2848" t="str">
            <v>ARTISAN</v>
          </cell>
          <cell r="E2848" t="str">
            <v>DFL</v>
          </cell>
          <cell r="F2848" t="str">
            <v>WELD</v>
          </cell>
        </row>
        <row r="2849">
          <cell r="B2849">
            <v>8803185824082</v>
          </cell>
          <cell r="C2849" t="str">
            <v>ASST STEEL ERECTOR</v>
          </cell>
          <cell r="D2849" t="str">
            <v>SEMI-SKILLED</v>
          </cell>
          <cell r="E2849" t="str">
            <v>DFL</v>
          </cell>
          <cell r="F2849" t="str">
            <v>STRUCT</v>
          </cell>
        </row>
        <row r="2850">
          <cell r="B2850">
            <v>8803265706084</v>
          </cell>
          <cell r="C2850" t="str">
            <v>GENERAL WORKER</v>
          </cell>
          <cell r="D2850" t="str">
            <v>SEMI-SKILLED</v>
          </cell>
          <cell r="E2850" t="str">
            <v>DFL</v>
          </cell>
          <cell r="F2850" t="str">
            <v>ALL</v>
          </cell>
        </row>
        <row r="2851">
          <cell r="B2851">
            <v>8104246001087</v>
          </cell>
          <cell r="C2851" t="str">
            <v>RIGGER ASST/TACKLER</v>
          </cell>
          <cell r="D2851" t="str">
            <v>ARTISAN</v>
          </cell>
          <cell r="E2851" t="str">
            <v>DFL</v>
          </cell>
          <cell r="F2851" t="str">
            <v>RIGGER</v>
          </cell>
        </row>
        <row r="2852">
          <cell r="B2852">
            <v>7311255316089</v>
          </cell>
          <cell r="C2852" t="str">
            <v>BOILERMAKER</v>
          </cell>
          <cell r="D2852" t="str">
            <v>ARTISAN</v>
          </cell>
          <cell r="E2852" t="str">
            <v>DFL</v>
          </cell>
          <cell r="F2852" t="str">
            <v>B/MAKER</v>
          </cell>
        </row>
        <row r="2853">
          <cell r="B2853">
            <v>9202225487084</v>
          </cell>
          <cell r="C2853" t="str">
            <v>RIGGER ASST/TACKLER</v>
          </cell>
          <cell r="D2853" t="str">
            <v>SEMI-SKILLED</v>
          </cell>
          <cell r="E2853" t="str">
            <v>DFL</v>
          </cell>
          <cell r="F2853" t="str">
            <v>RIGGER</v>
          </cell>
        </row>
        <row r="2854">
          <cell r="B2854">
            <v>7103036355084</v>
          </cell>
          <cell r="C2854" t="str">
            <v>DRIVER TRACTOR</v>
          </cell>
          <cell r="D2854" t="str">
            <v>OPERATOR</v>
          </cell>
          <cell r="E2854" t="str">
            <v>P&amp;G</v>
          </cell>
          <cell r="F2854" t="str">
            <v>OPERATOR</v>
          </cell>
        </row>
        <row r="2855">
          <cell r="B2855">
            <v>8402015523087</v>
          </cell>
          <cell r="C2855" t="str">
            <v>STEEL CATCHER</v>
          </cell>
          <cell r="D2855" t="str">
            <v>ARTISAN</v>
          </cell>
          <cell r="E2855" t="str">
            <v>DFL</v>
          </cell>
          <cell r="F2855" t="str">
            <v>STRUCT</v>
          </cell>
        </row>
        <row r="2856">
          <cell r="B2856" t="str">
            <v>7608075583081</v>
          </cell>
          <cell r="C2856" t="str">
            <v>BOILERMAKER</v>
          </cell>
          <cell r="D2856" t="str">
            <v>ARTISAN</v>
          </cell>
          <cell r="E2856" t="str">
            <v>DFL</v>
          </cell>
          <cell r="F2856" t="str">
            <v>B/MAKER</v>
          </cell>
        </row>
        <row r="2857">
          <cell r="B2857">
            <v>8804085319082</v>
          </cell>
          <cell r="C2857" t="str">
            <v>STEEL CATCHER</v>
          </cell>
          <cell r="D2857" t="str">
            <v>ARTISAN</v>
          </cell>
          <cell r="E2857" t="str">
            <v>DFL</v>
          </cell>
          <cell r="F2857" t="str">
            <v>STRUCT</v>
          </cell>
        </row>
        <row r="2858">
          <cell r="B2858">
            <v>7412055655088</v>
          </cell>
          <cell r="C2858" t="str">
            <v>RIGGER ASST/TACKLER</v>
          </cell>
          <cell r="D2858" t="str">
            <v>SEMI-SKILLED</v>
          </cell>
          <cell r="E2858" t="str">
            <v>DFL</v>
          </cell>
          <cell r="F2858" t="str">
            <v>RIGGER</v>
          </cell>
        </row>
        <row r="2859">
          <cell r="B2859">
            <v>8201045274087</v>
          </cell>
          <cell r="C2859" t="str">
            <v>CRANE OPERATOR</v>
          </cell>
          <cell r="D2859" t="str">
            <v>OPERATOR</v>
          </cell>
          <cell r="E2859" t="str">
            <v>P&amp;G</v>
          </cell>
          <cell r="F2859" t="str">
            <v>OPERATOR</v>
          </cell>
        </row>
        <row r="2860">
          <cell r="B2860">
            <v>6105245756086</v>
          </cell>
          <cell r="C2860" t="str">
            <v>RIGGER ASST/TACKLER</v>
          </cell>
          <cell r="D2860" t="str">
            <v>SEMI-SKILLED</v>
          </cell>
          <cell r="E2860" t="str">
            <v>DFL</v>
          </cell>
          <cell r="F2860" t="str">
            <v>RIGGER</v>
          </cell>
        </row>
        <row r="2861">
          <cell r="B2861">
            <v>5604125520084</v>
          </cell>
          <cell r="C2861" t="str">
            <v>BOILERMAKER</v>
          </cell>
          <cell r="D2861" t="str">
            <v>ARTISAN</v>
          </cell>
          <cell r="E2861" t="str">
            <v>DFL</v>
          </cell>
          <cell r="F2861" t="str">
            <v>B/MAKER</v>
          </cell>
        </row>
        <row r="2862">
          <cell r="B2862">
            <v>8208231172082</v>
          </cell>
          <cell r="C2862" t="str">
            <v>GENERAL WORKER</v>
          </cell>
          <cell r="D2862" t="str">
            <v>SEMI-SKILLED</v>
          </cell>
          <cell r="E2862" t="str">
            <v>DFL</v>
          </cell>
          <cell r="F2862" t="str">
            <v>ALL</v>
          </cell>
        </row>
        <row r="2863">
          <cell r="B2863" t="str">
            <v>7004047089086</v>
          </cell>
          <cell r="C2863" t="str">
            <v>BOILERMAKER</v>
          </cell>
          <cell r="D2863" t="str">
            <v>ARTISAN</v>
          </cell>
          <cell r="E2863" t="str">
            <v>DFL</v>
          </cell>
          <cell r="F2863" t="str">
            <v>B/MAKER</v>
          </cell>
        </row>
        <row r="2864">
          <cell r="B2864">
            <v>7805025637088</v>
          </cell>
          <cell r="C2864" t="str">
            <v>ASST BOILERMAKER</v>
          </cell>
          <cell r="D2864" t="str">
            <v>SEMI-SKILLED</v>
          </cell>
          <cell r="E2864" t="str">
            <v>DFL</v>
          </cell>
          <cell r="F2864" t="str">
            <v>B/MAKER</v>
          </cell>
        </row>
        <row r="2865">
          <cell r="B2865">
            <v>7201076226080</v>
          </cell>
          <cell r="C2865" t="str">
            <v>RIGGER</v>
          </cell>
          <cell r="D2865" t="str">
            <v>ARTISAN</v>
          </cell>
          <cell r="E2865" t="str">
            <v>DFL</v>
          </cell>
          <cell r="F2865" t="str">
            <v>RIGGER</v>
          </cell>
        </row>
        <row r="2866">
          <cell r="B2866" t="str">
            <v>8004265547087</v>
          </cell>
          <cell r="C2866" t="str">
            <v>RIGGER ASST/TACKLER</v>
          </cell>
          <cell r="D2866" t="str">
            <v>SEMI-SKILLED</v>
          </cell>
          <cell r="E2866" t="str">
            <v>DFL</v>
          </cell>
          <cell r="F2866" t="str">
            <v>RIGGER</v>
          </cell>
        </row>
        <row r="2867">
          <cell r="B2867">
            <v>8009096147080</v>
          </cell>
          <cell r="C2867" t="str">
            <v>STEEL ERECTOR</v>
          </cell>
          <cell r="D2867" t="str">
            <v>ARTISAN</v>
          </cell>
          <cell r="E2867" t="str">
            <v>DFL</v>
          </cell>
          <cell r="F2867" t="str">
            <v>STRUCT</v>
          </cell>
        </row>
        <row r="2868">
          <cell r="B2868">
            <v>8003175391081</v>
          </cell>
          <cell r="C2868" t="str">
            <v xml:space="preserve">RIGGER </v>
          </cell>
          <cell r="D2868" t="str">
            <v>ARTISAN</v>
          </cell>
          <cell r="E2868" t="str">
            <v>DFL</v>
          </cell>
          <cell r="F2868" t="str">
            <v>RIGGER</v>
          </cell>
        </row>
        <row r="2869">
          <cell r="B2869">
            <v>8308166243088</v>
          </cell>
          <cell r="C2869" t="str">
            <v>WELDER</v>
          </cell>
          <cell r="D2869" t="str">
            <v>ARTISAN</v>
          </cell>
          <cell r="E2869" t="str">
            <v>DFL</v>
          </cell>
          <cell r="F2869" t="str">
            <v>WELD</v>
          </cell>
        </row>
        <row r="2870">
          <cell r="B2870">
            <v>8607225870082</v>
          </cell>
          <cell r="C2870" t="str">
            <v>BOILERMAKER</v>
          </cell>
          <cell r="D2870" t="str">
            <v>ARTISAN</v>
          </cell>
          <cell r="E2870" t="str">
            <v>DFL</v>
          </cell>
          <cell r="F2870" t="str">
            <v>B/MAKER</v>
          </cell>
        </row>
        <row r="2871">
          <cell r="B2871">
            <v>6706205541085</v>
          </cell>
          <cell r="C2871" t="str">
            <v>STEEL ERECTOR - TBQ</v>
          </cell>
          <cell r="D2871" t="str">
            <v>ARTISAN</v>
          </cell>
          <cell r="E2871" t="str">
            <v>DFL</v>
          </cell>
          <cell r="F2871" t="str">
            <v>STRUCT</v>
          </cell>
        </row>
        <row r="2872">
          <cell r="B2872">
            <v>9105135808085</v>
          </cell>
          <cell r="C2872" t="str">
            <v>STEEL ERECTOR</v>
          </cell>
          <cell r="D2872" t="str">
            <v>ARTISAN</v>
          </cell>
          <cell r="E2872" t="str">
            <v>DFL</v>
          </cell>
          <cell r="F2872" t="str">
            <v>STRUCT</v>
          </cell>
        </row>
        <row r="2873">
          <cell r="B2873" t="str">
            <v>G0071187 (H0901271)</v>
          </cell>
          <cell r="C2873" t="str">
            <v>CRANE OPERATOR</v>
          </cell>
          <cell r="D2873" t="str">
            <v>OPERATOR</v>
          </cell>
          <cell r="E2873" t="str">
            <v>P&amp;G</v>
          </cell>
          <cell r="F2873" t="str">
            <v>OPERATOR</v>
          </cell>
        </row>
        <row r="2874">
          <cell r="B2874">
            <v>9106235023088</v>
          </cell>
          <cell r="C2874" t="str">
            <v>MAT. CONTROLLER</v>
          </cell>
          <cell r="D2874" t="str">
            <v>ADMIN</v>
          </cell>
          <cell r="E2874" t="str">
            <v>P&amp;G</v>
          </cell>
          <cell r="F2874" t="str">
            <v>ADMIN</v>
          </cell>
        </row>
        <row r="2875">
          <cell r="B2875" t="str">
            <v>H0999687</v>
          </cell>
          <cell r="C2875" t="str">
            <v>WELDER</v>
          </cell>
          <cell r="D2875" t="str">
            <v>ARTISAN</v>
          </cell>
          <cell r="E2875" t="str">
            <v>DFL</v>
          </cell>
          <cell r="F2875" t="str">
            <v>WELD</v>
          </cell>
        </row>
        <row r="2876">
          <cell r="B2876">
            <v>8309195695082</v>
          </cell>
          <cell r="C2876" t="str">
            <v>GENERAL WORKER</v>
          </cell>
          <cell r="D2876" t="str">
            <v>SEMI-SKILLED</v>
          </cell>
          <cell r="E2876" t="str">
            <v>DFL</v>
          </cell>
          <cell r="F2876" t="str">
            <v>ALL</v>
          </cell>
        </row>
        <row r="2877">
          <cell r="B2877">
            <v>7004185945180</v>
          </cell>
          <cell r="C2877" t="str">
            <v>SUPERVISOR</v>
          </cell>
          <cell r="D2877" t="str">
            <v>SUPERVISION</v>
          </cell>
          <cell r="E2877" t="str">
            <v>P&amp;G</v>
          </cell>
          <cell r="F2877" t="str">
            <v>SUPERV</v>
          </cell>
        </row>
        <row r="2878">
          <cell r="B2878">
            <v>7803120233085</v>
          </cell>
          <cell r="C2878" t="str">
            <v>GENERAL WORKER</v>
          </cell>
          <cell r="D2878" t="str">
            <v>SEMI-SKILLED</v>
          </cell>
          <cell r="E2878" t="str">
            <v>DFL</v>
          </cell>
          <cell r="F2878" t="str">
            <v>ALL</v>
          </cell>
        </row>
        <row r="2879">
          <cell r="B2879" t="str">
            <v>H2092178</v>
          </cell>
          <cell r="C2879" t="str">
            <v>WELDER</v>
          </cell>
          <cell r="D2879" t="str">
            <v>ARTISAN</v>
          </cell>
          <cell r="E2879" t="str">
            <v>DFL</v>
          </cell>
          <cell r="F2879" t="str">
            <v>WELD</v>
          </cell>
        </row>
        <row r="2880">
          <cell r="B2880">
            <v>7311280045083</v>
          </cell>
          <cell r="C2880" t="str">
            <v>ADMIN CLERK</v>
          </cell>
          <cell r="D2880" t="str">
            <v>ADMIN</v>
          </cell>
          <cell r="E2880" t="str">
            <v>P&amp;G</v>
          </cell>
          <cell r="F2880" t="str">
            <v>ADMIN</v>
          </cell>
        </row>
        <row r="2881">
          <cell r="B2881" t="str">
            <v>H1502991</v>
          </cell>
          <cell r="C2881" t="str">
            <v>F.MAN B.MAKERS</v>
          </cell>
          <cell r="D2881" t="str">
            <v>ARTISAN</v>
          </cell>
          <cell r="E2881" t="str">
            <v>DFL</v>
          </cell>
          <cell r="F2881" t="str">
            <v>B/MAKER</v>
          </cell>
        </row>
        <row r="2882">
          <cell r="B2882" t="str">
            <v>H1962649</v>
          </cell>
          <cell r="C2882" t="str">
            <v>CRANE OPERATOR</v>
          </cell>
          <cell r="D2882" t="str">
            <v>OPERATOR</v>
          </cell>
          <cell r="E2882" t="str">
            <v>P&amp;G</v>
          </cell>
          <cell r="F2882" t="str">
            <v>OPERATOR</v>
          </cell>
        </row>
        <row r="2883">
          <cell r="B2883">
            <v>6412275219088</v>
          </cell>
          <cell r="C2883" t="str">
            <v>S.VISOR PIPING SNR</v>
          </cell>
          <cell r="D2883" t="str">
            <v>SUPERVISION</v>
          </cell>
          <cell r="E2883" t="str">
            <v>P&amp;G</v>
          </cell>
          <cell r="F2883" t="str">
            <v>SUPERV</v>
          </cell>
        </row>
        <row r="2884">
          <cell r="B2884">
            <v>8702200192089</v>
          </cell>
          <cell r="C2884" t="str">
            <v>ADMIN/SAFETY CLERK</v>
          </cell>
          <cell r="D2884" t="str">
            <v>ADMIN</v>
          </cell>
          <cell r="E2884" t="str">
            <v>P&amp;G</v>
          </cell>
          <cell r="F2884" t="str">
            <v>ADMIN</v>
          </cell>
        </row>
        <row r="2885">
          <cell r="B2885" t="str">
            <v>G0304657</v>
          </cell>
          <cell r="C2885" t="str">
            <v>BOILERMAKER</v>
          </cell>
          <cell r="D2885" t="str">
            <v>ARTISAN</v>
          </cell>
          <cell r="E2885" t="str">
            <v>DFL</v>
          </cell>
          <cell r="F2885" t="str">
            <v>B/MAKER</v>
          </cell>
        </row>
        <row r="2886">
          <cell r="B2886">
            <v>7905206073184</v>
          </cell>
          <cell r="C2886" t="str">
            <v>STEEL CATCHER</v>
          </cell>
          <cell r="D2886" t="str">
            <v>ARTISAN</v>
          </cell>
          <cell r="E2886" t="str">
            <v>DFL</v>
          </cell>
          <cell r="F2886" t="str">
            <v>STRUCT</v>
          </cell>
        </row>
        <row r="2887">
          <cell r="B2887">
            <v>8308050833085</v>
          </cell>
          <cell r="C2887" t="str">
            <v>GENERAL WORKER</v>
          </cell>
          <cell r="D2887" t="str">
            <v>ASSISTANT</v>
          </cell>
          <cell r="E2887" t="str">
            <v>DFL</v>
          </cell>
          <cell r="F2887" t="str">
            <v>ALL</v>
          </cell>
        </row>
        <row r="2888">
          <cell r="B2888">
            <v>8301018193080</v>
          </cell>
          <cell r="C2888" t="str">
            <v>MAT. CONTROLLER</v>
          </cell>
          <cell r="D2888" t="str">
            <v>ADMIN</v>
          </cell>
          <cell r="E2888" t="str">
            <v>P&amp;G</v>
          </cell>
          <cell r="F2888" t="str">
            <v>ADMIN</v>
          </cell>
        </row>
        <row r="2889">
          <cell r="B2889">
            <v>6706015304088</v>
          </cell>
          <cell r="C2889" t="str">
            <v>DRIVER BUS/HD C14</v>
          </cell>
          <cell r="D2889" t="str">
            <v>OPERATOR</v>
          </cell>
          <cell r="E2889" t="str">
            <v>P&amp;G</v>
          </cell>
          <cell r="F2889" t="str">
            <v>OPERATOR</v>
          </cell>
        </row>
        <row r="2890">
          <cell r="B2890" t="str">
            <v>8405105926086</v>
          </cell>
          <cell r="C2890" t="str">
            <v>RIGGER ASSISTANT</v>
          </cell>
          <cell r="D2890" t="str">
            <v>ARTISAN</v>
          </cell>
          <cell r="E2890" t="str">
            <v>DFL</v>
          </cell>
          <cell r="F2890" t="str">
            <v>RIGGER</v>
          </cell>
        </row>
        <row r="2891">
          <cell r="B2891">
            <v>9103265087083</v>
          </cell>
          <cell r="C2891" t="str">
            <v>WELDER</v>
          </cell>
          <cell r="D2891" t="str">
            <v>ARTISAN</v>
          </cell>
          <cell r="E2891" t="str">
            <v>DFL</v>
          </cell>
          <cell r="F2891" t="str">
            <v>WELD</v>
          </cell>
        </row>
        <row r="2892">
          <cell r="B2892">
            <v>6710155235086</v>
          </cell>
          <cell r="C2892" t="str">
            <v>GENERAL WORKER</v>
          </cell>
          <cell r="D2892" t="str">
            <v>ASSISTANT</v>
          </cell>
          <cell r="E2892" t="str">
            <v>DFL</v>
          </cell>
          <cell r="F2892" t="str">
            <v>ALL</v>
          </cell>
        </row>
        <row r="2893">
          <cell r="B2893">
            <v>7908086423081</v>
          </cell>
          <cell r="C2893" t="str">
            <v>RIGGER ASST/TACKLER</v>
          </cell>
          <cell r="D2893" t="str">
            <v>ARTISAN</v>
          </cell>
          <cell r="E2893" t="str">
            <v>DFL</v>
          </cell>
          <cell r="F2893" t="str">
            <v>RIGGER</v>
          </cell>
        </row>
        <row r="2894">
          <cell r="B2894">
            <v>5701185002084</v>
          </cell>
          <cell r="C2894" t="str">
            <v>S.VISOR B.MAKERS</v>
          </cell>
          <cell r="D2894" t="str">
            <v>SUPERVISION</v>
          </cell>
          <cell r="E2894" t="str">
            <v>P&amp;G</v>
          </cell>
          <cell r="F2894" t="str">
            <v>SUPERV</v>
          </cell>
        </row>
        <row r="2895">
          <cell r="B2895">
            <v>8809175972088</v>
          </cell>
          <cell r="C2895" t="str">
            <v>ASST BOILERMAKER</v>
          </cell>
          <cell r="D2895" t="str">
            <v>SEMI-SKILLED</v>
          </cell>
          <cell r="E2895" t="str">
            <v>DFL</v>
          </cell>
          <cell r="F2895" t="str">
            <v>B/MAKER</v>
          </cell>
        </row>
        <row r="2896">
          <cell r="B2896">
            <v>8307116116089</v>
          </cell>
          <cell r="C2896" t="str">
            <v>GENERAL WORKER</v>
          </cell>
          <cell r="D2896" t="str">
            <v>ASSISTANT</v>
          </cell>
          <cell r="E2896" t="str">
            <v>DFL</v>
          </cell>
          <cell r="F2896" t="str">
            <v>ALL</v>
          </cell>
        </row>
        <row r="2897">
          <cell r="B2897">
            <v>7707176101080</v>
          </cell>
          <cell r="C2897" t="str">
            <v>GENERAL WORKER</v>
          </cell>
          <cell r="D2897" t="str">
            <v>SEMI-SKILLED</v>
          </cell>
          <cell r="E2897" t="str">
            <v>DFL</v>
          </cell>
          <cell r="F2897" t="str">
            <v>ALL</v>
          </cell>
        </row>
        <row r="2898">
          <cell r="B2898" t="str">
            <v>7608185859082</v>
          </cell>
          <cell r="C2898" t="str">
            <v>RIGGER ASST/TACKLER</v>
          </cell>
          <cell r="D2898" t="str">
            <v>SEMI-SKILLED</v>
          </cell>
          <cell r="E2898" t="str">
            <v>DFL</v>
          </cell>
          <cell r="F2898" t="str">
            <v>RIGGER</v>
          </cell>
        </row>
        <row r="2899">
          <cell r="B2899">
            <v>7811180413083</v>
          </cell>
          <cell r="C2899" t="str">
            <v>CLERK ADMIN/SAFETY</v>
          </cell>
          <cell r="D2899" t="str">
            <v>ADMIN</v>
          </cell>
          <cell r="E2899" t="str">
            <v>P&amp;G</v>
          </cell>
          <cell r="F2899" t="str">
            <v>ADMIN</v>
          </cell>
        </row>
        <row r="2900">
          <cell r="B2900">
            <v>8308305670084</v>
          </cell>
          <cell r="C2900" t="str">
            <v>ASST BOILERMAKER</v>
          </cell>
          <cell r="D2900" t="str">
            <v>SEMI-SKILLED</v>
          </cell>
          <cell r="E2900" t="str">
            <v>DFL</v>
          </cell>
          <cell r="F2900" t="str">
            <v>B/MAKER</v>
          </cell>
        </row>
        <row r="2901">
          <cell r="B2901">
            <v>7301056447084</v>
          </cell>
          <cell r="C2901" t="str">
            <v>S.VISOR STRUCTURAL</v>
          </cell>
          <cell r="D2901" t="str">
            <v>SUPERVISION</v>
          </cell>
          <cell r="E2901" t="str">
            <v>P&amp;G</v>
          </cell>
          <cell r="F2901" t="str">
            <v>SUPERV</v>
          </cell>
        </row>
        <row r="2902">
          <cell r="B2902">
            <v>7609215690083</v>
          </cell>
          <cell r="C2902" t="str">
            <v>RIGGER ASST/TACKLER</v>
          </cell>
          <cell r="D2902" t="str">
            <v>SEMI-SKILLED</v>
          </cell>
          <cell r="E2902" t="str">
            <v>DFL</v>
          </cell>
          <cell r="F2902" t="str">
            <v>RIGGER</v>
          </cell>
        </row>
        <row r="2903">
          <cell r="B2903">
            <v>8808226138087</v>
          </cell>
          <cell r="C2903" t="str">
            <v>GENERAL WORKER</v>
          </cell>
          <cell r="D2903" t="str">
            <v>ASSISTANT</v>
          </cell>
          <cell r="E2903" t="str">
            <v>DFL</v>
          </cell>
          <cell r="F2903" t="str">
            <v>ALL</v>
          </cell>
        </row>
        <row r="2904">
          <cell r="B2904">
            <v>9101195290082</v>
          </cell>
          <cell r="C2904" t="str">
            <v>WELDER</v>
          </cell>
          <cell r="D2904" t="str">
            <v>ARTISAN</v>
          </cell>
          <cell r="E2904" t="str">
            <v>DFL</v>
          </cell>
          <cell r="F2904" t="str">
            <v>WELD</v>
          </cell>
        </row>
        <row r="2905">
          <cell r="B2905">
            <v>7407135603082</v>
          </cell>
          <cell r="C2905" t="str">
            <v>SCAFFOLD INSPECTOR</v>
          </cell>
          <cell r="D2905" t="str">
            <v>OPERATOR</v>
          </cell>
          <cell r="E2905" t="str">
            <v>P&amp;G</v>
          </cell>
          <cell r="F2905" t="str">
            <v>OPERATOR</v>
          </cell>
        </row>
        <row r="2906">
          <cell r="B2906" t="str">
            <v>BN864624</v>
          </cell>
          <cell r="C2906" t="str">
            <v>WELDER</v>
          </cell>
          <cell r="D2906" t="str">
            <v>ARTISAN</v>
          </cell>
          <cell r="E2906" t="str">
            <v>DFL</v>
          </cell>
          <cell r="F2906" t="str">
            <v>WELD</v>
          </cell>
        </row>
        <row r="2907">
          <cell r="B2907">
            <v>6405055798081</v>
          </cell>
          <cell r="C2907" t="str">
            <v>MECH FITTER</v>
          </cell>
          <cell r="D2907" t="str">
            <v>ARTISAN</v>
          </cell>
          <cell r="E2907" t="str">
            <v>DFL</v>
          </cell>
          <cell r="F2907" t="str">
            <v>MECH</v>
          </cell>
        </row>
        <row r="2908">
          <cell r="B2908">
            <v>6908215466085</v>
          </cell>
          <cell r="C2908" t="str">
            <v>RIGGER F.MAN</v>
          </cell>
          <cell r="D2908" t="str">
            <v>ARTISAN</v>
          </cell>
          <cell r="E2908" t="str">
            <v>DFL</v>
          </cell>
          <cell r="F2908" t="str">
            <v>RIGGER</v>
          </cell>
        </row>
        <row r="2909">
          <cell r="B2909">
            <v>7710055656083</v>
          </cell>
          <cell r="C2909" t="str">
            <v>S/S BOILERMAKER</v>
          </cell>
          <cell r="D2909" t="str">
            <v>SEMI-SKILLED</v>
          </cell>
          <cell r="E2909" t="str">
            <v>DFL</v>
          </cell>
          <cell r="F2909" t="str">
            <v>B/MAKER</v>
          </cell>
        </row>
        <row r="2910">
          <cell r="B2910">
            <v>8008155921088</v>
          </cell>
          <cell r="C2910" t="str">
            <v>RIGGER ASST/TACKLER</v>
          </cell>
          <cell r="D2910" t="str">
            <v>ARTISAN</v>
          </cell>
          <cell r="E2910" t="str">
            <v>DFL</v>
          </cell>
          <cell r="F2910" t="str">
            <v>RIGGER</v>
          </cell>
        </row>
        <row r="2911">
          <cell r="B2911">
            <v>8706285763086</v>
          </cell>
          <cell r="C2911" t="str">
            <v>WELDER</v>
          </cell>
          <cell r="D2911" t="str">
            <v>ARTISAN</v>
          </cell>
          <cell r="E2911" t="str">
            <v>DFL</v>
          </cell>
          <cell r="F2911" t="str">
            <v>WELD</v>
          </cell>
        </row>
        <row r="2912">
          <cell r="B2912">
            <v>7810215086088</v>
          </cell>
          <cell r="C2912" t="str">
            <v>MECHANICAL FITTER</v>
          </cell>
          <cell r="D2912" t="str">
            <v>ARTISAN</v>
          </cell>
          <cell r="E2912" t="str">
            <v>DFL</v>
          </cell>
          <cell r="F2912" t="str">
            <v>MECH</v>
          </cell>
        </row>
        <row r="2913">
          <cell r="B2913">
            <v>8203075904088</v>
          </cell>
          <cell r="C2913" t="str">
            <v>RIGGER ASST/TACKLER</v>
          </cell>
          <cell r="D2913" t="str">
            <v>SEMI-SKILLED</v>
          </cell>
          <cell r="E2913" t="str">
            <v>DFL</v>
          </cell>
          <cell r="F2913" t="str">
            <v>RIGGER</v>
          </cell>
        </row>
        <row r="2914">
          <cell r="B2914">
            <v>4508285396089</v>
          </cell>
          <cell r="C2914" t="str">
            <v>CRANE OPERATOR</v>
          </cell>
          <cell r="D2914" t="str">
            <v>OPERATOR</v>
          </cell>
          <cell r="E2914" t="str">
            <v>P&amp;G</v>
          </cell>
          <cell r="F2914" t="str">
            <v>OPERATOR</v>
          </cell>
        </row>
        <row r="2915">
          <cell r="B2915">
            <v>8308305565086</v>
          </cell>
          <cell r="C2915" t="str">
            <v>CRANE ASSISTANT</v>
          </cell>
          <cell r="D2915" t="str">
            <v>OPERATOR</v>
          </cell>
          <cell r="E2915" t="str">
            <v>P&amp;G</v>
          </cell>
          <cell r="F2915" t="str">
            <v>OPERATOR</v>
          </cell>
        </row>
        <row r="2916">
          <cell r="B2916">
            <v>8007015413088</v>
          </cell>
          <cell r="C2916" t="str">
            <v>BOILERMAKER</v>
          </cell>
          <cell r="D2916" t="str">
            <v>ARTISAN</v>
          </cell>
          <cell r="E2916" t="str">
            <v>DFL</v>
          </cell>
          <cell r="F2916" t="str">
            <v>B/MAKER</v>
          </cell>
        </row>
        <row r="2917">
          <cell r="B2917">
            <v>8503255556081</v>
          </cell>
          <cell r="C2917" t="str">
            <v>RIGGER ASST/TACKLER</v>
          </cell>
          <cell r="D2917" t="str">
            <v>ARTISAN</v>
          </cell>
          <cell r="E2917" t="str">
            <v>DFL</v>
          </cell>
          <cell r="F2917" t="str">
            <v>RIGGER</v>
          </cell>
        </row>
        <row r="2918">
          <cell r="B2918">
            <v>8210175502084</v>
          </cell>
          <cell r="C2918" t="str">
            <v>RIGGER ASST/TACKLER</v>
          </cell>
          <cell r="D2918" t="str">
            <v>ARTISAN</v>
          </cell>
          <cell r="E2918" t="str">
            <v>DFL</v>
          </cell>
          <cell r="F2918" t="str">
            <v>RIGGER</v>
          </cell>
        </row>
        <row r="2919">
          <cell r="B2919">
            <v>8012285411085</v>
          </cell>
          <cell r="C2919" t="str">
            <v>RIGGER ASST/TACKLER</v>
          </cell>
          <cell r="D2919" t="str">
            <v>ARTISAN</v>
          </cell>
          <cell r="E2919" t="str">
            <v>DFL</v>
          </cell>
          <cell r="F2919" t="str">
            <v>RIGGER</v>
          </cell>
        </row>
        <row r="2920">
          <cell r="B2920">
            <v>9009276407089</v>
          </cell>
          <cell r="C2920" t="str">
            <v>SCAFFOLD ASSISTANT</v>
          </cell>
          <cell r="D2920" t="str">
            <v>OPERATOR</v>
          </cell>
          <cell r="E2920" t="str">
            <v>P&amp;G</v>
          </cell>
          <cell r="F2920" t="str">
            <v>OPERATOR</v>
          </cell>
        </row>
        <row r="2921">
          <cell r="B2921">
            <v>8009266208084</v>
          </cell>
          <cell r="C2921" t="str">
            <v>PAINTER</v>
          </cell>
          <cell r="D2921" t="str">
            <v>SEMI-SKILLED</v>
          </cell>
          <cell r="E2921" t="str">
            <v>DFL</v>
          </cell>
          <cell r="F2921" t="str">
            <v>PAINT</v>
          </cell>
        </row>
        <row r="2922">
          <cell r="B2922" t="str">
            <v>7705305826189</v>
          </cell>
          <cell r="C2922" t="str">
            <v>SPRAY PAINTER</v>
          </cell>
          <cell r="D2922" t="str">
            <v>OPERATOR</v>
          </cell>
          <cell r="E2922" t="str">
            <v>P&amp;G</v>
          </cell>
          <cell r="F2922" t="str">
            <v>OPERATOR</v>
          </cell>
        </row>
        <row r="2923">
          <cell r="B2923">
            <v>7508305502085</v>
          </cell>
          <cell r="C2923" t="str">
            <v>STEEL CATCHER</v>
          </cell>
          <cell r="D2923" t="str">
            <v>SEMI-SKILLED</v>
          </cell>
          <cell r="E2923" t="str">
            <v>DFL</v>
          </cell>
          <cell r="F2923" t="str">
            <v>STRUCT</v>
          </cell>
        </row>
        <row r="2924">
          <cell r="B2924">
            <v>8611266359088</v>
          </cell>
          <cell r="C2924" t="str">
            <v>ASST MECH FITTER</v>
          </cell>
          <cell r="D2924" t="str">
            <v>SEMI-SKILLED</v>
          </cell>
          <cell r="E2924" t="str">
            <v>DFL</v>
          </cell>
          <cell r="F2924" t="str">
            <v>MECH</v>
          </cell>
        </row>
        <row r="2925">
          <cell r="B2925" t="str">
            <v>6301125580080</v>
          </cell>
          <cell r="C2925" t="str">
            <v>STEEL CATCHER</v>
          </cell>
          <cell r="D2925" t="str">
            <v>ARTISAN</v>
          </cell>
          <cell r="E2925" t="str">
            <v>DFL</v>
          </cell>
          <cell r="F2925" t="str">
            <v>STRUCT</v>
          </cell>
        </row>
        <row r="2926">
          <cell r="B2926">
            <v>7706295471085</v>
          </cell>
          <cell r="C2926" t="str">
            <v>ST ERECTOR / S.S. BMAKER</v>
          </cell>
          <cell r="D2926" t="str">
            <v>ARTISAN</v>
          </cell>
          <cell r="E2926" t="str">
            <v>DFL</v>
          </cell>
          <cell r="F2926" t="str">
            <v>STRUCT</v>
          </cell>
        </row>
        <row r="2927">
          <cell r="B2927">
            <v>7701305375087</v>
          </cell>
          <cell r="C2927" t="str">
            <v>WELDER D/C</v>
          </cell>
          <cell r="D2927" t="str">
            <v>ARTISAN</v>
          </cell>
          <cell r="E2927" t="str">
            <v>DFL</v>
          </cell>
          <cell r="F2927" t="str">
            <v>WELD</v>
          </cell>
        </row>
        <row r="2928">
          <cell r="B2928">
            <v>8212205524088</v>
          </cell>
          <cell r="C2928" t="str">
            <v>STOREMAN</v>
          </cell>
          <cell r="D2928" t="str">
            <v>ADMIN</v>
          </cell>
          <cell r="E2928" t="str">
            <v>P&amp;G</v>
          </cell>
          <cell r="F2928" t="str">
            <v>ADMIN</v>
          </cell>
        </row>
        <row r="2929">
          <cell r="B2929">
            <v>7202125494083</v>
          </cell>
          <cell r="C2929" t="str">
            <v>RIGGER ASSISTANT</v>
          </cell>
          <cell r="D2929" t="str">
            <v>ARTISAN</v>
          </cell>
          <cell r="E2929" t="str">
            <v>DFL</v>
          </cell>
          <cell r="F2929" t="str">
            <v>RIGGER</v>
          </cell>
        </row>
        <row r="2930">
          <cell r="B2930">
            <v>8502080498089</v>
          </cell>
          <cell r="C2930" t="str">
            <v>SAFETY REPRESENTATIVE</v>
          </cell>
          <cell r="D2930" t="str">
            <v>ADMIN</v>
          </cell>
          <cell r="E2930" t="str">
            <v>P&amp;G</v>
          </cell>
          <cell r="F2930" t="str">
            <v>ADMIN</v>
          </cell>
        </row>
        <row r="2931">
          <cell r="B2931">
            <v>8207215856082</v>
          </cell>
          <cell r="C2931" t="str">
            <v>RIGGER ASST/TACKLER</v>
          </cell>
          <cell r="D2931" t="str">
            <v>ARTISAN</v>
          </cell>
          <cell r="E2931" t="str">
            <v>DFL</v>
          </cell>
          <cell r="F2931" t="str">
            <v>RIGGER</v>
          </cell>
        </row>
        <row r="2932">
          <cell r="B2932">
            <v>8804206067081</v>
          </cell>
          <cell r="C2932" t="str">
            <v>GENERAL WORKER</v>
          </cell>
          <cell r="D2932" t="str">
            <v>SEMI-SKILLED</v>
          </cell>
          <cell r="E2932" t="str">
            <v>DFL</v>
          </cell>
          <cell r="F2932" t="str">
            <v>ALL</v>
          </cell>
        </row>
        <row r="2933">
          <cell r="B2933">
            <v>7302135442088</v>
          </cell>
          <cell r="C2933" t="str">
            <v>DRIVER ESC 14T C10 / SAFETY REP</v>
          </cell>
          <cell r="D2933" t="str">
            <v>OPERATOR</v>
          </cell>
          <cell r="E2933" t="str">
            <v>P&amp;G</v>
          </cell>
          <cell r="F2933" t="str">
            <v>OPERATOR</v>
          </cell>
        </row>
        <row r="2934">
          <cell r="B2934" t="str">
            <v>8102256010089</v>
          </cell>
          <cell r="C2934" t="str">
            <v>MECHANIC DIESEL</v>
          </cell>
          <cell r="D2934" t="str">
            <v>OPERATOR</v>
          </cell>
          <cell r="E2934" t="str">
            <v>P&amp;G</v>
          </cell>
          <cell r="F2934" t="str">
            <v>OPERATOR</v>
          </cell>
        </row>
        <row r="2935">
          <cell r="B2935">
            <v>7901045478080</v>
          </cell>
          <cell r="C2935" t="str">
            <v>GENERAL WORKER</v>
          </cell>
          <cell r="D2935" t="str">
            <v>SEMI-SKILLED</v>
          </cell>
          <cell r="E2935" t="str">
            <v>DFL</v>
          </cell>
          <cell r="F2935" t="str">
            <v>ALL</v>
          </cell>
        </row>
        <row r="2936">
          <cell r="B2936">
            <v>6803225826081</v>
          </cell>
          <cell r="C2936" t="str">
            <v>RIGGER ASST/TACKLER</v>
          </cell>
          <cell r="D2936" t="str">
            <v>ARTISAN</v>
          </cell>
          <cell r="E2936" t="str">
            <v>DFL</v>
          </cell>
          <cell r="F2936" t="str">
            <v>RIGGER</v>
          </cell>
        </row>
        <row r="2937">
          <cell r="B2937">
            <v>8608165717085</v>
          </cell>
          <cell r="C2937" t="str">
            <v>GENERAL WORKER</v>
          </cell>
          <cell r="D2937" t="str">
            <v>SEMI-SKILLED</v>
          </cell>
          <cell r="E2937" t="str">
            <v>DFL</v>
          </cell>
          <cell r="F2937" t="str">
            <v>ALL</v>
          </cell>
        </row>
        <row r="2938">
          <cell r="B2938">
            <v>5707135496086</v>
          </cell>
          <cell r="C2938" t="str">
            <v>BOILERMAKER</v>
          </cell>
          <cell r="D2938" t="str">
            <v>ARTISAN</v>
          </cell>
          <cell r="E2938" t="str">
            <v>DFL</v>
          </cell>
          <cell r="F2938" t="str">
            <v>B/MAKER</v>
          </cell>
        </row>
        <row r="2939">
          <cell r="B2939">
            <v>8206075891080</v>
          </cell>
          <cell r="C2939" t="str">
            <v>BOILERMAKER</v>
          </cell>
          <cell r="D2939" t="str">
            <v>ARTISAN</v>
          </cell>
          <cell r="E2939" t="str">
            <v>DFL</v>
          </cell>
          <cell r="F2939" t="str">
            <v>B/MAKER</v>
          </cell>
        </row>
        <row r="2940">
          <cell r="B2940">
            <v>8206075891080</v>
          </cell>
          <cell r="C2940" t="str">
            <v>BOILERMAKER</v>
          </cell>
          <cell r="D2940" t="str">
            <v>ARTISAN</v>
          </cell>
          <cell r="E2940" t="str">
            <v>DFL</v>
          </cell>
          <cell r="F2940" t="str">
            <v>B/MAKER</v>
          </cell>
        </row>
        <row r="2941">
          <cell r="B2941" t="str">
            <v>8311025707087</v>
          </cell>
          <cell r="C2941" t="str">
            <v>ASST STEEL ERECTOR</v>
          </cell>
          <cell r="D2941" t="str">
            <v>SEMI-SKILLED</v>
          </cell>
          <cell r="E2941" t="str">
            <v>DFL</v>
          </cell>
          <cell r="F2941" t="str">
            <v>STRUCT</v>
          </cell>
        </row>
        <row r="2942">
          <cell r="B2942">
            <v>8604046143088</v>
          </cell>
          <cell r="C2942" t="str">
            <v>GENERAL WORKER</v>
          </cell>
          <cell r="D2942" t="str">
            <v>ASSISTANT</v>
          </cell>
          <cell r="E2942" t="str">
            <v>DFL</v>
          </cell>
          <cell r="F2942" t="str">
            <v>ALL</v>
          </cell>
        </row>
        <row r="2943">
          <cell r="B2943">
            <v>7410015960085</v>
          </cell>
          <cell r="C2943" t="str">
            <v>GENERAL WORKER</v>
          </cell>
          <cell r="D2943" t="str">
            <v>SEMI-SKILLED</v>
          </cell>
          <cell r="E2943" t="str">
            <v>DFL</v>
          </cell>
          <cell r="F2943" t="str">
            <v>ALL</v>
          </cell>
        </row>
        <row r="2944">
          <cell r="B2944">
            <v>7405156326088</v>
          </cell>
          <cell r="C2944" t="str">
            <v>RIGGER ASST/TACKLER</v>
          </cell>
          <cell r="D2944" t="str">
            <v>SEMI-SKILLED</v>
          </cell>
          <cell r="E2944" t="str">
            <v>DFL</v>
          </cell>
          <cell r="F2944" t="str">
            <v>RIGGER</v>
          </cell>
        </row>
        <row r="2945">
          <cell r="B2945">
            <v>7903295409088</v>
          </cell>
          <cell r="C2945" t="str">
            <v>BRICKLAYER - CIVILS</v>
          </cell>
          <cell r="D2945" t="str">
            <v>ASSISTANT</v>
          </cell>
          <cell r="E2945" t="str">
            <v>DFL</v>
          </cell>
          <cell r="F2945" t="str">
            <v>ALL</v>
          </cell>
        </row>
        <row r="2946">
          <cell r="B2946">
            <v>9004295621083</v>
          </cell>
          <cell r="C2946" t="str">
            <v>GENERAL WORKER</v>
          </cell>
          <cell r="D2946" t="str">
            <v>ASSISTANT</v>
          </cell>
          <cell r="E2946" t="str">
            <v>DFL</v>
          </cell>
          <cell r="F2946" t="str">
            <v>ALL</v>
          </cell>
        </row>
        <row r="2947">
          <cell r="B2947">
            <v>7910035775082</v>
          </cell>
          <cell r="C2947" t="str">
            <v>RIGGER ASST/TACKLER</v>
          </cell>
          <cell r="D2947" t="str">
            <v>ARTISAN</v>
          </cell>
          <cell r="E2947" t="str">
            <v>DFL</v>
          </cell>
          <cell r="F2947" t="str">
            <v>RIGGER</v>
          </cell>
        </row>
        <row r="2948">
          <cell r="B2948">
            <v>5808185832087</v>
          </cell>
          <cell r="C2948" t="str">
            <v>BOILERMAKER</v>
          </cell>
          <cell r="D2948" t="str">
            <v>ARTISAN</v>
          </cell>
          <cell r="E2948" t="str">
            <v>DFL</v>
          </cell>
          <cell r="F2948" t="str">
            <v>B/MAKER</v>
          </cell>
        </row>
        <row r="2949">
          <cell r="B2949">
            <v>5301015218081</v>
          </cell>
          <cell r="C2949" t="str">
            <v>MECHANICAL FITTER</v>
          </cell>
          <cell r="D2949" t="str">
            <v>ARTISAN</v>
          </cell>
          <cell r="E2949" t="str">
            <v>DFL</v>
          </cell>
          <cell r="F2949" t="str">
            <v>MECH</v>
          </cell>
        </row>
        <row r="2950">
          <cell r="B2950">
            <v>8604075593088</v>
          </cell>
          <cell r="C2950" t="str">
            <v>ASST STEEL ERECTOR</v>
          </cell>
          <cell r="D2950" t="str">
            <v>SEMI-SKILLED</v>
          </cell>
          <cell r="E2950" t="str">
            <v>DFL</v>
          </cell>
          <cell r="F2950" t="str">
            <v>STRUCT</v>
          </cell>
        </row>
        <row r="2951">
          <cell r="B2951">
            <v>8612156230082</v>
          </cell>
          <cell r="C2951" t="str">
            <v>GENERAL WORKER</v>
          </cell>
          <cell r="D2951" t="str">
            <v>SEMI-SKILLED</v>
          </cell>
          <cell r="E2951" t="str">
            <v>DFL</v>
          </cell>
          <cell r="F2951" t="str">
            <v>ALL</v>
          </cell>
        </row>
        <row r="2952">
          <cell r="B2952">
            <v>8703255069081</v>
          </cell>
          <cell r="C2952" t="str">
            <v>S/S AUTO ELECTRICIAN</v>
          </cell>
          <cell r="D2952" t="str">
            <v>OPERATOR</v>
          </cell>
          <cell r="E2952" t="str">
            <v>P&amp;G</v>
          </cell>
          <cell r="F2952" t="str">
            <v>OPERATOR</v>
          </cell>
        </row>
        <row r="2953">
          <cell r="B2953">
            <v>8802120096087</v>
          </cell>
          <cell r="C2953" t="str">
            <v>RECEPTIONIST</v>
          </cell>
          <cell r="D2953" t="str">
            <v>ADMIN</v>
          </cell>
          <cell r="E2953" t="str">
            <v>P&amp;G</v>
          </cell>
          <cell r="F2953" t="str">
            <v>ADMIN</v>
          </cell>
        </row>
        <row r="2954">
          <cell r="B2954">
            <v>8706236044081</v>
          </cell>
          <cell r="C2954" t="str">
            <v>RIGGER ASST/TACKLER</v>
          </cell>
          <cell r="D2954" t="str">
            <v>SEMI-SKILLED</v>
          </cell>
          <cell r="E2954" t="str">
            <v>DFL</v>
          </cell>
          <cell r="F2954" t="str">
            <v>RIGGER</v>
          </cell>
        </row>
        <row r="2955">
          <cell r="B2955" t="str">
            <v>AN568948</v>
          </cell>
          <cell r="C2955" t="str">
            <v>STEEL ERECTOR</v>
          </cell>
          <cell r="D2955" t="str">
            <v>ARTISAN</v>
          </cell>
          <cell r="E2955" t="str">
            <v>DFL</v>
          </cell>
          <cell r="F2955" t="str">
            <v>STRUCT</v>
          </cell>
        </row>
        <row r="2956">
          <cell r="B2956">
            <v>7908015249086</v>
          </cell>
          <cell r="C2956" t="str">
            <v>S/S PIPE FITTER</v>
          </cell>
          <cell r="D2956" t="str">
            <v>SEMI-SKILLED</v>
          </cell>
          <cell r="E2956" t="str">
            <v>DFL</v>
          </cell>
          <cell r="F2956" t="str">
            <v>PIPING</v>
          </cell>
        </row>
        <row r="2957">
          <cell r="B2957" t="str">
            <v>H0939663</v>
          </cell>
          <cell r="C2957" t="str">
            <v>RIGGER ASST/TACKLER</v>
          </cell>
          <cell r="D2957" t="str">
            <v>ARTISAN</v>
          </cell>
          <cell r="E2957" t="str">
            <v>DFL</v>
          </cell>
          <cell r="F2957" t="str">
            <v>RIGGER</v>
          </cell>
        </row>
        <row r="2958">
          <cell r="B2958">
            <v>7203157053086</v>
          </cell>
          <cell r="C2958" t="str">
            <v>WELDER STICK</v>
          </cell>
          <cell r="D2958" t="str">
            <v>ARTISAN</v>
          </cell>
          <cell r="E2958" t="str">
            <v>DFL</v>
          </cell>
          <cell r="F2958" t="str">
            <v>WELD</v>
          </cell>
        </row>
        <row r="2959">
          <cell r="B2959" t="str">
            <v>A02190993</v>
          </cell>
          <cell r="C2959" t="str">
            <v>BOILERMAKER</v>
          </cell>
          <cell r="D2959" t="str">
            <v>ARTISAN</v>
          </cell>
          <cell r="E2959" t="str">
            <v>DFL</v>
          </cell>
          <cell r="F2959" t="str">
            <v>B/MAKER</v>
          </cell>
        </row>
        <row r="2960">
          <cell r="B2960">
            <v>8606085295083</v>
          </cell>
          <cell r="C2960" t="str">
            <v>WELDER</v>
          </cell>
          <cell r="D2960" t="str">
            <v>ARTISAN</v>
          </cell>
          <cell r="E2960" t="str">
            <v>DFL</v>
          </cell>
          <cell r="F2960" t="str">
            <v>WELD</v>
          </cell>
        </row>
        <row r="2961">
          <cell r="B2961" t="str">
            <v>8211025335089</v>
          </cell>
          <cell r="C2961" t="str">
            <v>WELDER</v>
          </cell>
          <cell r="D2961" t="str">
            <v>ARTISAN</v>
          </cell>
          <cell r="E2961" t="str">
            <v>DFL</v>
          </cell>
          <cell r="F2961" t="str">
            <v>WELD</v>
          </cell>
        </row>
        <row r="2962">
          <cell r="B2962">
            <v>8808155138082</v>
          </cell>
          <cell r="C2962" t="str">
            <v>MECHANIC APPR DIESEL</v>
          </cell>
          <cell r="D2962" t="str">
            <v>OPERATOR</v>
          </cell>
          <cell r="E2962" t="str">
            <v>P&amp;G</v>
          </cell>
          <cell r="F2962" t="str">
            <v>OPERATOR</v>
          </cell>
        </row>
        <row r="2963">
          <cell r="B2963">
            <v>7512115932086</v>
          </cell>
          <cell r="C2963" t="str">
            <v>RIGGER ASST/TACKLER</v>
          </cell>
          <cell r="D2963" t="str">
            <v>SEMI-SKILLED</v>
          </cell>
          <cell r="E2963" t="str">
            <v>DFL</v>
          </cell>
          <cell r="F2963" t="str">
            <v>RIGGER</v>
          </cell>
        </row>
        <row r="2964">
          <cell r="B2964" t="str">
            <v>8104175557083</v>
          </cell>
          <cell r="C2964" t="str">
            <v>RIGGER ASST/TACKLER</v>
          </cell>
          <cell r="D2964" t="str">
            <v>SEMI-SKILLED</v>
          </cell>
          <cell r="E2964" t="str">
            <v>DFL</v>
          </cell>
          <cell r="F2964" t="str">
            <v>RIGGER</v>
          </cell>
        </row>
        <row r="2965">
          <cell r="B2965">
            <v>8501085160082</v>
          </cell>
          <cell r="C2965" t="str">
            <v>RIGGER ASST/TACKLER</v>
          </cell>
          <cell r="D2965" t="str">
            <v>SEMI-SKILLED</v>
          </cell>
          <cell r="E2965" t="str">
            <v>DFL</v>
          </cell>
          <cell r="F2965" t="str">
            <v>RIGGER</v>
          </cell>
        </row>
        <row r="2966">
          <cell r="B2966">
            <v>8704131080086</v>
          </cell>
          <cell r="C2966" t="str">
            <v>GENERAL WORKER</v>
          </cell>
          <cell r="D2966" t="str">
            <v>ASSISTANT</v>
          </cell>
          <cell r="E2966" t="str">
            <v>DFL</v>
          </cell>
          <cell r="F2966" t="str">
            <v>ALL</v>
          </cell>
        </row>
        <row r="2967">
          <cell r="B2967" t="str">
            <v>8902215700088</v>
          </cell>
          <cell r="C2967" t="str">
            <v>ASST STEEL ERECTOR</v>
          </cell>
          <cell r="D2967" t="str">
            <v>SEMI-SKILLED</v>
          </cell>
          <cell r="E2967" t="str">
            <v>DFL</v>
          </cell>
          <cell r="F2967" t="str">
            <v>STRUCT</v>
          </cell>
        </row>
        <row r="2968">
          <cell r="B2968">
            <v>5411205691086</v>
          </cell>
          <cell r="C2968" t="str">
            <v xml:space="preserve">RIGGER </v>
          </cell>
          <cell r="D2968" t="str">
            <v>ARTISAN</v>
          </cell>
          <cell r="E2968" t="str">
            <v>DFL</v>
          </cell>
          <cell r="F2968" t="str">
            <v>RIGGER</v>
          </cell>
        </row>
        <row r="2969">
          <cell r="B2969">
            <v>7006275853083</v>
          </cell>
          <cell r="C2969" t="str">
            <v>RIGGER ASST/TACKLER</v>
          </cell>
          <cell r="D2969" t="str">
            <v>ARTISAN</v>
          </cell>
          <cell r="E2969" t="str">
            <v>DFL</v>
          </cell>
          <cell r="F2969" t="str">
            <v>RIGGER</v>
          </cell>
        </row>
        <row r="2970">
          <cell r="B2970">
            <v>6910015922085</v>
          </cell>
          <cell r="C2970" t="str">
            <v>DRIVER TRACTOR</v>
          </cell>
          <cell r="D2970" t="str">
            <v>OPERATOR</v>
          </cell>
          <cell r="E2970" t="str">
            <v>P&amp;G</v>
          </cell>
          <cell r="F2970" t="str">
            <v>OPERATOR</v>
          </cell>
        </row>
        <row r="2971">
          <cell r="B2971">
            <v>8501245693089</v>
          </cell>
          <cell r="C2971" t="str">
            <v>S/S BOILERMAKER</v>
          </cell>
          <cell r="D2971" t="str">
            <v>ARTISAN</v>
          </cell>
          <cell r="E2971" t="str">
            <v>DFL</v>
          </cell>
          <cell r="F2971" t="str">
            <v>B/MAKER</v>
          </cell>
        </row>
        <row r="2972">
          <cell r="B2972">
            <v>8109155920086</v>
          </cell>
          <cell r="C2972" t="str">
            <v>GENERAL WORKER</v>
          </cell>
          <cell r="D2972" t="str">
            <v>SEMI-SKILLED</v>
          </cell>
          <cell r="E2972" t="str">
            <v>DFL</v>
          </cell>
          <cell r="F2972" t="str">
            <v>ALL</v>
          </cell>
        </row>
        <row r="2973">
          <cell r="B2973">
            <v>8612235664087</v>
          </cell>
          <cell r="C2973" t="str">
            <v>PIPE FITTER</v>
          </cell>
          <cell r="D2973" t="str">
            <v>ARTISAN</v>
          </cell>
          <cell r="E2973" t="str">
            <v>DFL</v>
          </cell>
          <cell r="F2973" t="str">
            <v>PIPING</v>
          </cell>
        </row>
        <row r="2974">
          <cell r="B2974">
            <v>8501305308081</v>
          </cell>
          <cell r="C2974" t="str">
            <v>F.MAN ST ERECTORS</v>
          </cell>
          <cell r="D2974" t="str">
            <v>ARTISAN</v>
          </cell>
          <cell r="E2974" t="str">
            <v>DFL</v>
          </cell>
          <cell r="F2974" t="str">
            <v>STRUCT</v>
          </cell>
        </row>
        <row r="2975">
          <cell r="B2975">
            <v>7709275896081</v>
          </cell>
          <cell r="C2975" t="str">
            <v>RIGGER ASST/TACKLER</v>
          </cell>
          <cell r="D2975" t="str">
            <v>ARTISAN</v>
          </cell>
          <cell r="E2975" t="str">
            <v>DFL</v>
          </cell>
          <cell r="F2975" t="str">
            <v>RIGGER</v>
          </cell>
        </row>
        <row r="2976">
          <cell r="B2976">
            <v>8209105114085</v>
          </cell>
          <cell r="C2976" t="str">
            <v>MAT. CONTROLLER</v>
          </cell>
          <cell r="D2976" t="str">
            <v>ADMIN</v>
          </cell>
          <cell r="E2976" t="str">
            <v>P&amp;G</v>
          </cell>
          <cell r="F2976" t="str">
            <v>ADMIN</v>
          </cell>
        </row>
        <row r="2977">
          <cell r="B2977">
            <v>8211095226085</v>
          </cell>
          <cell r="C2977" t="str">
            <v>PIPE FITTER</v>
          </cell>
          <cell r="D2977" t="str">
            <v>ARTISAN</v>
          </cell>
          <cell r="E2977" t="str">
            <v>DFL</v>
          </cell>
          <cell r="F2977" t="str">
            <v>PIPING</v>
          </cell>
        </row>
        <row r="2978">
          <cell r="B2978">
            <v>8112095808080</v>
          </cell>
          <cell r="C2978" t="str">
            <v>STEEL CATCHER</v>
          </cell>
          <cell r="D2978" t="str">
            <v>ARTISAN</v>
          </cell>
          <cell r="E2978" t="str">
            <v>DFL</v>
          </cell>
          <cell r="F2978" t="str">
            <v>STRUCT</v>
          </cell>
        </row>
        <row r="2979">
          <cell r="B2979" t="str">
            <v>7406265486086</v>
          </cell>
          <cell r="C2979" t="str">
            <v>ASST STEEL ERECTOR</v>
          </cell>
          <cell r="D2979" t="str">
            <v>SEMI-SKILLED</v>
          </cell>
          <cell r="E2979" t="str">
            <v>DFL</v>
          </cell>
          <cell r="F2979" t="str">
            <v>STRUCT</v>
          </cell>
        </row>
        <row r="2980">
          <cell r="B2980" t="str">
            <v>8906035857085</v>
          </cell>
          <cell r="C2980" t="str">
            <v>ASST STEEL ERECTOR</v>
          </cell>
          <cell r="D2980" t="str">
            <v>SEMI-SKILLED</v>
          </cell>
          <cell r="E2980" t="str">
            <v>DFL</v>
          </cell>
          <cell r="F2980" t="str">
            <v>STRUCT</v>
          </cell>
        </row>
        <row r="2981">
          <cell r="B2981">
            <v>8209256127084</v>
          </cell>
          <cell r="C2981" t="str">
            <v>PAINTER</v>
          </cell>
          <cell r="D2981" t="str">
            <v>ARTISAN</v>
          </cell>
          <cell r="E2981" t="str">
            <v>DFL</v>
          </cell>
          <cell r="F2981" t="str">
            <v>PAINT</v>
          </cell>
        </row>
        <row r="2982">
          <cell r="B2982">
            <v>8202010969081</v>
          </cell>
          <cell r="C2982" t="str">
            <v>GENERAL WORKER</v>
          </cell>
          <cell r="D2982" t="str">
            <v>SEMI-SKILLED</v>
          </cell>
          <cell r="E2982" t="str">
            <v>DFL</v>
          </cell>
          <cell r="F2982" t="str">
            <v>ALL</v>
          </cell>
        </row>
        <row r="2983">
          <cell r="B2983">
            <v>8304165517085</v>
          </cell>
          <cell r="C2983" t="str">
            <v>GENERAL WORKER</v>
          </cell>
          <cell r="D2983" t="str">
            <v>SEMI-SKILLED</v>
          </cell>
          <cell r="E2983" t="str">
            <v>DFL</v>
          </cell>
          <cell r="F2983" t="str">
            <v>ALL</v>
          </cell>
        </row>
        <row r="2984">
          <cell r="B2984">
            <v>9006016259085</v>
          </cell>
          <cell r="C2984" t="str">
            <v>RIGGER ASST/TACKLER</v>
          </cell>
          <cell r="D2984" t="str">
            <v>ARTISAN</v>
          </cell>
          <cell r="E2984" t="str">
            <v>DFL</v>
          </cell>
          <cell r="F2984" t="str">
            <v>RIGGER</v>
          </cell>
        </row>
        <row r="2985">
          <cell r="B2985">
            <v>5611285439088</v>
          </cell>
          <cell r="C2985" t="str">
            <v>STEEL ERECTOR - TBQ</v>
          </cell>
          <cell r="D2985" t="str">
            <v>ARTISAN</v>
          </cell>
          <cell r="E2985" t="str">
            <v>DFL</v>
          </cell>
          <cell r="F2985" t="str">
            <v>STRUCT</v>
          </cell>
        </row>
        <row r="2986">
          <cell r="B2986" t="str">
            <v>8802175207084</v>
          </cell>
          <cell r="C2986" t="str">
            <v>S/S BOILERMAKER</v>
          </cell>
          <cell r="D2986" t="str">
            <v>ARTISAN</v>
          </cell>
          <cell r="E2986" t="str">
            <v>DFL</v>
          </cell>
          <cell r="F2986" t="str">
            <v>B/MAKER</v>
          </cell>
        </row>
        <row r="2987">
          <cell r="B2987">
            <v>8404115815082</v>
          </cell>
          <cell r="C2987" t="str">
            <v>GENERAL WORKER</v>
          </cell>
          <cell r="D2987" t="str">
            <v>SEMI-SKILLED</v>
          </cell>
          <cell r="E2987" t="str">
            <v>DFL</v>
          </cell>
          <cell r="F2987" t="str">
            <v>ALL</v>
          </cell>
        </row>
        <row r="2988">
          <cell r="B2988">
            <v>8103025647086</v>
          </cell>
          <cell r="C2988" t="str">
            <v>RIGGER ASST/TACKLER</v>
          </cell>
          <cell r="D2988" t="str">
            <v>SEMI-SKILLED</v>
          </cell>
          <cell r="E2988" t="str">
            <v>DFL</v>
          </cell>
          <cell r="F2988" t="str">
            <v>RIGGER</v>
          </cell>
        </row>
        <row r="2989">
          <cell r="B2989" t="str">
            <v>AN701737</v>
          </cell>
          <cell r="C2989" t="str">
            <v>MECHANIC</v>
          </cell>
          <cell r="D2989" t="str">
            <v>OPERATOR</v>
          </cell>
          <cell r="E2989" t="str">
            <v>P&amp;G</v>
          </cell>
          <cell r="F2989" t="str">
            <v>OPERATOR</v>
          </cell>
        </row>
        <row r="2990">
          <cell r="B2990">
            <v>8106295261082</v>
          </cell>
          <cell r="C2990" t="str">
            <v>MAT. COORDINATOR PIPING</v>
          </cell>
          <cell r="D2990" t="str">
            <v>ADMIN</v>
          </cell>
          <cell r="E2990" t="str">
            <v>P&amp;G</v>
          </cell>
          <cell r="F2990" t="str">
            <v>ADMIN</v>
          </cell>
        </row>
        <row r="2991">
          <cell r="B2991">
            <v>9010305838088</v>
          </cell>
          <cell r="C2991" t="str">
            <v>RIGGER ASST/TACKLER</v>
          </cell>
          <cell r="D2991" t="str">
            <v>SEMI-SKILLED</v>
          </cell>
          <cell r="E2991" t="str">
            <v>DFL</v>
          </cell>
          <cell r="F2991" t="str">
            <v>RIGGER</v>
          </cell>
        </row>
        <row r="2992">
          <cell r="B2992">
            <v>8510256255084</v>
          </cell>
          <cell r="C2992" t="str">
            <v>GENERAL WORKER</v>
          </cell>
          <cell r="D2992" t="str">
            <v>SEMI-SKILLED</v>
          </cell>
          <cell r="E2992" t="str">
            <v>DFL</v>
          </cell>
          <cell r="F2992" t="str">
            <v>ALL</v>
          </cell>
        </row>
        <row r="2993">
          <cell r="B2993" t="str">
            <v>ZN288223</v>
          </cell>
          <cell r="C2993" t="str">
            <v>BOILERMAKER</v>
          </cell>
          <cell r="D2993" t="str">
            <v>ARTISAN</v>
          </cell>
          <cell r="E2993" t="str">
            <v>DFL</v>
          </cell>
          <cell r="F2993" t="str">
            <v>B/MAKER</v>
          </cell>
        </row>
        <row r="2994">
          <cell r="B2994">
            <v>6709045334083</v>
          </cell>
          <cell r="C2994" t="str">
            <v>CRANE OPERATOR</v>
          </cell>
          <cell r="D2994" t="str">
            <v>OPERATOR</v>
          </cell>
          <cell r="E2994" t="str">
            <v>P&amp;G</v>
          </cell>
          <cell r="F2994" t="str">
            <v>OPERATOR</v>
          </cell>
        </row>
        <row r="2995">
          <cell r="B2995">
            <v>7909025557088</v>
          </cell>
          <cell r="C2995" t="str">
            <v>SAFETY OFFICER</v>
          </cell>
          <cell r="D2995" t="str">
            <v>ADMIN</v>
          </cell>
          <cell r="E2995" t="str">
            <v>P&amp;G</v>
          </cell>
          <cell r="F2995" t="str">
            <v>ADMIN</v>
          </cell>
        </row>
        <row r="2996">
          <cell r="B2996">
            <v>7806065388087</v>
          </cell>
          <cell r="C2996" t="str">
            <v>GENERAL WORKER</v>
          </cell>
          <cell r="D2996" t="str">
            <v>SEMI-SKILLED</v>
          </cell>
          <cell r="E2996" t="str">
            <v>DFL</v>
          </cell>
          <cell r="F2996" t="str">
            <v>ALL</v>
          </cell>
        </row>
        <row r="2997">
          <cell r="B2997">
            <v>8502026403086</v>
          </cell>
          <cell r="C2997" t="str">
            <v>RIGGER ASST/TACKLER</v>
          </cell>
          <cell r="D2997" t="str">
            <v>SEMI-SKILLED</v>
          </cell>
          <cell r="E2997" t="str">
            <v>DFL</v>
          </cell>
          <cell r="F2997" t="str">
            <v>RIGGER</v>
          </cell>
        </row>
        <row r="2998">
          <cell r="B2998">
            <v>6508045404080</v>
          </cell>
          <cell r="C2998" t="str">
            <v>RIGGER</v>
          </cell>
          <cell r="D2998" t="str">
            <v>ARTISAN</v>
          </cell>
          <cell r="E2998" t="str">
            <v>DFL</v>
          </cell>
          <cell r="F2998" t="str">
            <v>RIGGER</v>
          </cell>
        </row>
        <row r="2999">
          <cell r="B2999">
            <v>8209115353087</v>
          </cell>
          <cell r="C2999" t="str">
            <v>RIGGER ASST/TACKLER</v>
          </cell>
          <cell r="D2999" t="str">
            <v>SEMI-SKILLED</v>
          </cell>
          <cell r="E2999" t="str">
            <v>DFL</v>
          </cell>
          <cell r="F2999" t="str">
            <v>RIGGER</v>
          </cell>
        </row>
        <row r="3000">
          <cell r="B3000">
            <v>8501090523084</v>
          </cell>
          <cell r="C3000" t="str">
            <v>GENERAL WORKER</v>
          </cell>
          <cell r="D3000" t="str">
            <v>SEMI-SKILLED</v>
          </cell>
          <cell r="E3000" t="str">
            <v>DFL</v>
          </cell>
          <cell r="F3000" t="str">
            <v>ALL</v>
          </cell>
        </row>
        <row r="3001">
          <cell r="B3001">
            <v>7905016172085</v>
          </cell>
          <cell r="C3001" t="str">
            <v>MECHANICAL FITTER</v>
          </cell>
          <cell r="D3001" t="str">
            <v>ARTISAN</v>
          </cell>
          <cell r="E3001" t="str">
            <v>DFL</v>
          </cell>
          <cell r="F3001" t="str">
            <v>MECH</v>
          </cell>
        </row>
        <row r="3002">
          <cell r="B3002">
            <v>7806067361082</v>
          </cell>
          <cell r="C3002" t="str">
            <v>RIGGER ASST/TACKLER</v>
          </cell>
          <cell r="D3002" t="str">
            <v>SEMI-SKILLED</v>
          </cell>
          <cell r="E3002" t="str">
            <v>DFL</v>
          </cell>
          <cell r="F3002" t="str">
            <v>RIGGER</v>
          </cell>
        </row>
        <row r="3003">
          <cell r="B3003">
            <v>7209185660081</v>
          </cell>
          <cell r="C3003" t="str">
            <v>S.VISOR PLASTICIANS</v>
          </cell>
          <cell r="D3003" t="str">
            <v>SUPERVISION</v>
          </cell>
          <cell r="E3003" t="str">
            <v>P&amp;G</v>
          </cell>
          <cell r="F3003" t="str">
            <v>SUPERV</v>
          </cell>
        </row>
        <row r="3004">
          <cell r="B3004">
            <v>8908135491088</v>
          </cell>
          <cell r="C3004" t="str">
            <v>RIGGER ASST/TACKLER</v>
          </cell>
          <cell r="D3004" t="str">
            <v>ARTISAN</v>
          </cell>
          <cell r="E3004" t="str">
            <v>DFL</v>
          </cell>
          <cell r="F3004" t="str">
            <v>RIGGER</v>
          </cell>
        </row>
        <row r="3005">
          <cell r="B3005">
            <v>8908135491088</v>
          </cell>
          <cell r="C3005" t="str">
            <v>RIGGER ASST/TACKLER</v>
          </cell>
          <cell r="D3005" t="str">
            <v>ARTISAN</v>
          </cell>
          <cell r="E3005" t="str">
            <v>DFL</v>
          </cell>
          <cell r="F3005" t="str">
            <v>RIGGER</v>
          </cell>
        </row>
        <row r="3006">
          <cell r="B3006" t="str">
            <v>5402045539080</v>
          </cell>
          <cell r="C3006" t="str">
            <v>DRIVER TRACTOR</v>
          </cell>
          <cell r="D3006" t="str">
            <v>OPERATOR</v>
          </cell>
          <cell r="E3006" t="str">
            <v>P&amp;G</v>
          </cell>
          <cell r="F3006" t="str">
            <v>OPERATOR</v>
          </cell>
        </row>
        <row r="3007">
          <cell r="B3007" t="str">
            <v>6911235393081</v>
          </cell>
          <cell r="C3007" t="str">
            <v>DRIVER TRACTOR</v>
          </cell>
          <cell r="D3007" t="str">
            <v>OPERATOR</v>
          </cell>
          <cell r="E3007" t="str">
            <v>P&amp;G</v>
          </cell>
          <cell r="F3007" t="str">
            <v>OPERATOR</v>
          </cell>
        </row>
        <row r="3008">
          <cell r="B3008">
            <v>6510045456086</v>
          </cell>
          <cell r="C3008" t="str">
            <v xml:space="preserve">MECHANIC </v>
          </cell>
          <cell r="D3008" t="str">
            <v>OPERATOR</v>
          </cell>
          <cell r="E3008" t="str">
            <v>P&amp;G</v>
          </cell>
          <cell r="F3008" t="str">
            <v>OPERATOR</v>
          </cell>
        </row>
        <row r="3009">
          <cell r="B3009">
            <v>8709265381085</v>
          </cell>
          <cell r="C3009" t="str">
            <v>GENERAL WORKER</v>
          </cell>
          <cell r="D3009" t="str">
            <v>ASSISTANT</v>
          </cell>
          <cell r="E3009" t="str">
            <v>DFL</v>
          </cell>
          <cell r="F3009" t="str">
            <v>ALL</v>
          </cell>
        </row>
        <row r="3010">
          <cell r="B3010">
            <v>8601165526085</v>
          </cell>
          <cell r="C3010" t="str">
            <v>BOILERMAKER</v>
          </cell>
          <cell r="D3010" t="str">
            <v>ARTISAN</v>
          </cell>
          <cell r="E3010" t="str">
            <v>DFL</v>
          </cell>
          <cell r="F3010" t="str">
            <v>B/MAKER</v>
          </cell>
        </row>
        <row r="3011">
          <cell r="B3011">
            <v>8904295687086</v>
          </cell>
          <cell r="C3011" t="str">
            <v>RIGGER ASST/TACKLER</v>
          </cell>
          <cell r="D3011" t="str">
            <v>SEMI-SKILLED</v>
          </cell>
          <cell r="E3011" t="str">
            <v>DFL</v>
          </cell>
          <cell r="F3011" t="str">
            <v>RIGGER</v>
          </cell>
        </row>
        <row r="3012">
          <cell r="B3012">
            <v>7003126286084</v>
          </cell>
          <cell r="C3012" t="str">
            <v>WELDER</v>
          </cell>
          <cell r="D3012" t="str">
            <v>ARTISAN</v>
          </cell>
          <cell r="E3012" t="str">
            <v>DFL</v>
          </cell>
          <cell r="F3012" t="str">
            <v>WELD</v>
          </cell>
        </row>
        <row r="3013">
          <cell r="B3013">
            <v>7906155393086</v>
          </cell>
          <cell r="C3013" t="str">
            <v>RIGGER ASST/TACKLER</v>
          </cell>
          <cell r="D3013" t="str">
            <v>ARTISAN</v>
          </cell>
          <cell r="E3013" t="str">
            <v>DFL</v>
          </cell>
          <cell r="F3013" t="str">
            <v>RIGGER</v>
          </cell>
        </row>
        <row r="3014">
          <cell r="B3014">
            <v>7909265496088</v>
          </cell>
          <cell r="C3014" t="str">
            <v>F.MAN PAINTERS</v>
          </cell>
          <cell r="D3014" t="str">
            <v>ARTISAN</v>
          </cell>
          <cell r="E3014" t="str">
            <v>DFL</v>
          </cell>
          <cell r="F3014" t="str">
            <v>PAINT</v>
          </cell>
        </row>
        <row r="3015">
          <cell r="B3015">
            <v>8007215996080</v>
          </cell>
          <cell r="C3015" t="str">
            <v>STEEL ERECTOR</v>
          </cell>
          <cell r="D3015" t="str">
            <v>ARTISAN</v>
          </cell>
          <cell r="E3015" t="str">
            <v>DFL</v>
          </cell>
          <cell r="F3015" t="str">
            <v>STRUCT</v>
          </cell>
        </row>
        <row r="3016">
          <cell r="B3016">
            <v>7611015048082</v>
          </cell>
          <cell r="C3016" t="str">
            <v>RIGGER</v>
          </cell>
          <cell r="D3016" t="str">
            <v>ARTISAN</v>
          </cell>
          <cell r="E3016" t="str">
            <v>DFL</v>
          </cell>
          <cell r="F3016" t="str">
            <v>RIGGER</v>
          </cell>
        </row>
        <row r="3017">
          <cell r="B3017" t="str">
            <v>AN924731</v>
          </cell>
          <cell r="C3017" t="str">
            <v>BOILERMAKER</v>
          </cell>
          <cell r="D3017" t="str">
            <v>ARTISAN</v>
          </cell>
          <cell r="E3017" t="str">
            <v>DFL</v>
          </cell>
          <cell r="F3017" t="str">
            <v>B/MAKER</v>
          </cell>
        </row>
        <row r="3018">
          <cell r="B3018">
            <v>7410045405085</v>
          </cell>
          <cell r="C3018" t="str">
            <v>CH.PICKER OPERATOR</v>
          </cell>
          <cell r="D3018" t="str">
            <v>OPERATOR</v>
          </cell>
          <cell r="E3018" t="str">
            <v>P&amp;G</v>
          </cell>
          <cell r="F3018" t="str">
            <v>OPERATOR</v>
          </cell>
        </row>
        <row r="3019">
          <cell r="B3019" t="str">
            <v>8102135848089</v>
          </cell>
          <cell r="C3019" t="str">
            <v>SAFETY REPRESENTATIVE</v>
          </cell>
          <cell r="D3019" t="str">
            <v>ADMIN</v>
          </cell>
          <cell r="E3019" t="str">
            <v>P&amp;G</v>
          </cell>
          <cell r="F3019" t="str">
            <v>ADMIN</v>
          </cell>
        </row>
        <row r="3020">
          <cell r="B3020">
            <v>9203025951089</v>
          </cell>
          <cell r="C3020" t="str">
            <v>GENERAL WORKER</v>
          </cell>
          <cell r="D3020" t="str">
            <v>ASSISTANT</v>
          </cell>
          <cell r="E3020" t="str">
            <v>DFL</v>
          </cell>
          <cell r="F3020" t="str">
            <v>ALL</v>
          </cell>
        </row>
        <row r="3021">
          <cell r="B3021">
            <v>8406056314082</v>
          </cell>
          <cell r="C3021" t="str">
            <v>WELDER</v>
          </cell>
          <cell r="D3021" t="str">
            <v>ARTISAN</v>
          </cell>
          <cell r="E3021" t="str">
            <v>DFL</v>
          </cell>
          <cell r="F3021" t="str">
            <v>WELD</v>
          </cell>
        </row>
        <row r="3022">
          <cell r="B3022">
            <v>8609250929080</v>
          </cell>
          <cell r="C3022" t="str">
            <v>BOILERMAKER</v>
          </cell>
          <cell r="D3022" t="str">
            <v>ARTISAN</v>
          </cell>
          <cell r="E3022" t="str">
            <v>DFL</v>
          </cell>
          <cell r="F3022" t="str">
            <v>B/MAKER</v>
          </cell>
        </row>
        <row r="3023">
          <cell r="B3023">
            <v>8801215688089</v>
          </cell>
          <cell r="C3023" t="str">
            <v>SAFETY OFFICER</v>
          </cell>
          <cell r="D3023" t="str">
            <v>ADMIN</v>
          </cell>
          <cell r="E3023" t="str">
            <v>P&amp;G</v>
          </cell>
          <cell r="F3023" t="str">
            <v>ADMIN</v>
          </cell>
        </row>
        <row r="3024">
          <cell r="B3024">
            <v>7402155806087</v>
          </cell>
          <cell r="C3024" t="str">
            <v>STEEL ERECTOR</v>
          </cell>
          <cell r="D3024" t="str">
            <v>ARTISAN</v>
          </cell>
          <cell r="E3024" t="str">
            <v>DFL</v>
          </cell>
          <cell r="F3024" t="str">
            <v>STRUCT</v>
          </cell>
        </row>
        <row r="3025">
          <cell r="B3025">
            <v>8507115425080</v>
          </cell>
          <cell r="C3025" t="str">
            <v>PIPE FITTER</v>
          </cell>
          <cell r="D3025" t="str">
            <v>ARTISAN</v>
          </cell>
          <cell r="E3025" t="str">
            <v>DFL</v>
          </cell>
          <cell r="F3025" t="str">
            <v>PIPING</v>
          </cell>
        </row>
        <row r="3026">
          <cell r="B3026" t="str">
            <v>8712095218089</v>
          </cell>
          <cell r="C3026" t="str">
            <v>QTY SURVEYOR JNR</v>
          </cell>
          <cell r="D3026" t="str">
            <v>ADMIN</v>
          </cell>
          <cell r="E3026" t="str">
            <v>P&amp;G</v>
          </cell>
          <cell r="F3026" t="str">
            <v>ADMIN</v>
          </cell>
        </row>
        <row r="3027">
          <cell r="B3027">
            <v>8301255758082</v>
          </cell>
          <cell r="C3027" t="str">
            <v>RIGGER ASST/TACKLER</v>
          </cell>
          <cell r="D3027" t="str">
            <v>ARTISAN</v>
          </cell>
          <cell r="E3027" t="str">
            <v>DFL</v>
          </cell>
          <cell r="F3027" t="str">
            <v>RIGGER</v>
          </cell>
        </row>
        <row r="3028">
          <cell r="B3028">
            <v>8002036167086</v>
          </cell>
          <cell r="C3028" t="str">
            <v>SCAFFOLD SUPERVISOR</v>
          </cell>
          <cell r="D3028" t="str">
            <v>SUPERVISION</v>
          </cell>
          <cell r="E3028" t="str">
            <v>P&amp;G</v>
          </cell>
          <cell r="F3028" t="str">
            <v>SUPERV</v>
          </cell>
        </row>
        <row r="3029">
          <cell r="B3029">
            <v>8612256761085</v>
          </cell>
          <cell r="C3029" t="str">
            <v>SCAFFOLD ERECTOR</v>
          </cell>
          <cell r="D3029" t="str">
            <v>OPERATOR</v>
          </cell>
          <cell r="E3029" t="str">
            <v>P&amp;G</v>
          </cell>
          <cell r="F3029" t="str">
            <v>OPERATOR</v>
          </cell>
        </row>
        <row r="3030">
          <cell r="B3030">
            <v>8606056195080</v>
          </cell>
          <cell r="C3030" t="str">
            <v>SCAFFOLD ERECTOR</v>
          </cell>
          <cell r="D3030" t="str">
            <v>OPERATOR</v>
          </cell>
          <cell r="E3030" t="str">
            <v>P&amp;G</v>
          </cell>
          <cell r="F3030" t="str">
            <v>OPERATOR</v>
          </cell>
        </row>
        <row r="3031">
          <cell r="B3031">
            <v>8409076112080</v>
          </cell>
          <cell r="C3031" t="str">
            <v>RIGGER ASST/TACKLER</v>
          </cell>
          <cell r="D3031" t="str">
            <v>ARTISAN</v>
          </cell>
          <cell r="E3031" t="str">
            <v>DFL</v>
          </cell>
          <cell r="F3031" t="str">
            <v>RIGGER</v>
          </cell>
        </row>
        <row r="3032">
          <cell r="B3032">
            <v>8808155391087</v>
          </cell>
          <cell r="C3032" t="str">
            <v>GENERAL WORKER</v>
          </cell>
          <cell r="D3032" t="str">
            <v>ASSISTANT</v>
          </cell>
          <cell r="E3032" t="str">
            <v>DFL</v>
          </cell>
          <cell r="F3032" t="str">
            <v>ALL</v>
          </cell>
        </row>
        <row r="3033">
          <cell r="B3033" t="str">
            <v>5804025991084</v>
          </cell>
          <cell r="C3033" t="str">
            <v>STEEL ERECTOR - TBQ</v>
          </cell>
          <cell r="D3033" t="str">
            <v>ARTISAN</v>
          </cell>
          <cell r="E3033" t="str">
            <v>DFL</v>
          </cell>
          <cell r="F3033" t="str">
            <v>STRUCT</v>
          </cell>
        </row>
        <row r="3034">
          <cell r="B3034">
            <v>9004245912087</v>
          </cell>
          <cell r="C3034" t="str">
            <v>STEEL ERECTOR</v>
          </cell>
          <cell r="D3034" t="str">
            <v>ARTISAN</v>
          </cell>
          <cell r="E3034" t="str">
            <v>DFL</v>
          </cell>
          <cell r="F3034" t="str">
            <v>STRUCT</v>
          </cell>
        </row>
        <row r="3035">
          <cell r="B3035">
            <v>6905095925180</v>
          </cell>
          <cell r="C3035" t="str">
            <v>FOREMAN</v>
          </cell>
          <cell r="D3035" t="str">
            <v>ARTISAN</v>
          </cell>
          <cell r="E3035" t="str">
            <v>DFL</v>
          </cell>
          <cell r="F3035" t="str">
            <v>ALL</v>
          </cell>
        </row>
        <row r="3036">
          <cell r="B3036" t="str">
            <v>7807056123087</v>
          </cell>
          <cell r="C3036" t="str">
            <v>STEEL ERECTOR</v>
          </cell>
          <cell r="D3036" t="str">
            <v>ARTISAN</v>
          </cell>
          <cell r="E3036" t="str">
            <v>DFL</v>
          </cell>
          <cell r="F3036" t="str">
            <v>STRUCT</v>
          </cell>
        </row>
        <row r="3037">
          <cell r="B3037" t="str">
            <v>5302065808086</v>
          </cell>
          <cell r="C3037" t="str">
            <v>RIGGER ASST/TACKLER</v>
          </cell>
          <cell r="D3037" t="str">
            <v>ARTISAN</v>
          </cell>
          <cell r="E3037" t="str">
            <v>DFL</v>
          </cell>
          <cell r="F3037" t="str">
            <v>RIGGER</v>
          </cell>
        </row>
        <row r="3038">
          <cell r="B3038" t="str">
            <v>4508125453082</v>
          </cell>
          <cell r="C3038" t="str">
            <v>DRIVER 3T CD 11</v>
          </cell>
          <cell r="D3038" t="str">
            <v>OPERATOR</v>
          </cell>
          <cell r="E3038" t="str">
            <v>P&amp;G</v>
          </cell>
          <cell r="F3038" t="str">
            <v>OPERATOR</v>
          </cell>
        </row>
        <row r="3039">
          <cell r="B3039" t="str">
            <v>7511285618087</v>
          </cell>
          <cell r="C3039" t="str">
            <v>RIGGER ASST/TACKLER</v>
          </cell>
          <cell r="D3039" t="str">
            <v>SEMI-SKILLED</v>
          </cell>
          <cell r="E3039" t="str">
            <v>DFL</v>
          </cell>
          <cell r="F3039" t="str">
            <v>RIGGER</v>
          </cell>
        </row>
        <row r="3040">
          <cell r="B3040">
            <v>6702205338085</v>
          </cell>
          <cell r="C3040" t="str">
            <v>STEEL ERECTOR - TBQ</v>
          </cell>
          <cell r="D3040" t="str">
            <v>ARTISAN</v>
          </cell>
          <cell r="E3040" t="str">
            <v>DFL</v>
          </cell>
          <cell r="F3040" t="str">
            <v>RIGGER</v>
          </cell>
        </row>
        <row r="3041">
          <cell r="B3041">
            <v>7602035784087</v>
          </cell>
          <cell r="C3041" t="str">
            <v>BOILERMAKER</v>
          </cell>
          <cell r="D3041" t="str">
            <v>ARTISAN</v>
          </cell>
          <cell r="E3041" t="str">
            <v>DFL</v>
          </cell>
          <cell r="F3041" t="str">
            <v>B/MAKER</v>
          </cell>
        </row>
        <row r="3042">
          <cell r="B3042">
            <v>7505156415086</v>
          </cell>
          <cell r="C3042" t="str">
            <v>STEEL ERECTOR - TBQ</v>
          </cell>
          <cell r="D3042" t="str">
            <v>ARTISAN</v>
          </cell>
          <cell r="E3042" t="str">
            <v>DFL</v>
          </cell>
          <cell r="F3042" t="str">
            <v>STRUCT</v>
          </cell>
        </row>
        <row r="3043">
          <cell r="B3043">
            <v>7905275548082</v>
          </cell>
          <cell r="C3043" t="str">
            <v>ASST STEEL ERECTOR</v>
          </cell>
          <cell r="D3043" t="str">
            <v>SEMI-SKILLED</v>
          </cell>
          <cell r="E3043" t="str">
            <v>DFL</v>
          </cell>
          <cell r="F3043" t="str">
            <v>STRUCT</v>
          </cell>
        </row>
        <row r="3044">
          <cell r="B3044">
            <v>8001056226087</v>
          </cell>
          <cell r="C3044" t="str">
            <v>S.VISOR ST ERECTORS</v>
          </cell>
          <cell r="D3044" t="str">
            <v>ARTISAN</v>
          </cell>
          <cell r="E3044" t="str">
            <v>DFL</v>
          </cell>
          <cell r="F3044" t="str">
            <v>STRUCT</v>
          </cell>
        </row>
        <row r="3045">
          <cell r="B3045">
            <v>6502165369082</v>
          </cell>
          <cell r="C3045" t="str">
            <v>STEEL CATCHER</v>
          </cell>
          <cell r="D3045" t="str">
            <v>ARTISAN</v>
          </cell>
          <cell r="E3045" t="str">
            <v>DFL</v>
          </cell>
          <cell r="F3045" t="str">
            <v>STRUCT</v>
          </cell>
        </row>
        <row r="3046">
          <cell r="B3046" t="str">
            <v>8505057474082</v>
          </cell>
          <cell r="C3046" t="str">
            <v>RIGGER ASST/TACKLER</v>
          </cell>
          <cell r="D3046" t="str">
            <v>SEMI-SKILLED</v>
          </cell>
          <cell r="E3046" t="str">
            <v>DFL</v>
          </cell>
          <cell r="F3046" t="str">
            <v>RIGGER</v>
          </cell>
        </row>
        <row r="3047">
          <cell r="B3047" t="str">
            <v>AN838933</v>
          </cell>
          <cell r="C3047" t="str">
            <v>PIPE FITTER</v>
          </cell>
          <cell r="D3047" t="str">
            <v>ARTISAN</v>
          </cell>
          <cell r="E3047" t="str">
            <v>DFL</v>
          </cell>
          <cell r="F3047" t="str">
            <v>PIPING</v>
          </cell>
        </row>
        <row r="3048">
          <cell r="B3048">
            <v>6103045696081</v>
          </cell>
          <cell r="C3048" t="str">
            <v>BOILERMAKER</v>
          </cell>
          <cell r="D3048" t="str">
            <v>ARTISAN</v>
          </cell>
          <cell r="E3048" t="str">
            <v>DFL</v>
          </cell>
          <cell r="F3048" t="str">
            <v>B/MAKER</v>
          </cell>
        </row>
        <row r="3049">
          <cell r="B3049" t="str">
            <v>7102206049089</v>
          </cell>
          <cell r="C3049" t="str">
            <v>STEEL ERECTOR - TBQ</v>
          </cell>
          <cell r="D3049" t="str">
            <v>ARTISAN</v>
          </cell>
          <cell r="E3049" t="str">
            <v>DFL</v>
          </cell>
          <cell r="F3049" t="str">
            <v>STRUCT</v>
          </cell>
        </row>
        <row r="3050">
          <cell r="B3050">
            <v>7611125862083</v>
          </cell>
          <cell r="C3050" t="str">
            <v>STEEL CATCHER</v>
          </cell>
          <cell r="D3050" t="str">
            <v>ARTISAN</v>
          </cell>
          <cell r="E3050" t="str">
            <v>DFL</v>
          </cell>
          <cell r="F3050" t="str">
            <v>STRUCT</v>
          </cell>
        </row>
        <row r="3051">
          <cell r="B3051" t="str">
            <v>8302035573080</v>
          </cell>
          <cell r="C3051" t="str">
            <v>ASST STEEL ERECTOR</v>
          </cell>
          <cell r="D3051" t="str">
            <v>SEMI-SKILLED</v>
          </cell>
          <cell r="E3051" t="str">
            <v>DFL</v>
          </cell>
          <cell r="F3051" t="str">
            <v>STRUCT</v>
          </cell>
        </row>
        <row r="3052">
          <cell r="B3052">
            <v>7105155840085</v>
          </cell>
          <cell r="C3052" t="str">
            <v>SCAFFOLD ERECTOR</v>
          </cell>
          <cell r="D3052" t="str">
            <v>OPERATOR</v>
          </cell>
          <cell r="E3052" t="str">
            <v>P&amp;G</v>
          </cell>
          <cell r="F3052" t="str">
            <v>OPERATOR</v>
          </cell>
        </row>
        <row r="3053">
          <cell r="B3053" t="str">
            <v>5812255306089</v>
          </cell>
          <cell r="C3053" t="str">
            <v>BOILERMAKER</v>
          </cell>
          <cell r="D3053" t="str">
            <v>ARTISAN</v>
          </cell>
          <cell r="E3053" t="str">
            <v>DFL</v>
          </cell>
          <cell r="F3053" t="str">
            <v>B/MAKER</v>
          </cell>
        </row>
        <row r="3054">
          <cell r="B3054">
            <v>6810185359086</v>
          </cell>
          <cell r="C3054" t="str">
            <v>DRIVER HD CD 14</v>
          </cell>
          <cell r="D3054" t="str">
            <v>OPERATOR</v>
          </cell>
          <cell r="E3054" t="str">
            <v>P&amp;G</v>
          </cell>
          <cell r="F3054" t="str">
            <v>OPERATOR</v>
          </cell>
        </row>
        <row r="3055">
          <cell r="B3055">
            <v>8109135643089</v>
          </cell>
          <cell r="C3055" t="str">
            <v>CRANE OPERATOR</v>
          </cell>
          <cell r="D3055" t="str">
            <v>OPERATOR</v>
          </cell>
          <cell r="E3055" t="str">
            <v>P&amp;G</v>
          </cell>
          <cell r="F3055" t="str">
            <v>OPERATOR</v>
          </cell>
        </row>
        <row r="3056">
          <cell r="B3056">
            <v>5911075712086</v>
          </cell>
          <cell r="C3056" t="str">
            <v>MECHANICAL FITTER</v>
          </cell>
          <cell r="D3056" t="str">
            <v>ARTISAN</v>
          </cell>
          <cell r="E3056" t="str">
            <v>DFL</v>
          </cell>
          <cell r="F3056" t="str">
            <v>MECH</v>
          </cell>
        </row>
        <row r="3057">
          <cell r="B3057" t="str">
            <v>5206185414081</v>
          </cell>
          <cell r="C3057" t="str">
            <v>DRIVER HD CD 14</v>
          </cell>
          <cell r="D3057" t="str">
            <v>OPERATOR</v>
          </cell>
          <cell r="E3057" t="str">
            <v>P&amp;G</v>
          </cell>
          <cell r="F3057" t="str">
            <v>OPERATOR</v>
          </cell>
        </row>
        <row r="3058">
          <cell r="B3058">
            <v>8207255518089</v>
          </cell>
          <cell r="C3058" t="str">
            <v>BOILERMAKER</v>
          </cell>
          <cell r="D3058" t="str">
            <v>ARTISAN</v>
          </cell>
          <cell r="E3058" t="str">
            <v>DFL</v>
          </cell>
          <cell r="F3058" t="str">
            <v>B/MAKER</v>
          </cell>
        </row>
        <row r="3059">
          <cell r="B3059">
            <v>6409115063080</v>
          </cell>
          <cell r="C3059" t="str">
            <v>S.VISOR MECHANICAL</v>
          </cell>
          <cell r="D3059" t="str">
            <v>SUPERVISION</v>
          </cell>
          <cell r="E3059" t="str">
            <v>P&amp;G</v>
          </cell>
          <cell r="F3059" t="str">
            <v>SUPERV</v>
          </cell>
        </row>
        <row r="3060">
          <cell r="B3060">
            <v>9306165372089</v>
          </cell>
          <cell r="C3060" t="str">
            <v>S/S MECH FITTER</v>
          </cell>
          <cell r="D3060" t="str">
            <v>SEMI-SKILLED</v>
          </cell>
          <cell r="E3060" t="str">
            <v>DFL</v>
          </cell>
          <cell r="F3060" t="str">
            <v>MECH</v>
          </cell>
        </row>
        <row r="3061">
          <cell r="B3061">
            <v>7112175281084</v>
          </cell>
          <cell r="C3061" t="str">
            <v>SUPERVISOR</v>
          </cell>
          <cell r="D3061" t="str">
            <v>SUPERVISION</v>
          </cell>
          <cell r="E3061" t="str">
            <v>P&amp;G</v>
          </cell>
          <cell r="F3061" t="str">
            <v>SUPERV</v>
          </cell>
        </row>
        <row r="3062">
          <cell r="B3062">
            <v>8409115564085</v>
          </cell>
          <cell r="C3062" t="str">
            <v>RIGGER ASST/TACKLER</v>
          </cell>
          <cell r="D3062" t="str">
            <v>ARTISAN</v>
          </cell>
          <cell r="E3062" t="str">
            <v>DFL</v>
          </cell>
          <cell r="F3062" t="str">
            <v>RIGGER</v>
          </cell>
        </row>
        <row r="3063">
          <cell r="B3063">
            <v>8807215923087</v>
          </cell>
          <cell r="C3063" t="str">
            <v>SURVEYOR ASSISTANT</v>
          </cell>
          <cell r="D3063" t="str">
            <v>ADMIN</v>
          </cell>
          <cell r="E3063" t="str">
            <v>P&amp;G</v>
          </cell>
          <cell r="F3063" t="str">
            <v>ADMIN</v>
          </cell>
        </row>
        <row r="3064">
          <cell r="B3064">
            <v>8506105382087</v>
          </cell>
          <cell r="C3064" t="str">
            <v>GENERAL WORKER</v>
          </cell>
          <cell r="D3064" t="str">
            <v>ASSISTANT</v>
          </cell>
          <cell r="E3064" t="str">
            <v>DFL</v>
          </cell>
          <cell r="F3064" t="str">
            <v>ALL</v>
          </cell>
        </row>
        <row r="3065">
          <cell r="B3065" t="str">
            <v>8606305365088</v>
          </cell>
          <cell r="C3065" t="str">
            <v>ASST STEEL ERECTOR</v>
          </cell>
          <cell r="D3065" t="str">
            <v>SEMI-SKILLED</v>
          </cell>
          <cell r="E3065" t="str">
            <v>DFL</v>
          </cell>
          <cell r="F3065" t="str">
            <v>STRUCT</v>
          </cell>
        </row>
        <row r="3066">
          <cell r="B3066" t="str">
            <v>8101140881085</v>
          </cell>
          <cell r="C3066" t="str">
            <v>GENERAL WORKER</v>
          </cell>
          <cell r="D3066" t="str">
            <v>ASSISTANT</v>
          </cell>
          <cell r="E3066" t="str">
            <v>DFL</v>
          </cell>
          <cell r="F3066" t="str">
            <v>ALL</v>
          </cell>
        </row>
        <row r="3067">
          <cell r="B3067">
            <v>8403165749084</v>
          </cell>
          <cell r="C3067" t="str">
            <v>RIGGER ASST/TACKLER</v>
          </cell>
          <cell r="D3067" t="str">
            <v>SEMI-SKILLED</v>
          </cell>
          <cell r="E3067" t="str">
            <v>DFL</v>
          </cell>
          <cell r="F3067" t="str">
            <v>ALL</v>
          </cell>
        </row>
        <row r="3068">
          <cell r="B3068">
            <v>8604276212082</v>
          </cell>
          <cell r="C3068" t="str">
            <v>GENERAL WORKER</v>
          </cell>
          <cell r="D3068" t="str">
            <v>SEMI-SKILLED</v>
          </cell>
          <cell r="E3068" t="str">
            <v>DFL</v>
          </cell>
          <cell r="F3068" t="str">
            <v>ALL</v>
          </cell>
        </row>
        <row r="3069">
          <cell r="B3069">
            <v>8305075859087</v>
          </cell>
          <cell r="C3069" t="str">
            <v>GENERAL WORKER</v>
          </cell>
          <cell r="D3069" t="str">
            <v>SEMI-SKILLED</v>
          </cell>
          <cell r="E3069" t="str">
            <v>DFL</v>
          </cell>
          <cell r="F3069" t="str">
            <v>ALL</v>
          </cell>
        </row>
        <row r="3070">
          <cell r="B3070">
            <v>4907285152080</v>
          </cell>
          <cell r="C3070" t="str">
            <v>WELDER</v>
          </cell>
          <cell r="D3070" t="str">
            <v>ARTISAN</v>
          </cell>
          <cell r="E3070" t="str">
            <v>DFL</v>
          </cell>
          <cell r="F3070" t="str">
            <v>WELD</v>
          </cell>
        </row>
        <row r="3071">
          <cell r="B3071">
            <v>8312065646086</v>
          </cell>
          <cell r="C3071" t="str">
            <v>RIGGER ASST/TACKLER</v>
          </cell>
          <cell r="D3071" t="str">
            <v>SEMI-SKILLED</v>
          </cell>
          <cell r="E3071" t="str">
            <v>DFL</v>
          </cell>
          <cell r="F3071" t="str">
            <v>RIGGER</v>
          </cell>
        </row>
        <row r="3072">
          <cell r="B3072">
            <v>8812136009081</v>
          </cell>
          <cell r="C3072" t="str">
            <v>RIGGER ASST/TACKLER</v>
          </cell>
          <cell r="D3072" t="str">
            <v>SEMI-SKILLED</v>
          </cell>
          <cell r="E3072" t="str">
            <v>DFL</v>
          </cell>
          <cell r="F3072" t="str">
            <v>RIGGER</v>
          </cell>
        </row>
        <row r="3073">
          <cell r="B3073" t="str">
            <v xml:space="preserve">8505076253087 </v>
          </cell>
          <cell r="C3073" t="str">
            <v xml:space="preserve">GENERAL WORKER </v>
          </cell>
          <cell r="D3073" t="str">
            <v>ASSISTANT</v>
          </cell>
          <cell r="E3073" t="str">
            <v>DFL</v>
          </cell>
          <cell r="F3073" t="str">
            <v>ALL</v>
          </cell>
        </row>
        <row r="3074">
          <cell r="B3074">
            <v>8011085532082</v>
          </cell>
          <cell r="C3074" t="str">
            <v>RIGGER ASST/TACKLER</v>
          </cell>
          <cell r="D3074" t="str">
            <v>ARTISAN</v>
          </cell>
          <cell r="E3074" t="str">
            <v>DFL</v>
          </cell>
          <cell r="F3074" t="str">
            <v>RIGGER</v>
          </cell>
        </row>
        <row r="3075">
          <cell r="B3075">
            <v>7202015421089</v>
          </cell>
          <cell r="C3075" t="str">
            <v>GENERAL WORKER</v>
          </cell>
          <cell r="D3075" t="str">
            <v>SEMI-SKILLED</v>
          </cell>
          <cell r="E3075" t="str">
            <v>DFL</v>
          </cell>
          <cell r="F3075" t="str">
            <v>ALL</v>
          </cell>
        </row>
        <row r="3076">
          <cell r="B3076">
            <v>6603265268081</v>
          </cell>
          <cell r="C3076" t="str">
            <v>MECHANICAL FITTER</v>
          </cell>
          <cell r="D3076" t="str">
            <v>ARTISAN</v>
          </cell>
          <cell r="E3076" t="str">
            <v>DFL</v>
          </cell>
          <cell r="F3076" t="str">
            <v>MECH</v>
          </cell>
        </row>
        <row r="3077">
          <cell r="B3077">
            <v>7702046060087</v>
          </cell>
          <cell r="C3077" t="str">
            <v>RIGGER ASST/TACKLER</v>
          </cell>
          <cell r="D3077" t="str">
            <v>SEMI-SKILLED</v>
          </cell>
          <cell r="E3077" t="str">
            <v>DFL</v>
          </cell>
          <cell r="F3077" t="str">
            <v>RIGGER</v>
          </cell>
        </row>
        <row r="3078">
          <cell r="B3078">
            <v>7812126454082</v>
          </cell>
          <cell r="C3078" t="str">
            <v>RIGGER ASST/TACKLER</v>
          </cell>
          <cell r="D3078" t="str">
            <v>ARTISAN</v>
          </cell>
          <cell r="E3078" t="str">
            <v>DFL</v>
          </cell>
          <cell r="F3078" t="str">
            <v>RIGGER</v>
          </cell>
        </row>
        <row r="3079">
          <cell r="B3079">
            <v>8301105054088</v>
          </cell>
          <cell r="C3079" t="str">
            <v>GENERAL WORKER</v>
          </cell>
          <cell r="D3079" t="str">
            <v>SEMI-SKILLED</v>
          </cell>
          <cell r="E3079" t="str">
            <v>DFL</v>
          </cell>
          <cell r="F3079" t="str">
            <v>ALL</v>
          </cell>
        </row>
        <row r="3080">
          <cell r="B3080">
            <v>8101145902084</v>
          </cell>
          <cell r="C3080" t="str">
            <v>RIGGER ASST/TACKLER</v>
          </cell>
          <cell r="D3080" t="str">
            <v>ARTISAN</v>
          </cell>
          <cell r="E3080" t="str">
            <v>DFL</v>
          </cell>
          <cell r="F3080" t="str">
            <v>RIGGER</v>
          </cell>
        </row>
        <row r="3081">
          <cell r="B3081">
            <v>7101145367081</v>
          </cell>
          <cell r="C3081" t="str">
            <v>DRIVER TRACTOR</v>
          </cell>
          <cell r="D3081" t="str">
            <v>OPERATOR</v>
          </cell>
          <cell r="E3081" t="str">
            <v>P&amp;G</v>
          </cell>
          <cell r="F3081" t="str">
            <v>OPERATOR</v>
          </cell>
        </row>
        <row r="3082">
          <cell r="B3082">
            <v>8208055453089</v>
          </cell>
          <cell r="C3082" t="str">
            <v>GENERAL WORKER</v>
          </cell>
          <cell r="D3082" t="str">
            <v>SEMI-SKILLED</v>
          </cell>
          <cell r="E3082" t="str">
            <v>DFL</v>
          </cell>
          <cell r="F3082" t="str">
            <v>ALL</v>
          </cell>
        </row>
        <row r="3083">
          <cell r="B3083">
            <v>8802195322087</v>
          </cell>
          <cell r="C3083" t="str">
            <v>STEEL CATCHER</v>
          </cell>
          <cell r="D3083" t="str">
            <v>ARTISAN</v>
          </cell>
          <cell r="E3083" t="str">
            <v>DFL</v>
          </cell>
          <cell r="F3083" t="str">
            <v>STRUCT</v>
          </cell>
        </row>
        <row r="3084">
          <cell r="B3084" t="str">
            <v>8706126065089</v>
          </cell>
          <cell r="C3084" t="str">
            <v>RIGGER ASST/TACKLER</v>
          </cell>
          <cell r="D3084" t="str">
            <v>ARTISAN</v>
          </cell>
          <cell r="E3084" t="str">
            <v>DFL</v>
          </cell>
          <cell r="F3084" t="str">
            <v>RIGGER</v>
          </cell>
        </row>
        <row r="3085">
          <cell r="B3085">
            <v>6703036789082</v>
          </cell>
          <cell r="C3085" t="str">
            <v>RIGGER</v>
          </cell>
          <cell r="D3085" t="str">
            <v>ARTISAN</v>
          </cell>
          <cell r="E3085" t="str">
            <v>DFL</v>
          </cell>
          <cell r="F3085" t="str">
            <v>RIGGER</v>
          </cell>
        </row>
        <row r="3086">
          <cell r="B3086">
            <v>8302176166082</v>
          </cell>
          <cell r="C3086" t="str">
            <v>GENERAL WORKER</v>
          </cell>
          <cell r="D3086" t="str">
            <v>ASSISTANT</v>
          </cell>
          <cell r="E3086" t="str">
            <v>DFL</v>
          </cell>
          <cell r="F3086" t="str">
            <v>ALL</v>
          </cell>
        </row>
        <row r="3087">
          <cell r="B3087">
            <v>7403285593082</v>
          </cell>
          <cell r="C3087" t="str">
            <v>STEEL ERECTOR</v>
          </cell>
          <cell r="D3087" t="str">
            <v>ARTISAN</v>
          </cell>
          <cell r="E3087" t="str">
            <v>DFL</v>
          </cell>
          <cell r="F3087" t="str">
            <v>STRUCT</v>
          </cell>
        </row>
        <row r="3088">
          <cell r="B3088">
            <v>7106126091089</v>
          </cell>
          <cell r="C3088" t="str">
            <v>PIPE FITTER</v>
          </cell>
          <cell r="D3088" t="str">
            <v>ARTISAN</v>
          </cell>
          <cell r="E3088" t="str">
            <v>DFL</v>
          </cell>
          <cell r="F3088" t="str">
            <v>PIPING</v>
          </cell>
        </row>
        <row r="3089">
          <cell r="B3089">
            <v>8202045451089</v>
          </cell>
          <cell r="C3089" t="str">
            <v>GENERAL WORKER</v>
          </cell>
          <cell r="D3089" t="str">
            <v>SEMI-SKILLED</v>
          </cell>
          <cell r="E3089" t="str">
            <v>DFL</v>
          </cell>
          <cell r="F3089" t="str">
            <v>ALL</v>
          </cell>
        </row>
        <row r="3090">
          <cell r="B3090">
            <v>5502205653082</v>
          </cell>
          <cell r="C3090" t="str">
            <v>RIGGER ASST/TACKLER</v>
          </cell>
          <cell r="D3090" t="str">
            <v>ARTISAN</v>
          </cell>
          <cell r="E3090" t="str">
            <v>DFL</v>
          </cell>
          <cell r="F3090" t="str">
            <v>RIGGER</v>
          </cell>
        </row>
        <row r="3091">
          <cell r="B3091">
            <v>6102035157088</v>
          </cell>
          <cell r="C3091" t="str">
            <v>GENERAL WORKER</v>
          </cell>
          <cell r="D3091" t="str">
            <v>SEMI-SKILLED</v>
          </cell>
          <cell r="E3091" t="str">
            <v>DFL</v>
          </cell>
          <cell r="F3091" t="str">
            <v>ALL</v>
          </cell>
        </row>
        <row r="3092">
          <cell r="B3092">
            <v>7101285652086</v>
          </cell>
          <cell r="C3092" t="str">
            <v>PIPE FITTER</v>
          </cell>
          <cell r="D3092" t="str">
            <v>ARTISAN</v>
          </cell>
          <cell r="E3092" t="str">
            <v>DFL</v>
          </cell>
          <cell r="F3092" t="str">
            <v>PIPING</v>
          </cell>
        </row>
        <row r="3093">
          <cell r="B3093">
            <v>7702245531086</v>
          </cell>
          <cell r="C3093" t="str">
            <v>GENERAL WORKER</v>
          </cell>
          <cell r="D3093" t="str">
            <v>SEMI-SKILLED</v>
          </cell>
          <cell r="E3093" t="str">
            <v>DFL</v>
          </cell>
          <cell r="F3093" t="str">
            <v>ALL</v>
          </cell>
        </row>
        <row r="3094">
          <cell r="B3094">
            <v>7910085883083</v>
          </cell>
          <cell r="C3094" t="str">
            <v>RIGGER ASST/TACKLER</v>
          </cell>
          <cell r="D3094" t="str">
            <v>ARTISAN</v>
          </cell>
          <cell r="E3094" t="str">
            <v>DFL</v>
          </cell>
          <cell r="F3094" t="str">
            <v>RIGGER</v>
          </cell>
        </row>
        <row r="3095">
          <cell r="B3095">
            <v>8609156157083</v>
          </cell>
          <cell r="C3095" t="str">
            <v>GENERAL WORKER</v>
          </cell>
          <cell r="D3095" t="str">
            <v>SEMI-SKILLED</v>
          </cell>
          <cell r="E3095" t="str">
            <v>DFL</v>
          </cell>
          <cell r="F3095" t="str">
            <v>ALL</v>
          </cell>
        </row>
        <row r="3096">
          <cell r="B3096">
            <v>7811165567085</v>
          </cell>
          <cell r="C3096" t="str">
            <v>CRANE ASSISTANT</v>
          </cell>
          <cell r="D3096" t="str">
            <v>SEMI-SKILLED</v>
          </cell>
          <cell r="E3096" t="str">
            <v>DFL</v>
          </cell>
          <cell r="F3096" t="str">
            <v>ALL</v>
          </cell>
        </row>
        <row r="3097">
          <cell r="B3097">
            <v>8608275475087</v>
          </cell>
          <cell r="C3097" t="str">
            <v>PIPE FITTER</v>
          </cell>
          <cell r="D3097" t="str">
            <v>ARTISAN</v>
          </cell>
          <cell r="E3097" t="str">
            <v>DFL</v>
          </cell>
          <cell r="F3097" t="str">
            <v>PIPING</v>
          </cell>
        </row>
        <row r="3098">
          <cell r="B3098">
            <v>8911065360083</v>
          </cell>
          <cell r="C3098" t="str">
            <v>GENERAL WORKER</v>
          </cell>
          <cell r="D3098" t="str">
            <v>ASSISTANT</v>
          </cell>
          <cell r="E3098" t="str">
            <v>DFL</v>
          </cell>
          <cell r="F3098" t="str">
            <v>ALL</v>
          </cell>
        </row>
        <row r="3099">
          <cell r="B3099">
            <v>8511095537088</v>
          </cell>
          <cell r="C3099" t="str">
            <v>ASST STEEL ERECTOR</v>
          </cell>
          <cell r="D3099" t="str">
            <v>SEMI-SKILLED</v>
          </cell>
          <cell r="E3099" t="str">
            <v>DFL</v>
          </cell>
          <cell r="F3099" t="str">
            <v>STRUCT</v>
          </cell>
        </row>
        <row r="3100">
          <cell r="B3100">
            <v>8012045902084</v>
          </cell>
          <cell r="C3100" t="str">
            <v>RIGGER ASST/TACKLER</v>
          </cell>
          <cell r="D3100" t="str">
            <v>SEMI-SKILLED</v>
          </cell>
          <cell r="E3100" t="str">
            <v>DFL</v>
          </cell>
          <cell r="F3100" t="str">
            <v>RIGGER</v>
          </cell>
        </row>
        <row r="3101">
          <cell r="B3101">
            <v>7203156413083</v>
          </cell>
          <cell r="C3101" t="str">
            <v>TLB OPERATOR</v>
          </cell>
          <cell r="D3101" t="str">
            <v>OPERATOR</v>
          </cell>
          <cell r="E3101" t="str">
            <v>P&amp;G</v>
          </cell>
          <cell r="F3101" t="str">
            <v>OPERATOR</v>
          </cell>
        </row>
        <row r="3102">
          <cell r="B3102">
            <v>8107225400089</v>
          </cell>
          <cell r="C3102" t="str">
            <v>GENERAL WORKER</v>
          </cell>
          <cell r="D3102" t="str">
            <v>SEMI-SKILLED</v>
          </cell>
          <cell r="E3102" t="str">
            <v>DFL</v>
          </cell>
          <cell r="F3102" t="str">
            <v>ALL</v>
          </cell>
        </row>
        <row r="3103">
          <cell r="B3103">
            <v>5810155706085</v>
          </cell>
          <cell r="C3103" t="str">
            <v>STOREMAN</v>
          </cell>
          <cell r="D3103" t="str">
            <v>ADMIN</v>
          </cell>
          <cell r="E3103" t="str">
            <v>P&amp;G</v>
          </cell>
          <cell r="F3103" t="str">
            <v>ADMIN</v>
          </cell>
        </row>
        <row r="3104">
          <cell r="B3104">
            <v>7607076148084</v>
          </cell>
          <cell r="C3104" t="str">
            <v>RIGGER ASST/TACKLER</v>
          </cell>
          <cell r="D3104" t="str">
            <v>SEMI-SKILLED</v>
          </cell>
          <cell r="E3104" t="str">
            <v>DFL</v>
          </cell>
          <cell r="F3104" t="str">
            <v>RIGGER</v>
          </cell>
        </row>
        <row r="3105">
          <cell r="B3105">
            <v>8802255405087</v>
          </cell>
          <cell r="C3105" t="str">
            <v>WELDER D/C</v>
          </cell>
          <cell r="D3105" t="str">
            <v>ARTISAN</v>
          </cell>
          <cell r="E3105" t="str">
            <v>DFL</v>
          </cell>
          <cell r="F3105" t="str">
            <v>WELD</v>
          </cell>
        </row>
        <row r="3106">
          <cell r="B3106">
            <v>6508145343089</v>
          </cell>
          <cell r="C3106" t="str">
            <v>MECHANICAL FITTER</v>
          </cell>
          <cell r="D3106" t="str">
            <v>ARTISAN</v>
          </cell>
          <cell r="E3106" t="str">
            <v>DFL</v>
          </cell>
          <cell r="F3106" t="str">
            <v>MECH</v>
          </cell>
        </row>
        <row r="3107">
          <cell r="B3107">
            <v>7005185358084</v>
          </cell>
          <cell r="C3107" t="str">
            <v>PIPE FITTER</v>
          </cell>
          <cell r="D3107" t="str">
            <v>ARTISAN</v>
          </cell>
          <cell r="E3107" t="str">
            <v>DFL</v>
          </cell>
          <cell r="F3107" t="str">
            <v>PIPING</v>
          </cell>
        </row>
        <row r="3108">
          <cell r="B3108">
            <v>8609246025084</v>
          </cell>
          <cell r="C3108" t="str">
            <v>WELDER D/C</v>
          </cell>
          <cell r="D3108" t="str">
            <v>ARTISAN</v>
          </cell>
          <cell r="E3108" t="str">
            <v>DFL</v>
          </cell>
          <cell r="F3108" t="str">
            <v>WELD</v>
          </cell>
        </row>
        <row r="3109">
          <cell r="B3109" t="str">
            <v>6603046296088</v>
          </cell>
          <cell r="C3109" t="str">
            <v>AUTO ELECTRICIAN</v>
          </cell>
          <cell r="D3109" t="str">
            <v>OPERATOR</v>
          </cell>
          <cell r="E3109" t="str">
            <v>P&amp;G</v>
          </cell>
          <cell r="F3109" t="str">
            <v>OPERATOR</v>
          </cell>
        </row>
        <row r="3110">
          <cell r="B3110">
            <v>8807035516087</v>
          </cell>
          <cell r="C3110" t="str">
            <v>CRANE OPERATOR</v>
          </cell>
          <cell r="D3110" t="str">
            <v>OPERATOR</v>
          </cell>
          <cell r="E3110" t="str">
            <v>P&amp;G</v>
          </cell>
          <cell r="F3110" t="str">
            <v>OPERATOR</v>
          </cell>
        </row>
        <row r="3111">
          <cell r="B3111" t="str">
            <v>BN907732</v>
          </cell>
          <cell r="C3111" t="str">
            <v>BOILERMAKER</v>
          </cell>
          <cell r="D3111" t="str">
            <v>ARTISAN</v>
          </cell>
          <cell r="E3111" t="str">
            <v>DFL</v>
          </cell>
          <cell r="F3111" t="str">
            <v>B/MAKER</v>
          </cell>
        </row>
        <row r="3112">
          <cell r="B3112">
            <v>8512305071082</v>
          </cell>
          <cell r="C3112" t="str">
            <v>MAT. CONTROLLER</v>
          </cell>
          <cell r="D3112" t="str">
            <v>ADMIN</v>
          </cell>
          <cell r="E3112" t="str">
            <v>P&amp;G</v>
          </cell>
          <cell r="F3112" t="str">
            <v>ADMIN</v>
          </cell>
        </row>
        <row r="3113">
          <cell r="B3113">
            <v>8110065032087</v>
          </cell>
          <cell r="C3113" t="str">
            <v>GENERAL WORKER</v>
          </cell>
          <cell r="D3113" t="str">
            <v>SEMI-SKILLED</v>
          </cell>
          <cell r="E3113" t="str">
            <v>DFL</v>
          </cell>
          <cell r="F3113" t="str">
            <v>ALL</v>
          </cell>
        </row>
        <row r="3114">
          <cell r="B3114">
            <v>6802245182087</v>
          </cell>
          <cell r="C3114" t="str">
            <v>BOILERMAKER</v>
          </cell>
          <cell r="D3114" t="str">
            <v>ARTISAN</v>
          </cell>
          <cell r="E3114" t="str">
            <v>DFL</v>
          </cell>
          <cell r="F3114" t="str">
            <v>B/MAKER</v>
          </cell>
        </row>
        <row r="3115">
          <cell r="B3115">
            <v>8904145143082</v>
          </cell>
          <cell r="C3115" t="str">
            <v>MECHANIC</v>
          </cell>
          <cell r="D3115" t="str">
            <v>OPERATOR</v>
          </cell>
          <cell r="E3115" t="str">
            <v>P&amp;G</v>
          </cell>
          <cell r="F3115" t="str">
            <v>OPERATOR</v>
          </cell>
        </row>
        <row r="3116">
          <cell r="B3116">
            <v>7510235384089</v>
          </cell>
          <cell r="C3116" t="str">
            <v>STEEL CATCHER</v>
          </cell>
          <cell r="D3116" t="str">
            <v>ARTISAN</v>
          </cell>
          <cell r="E3116" t="str">
            <v>DFL</v>
          </cell>
          <cell r="F3116" t="str">
            <v>STRUCT</v>
          </cell>
        </row>
        <row r="3117">
          <cell r="B3117">
            <v>7709265254085</v>
          </cell>
          <cell r="C3117" t="str">
            <v>F.MAN MECH FITTERS</v>
          </cell>
          <cell r="D3117" t="str">
            <v>ARTISAN</v>
          </cell>
          <cell r="E3117" t="str">
            <v>DFL</v>
          </cell>
          <cell r="F3117" t="str">
            <v>MECH</v>
          </cell>
        </row>
        <row r="3118">
          <cell r="B3118" t="str">
            <v>7506106678187</v>
          </cell>
          <cell r="C3118" t="str">
            <v>S/S BOILERMAKER</v>
          </cell>
          <cell r="D3118" t="str">
            <v>ARTISAN</v>
          </cell>
          <cell r="E3118" t="str">
            <v>DFL</v>
          </cell>
          <cell r="F3118" t="str">
            <v>B/MAKER</v>
          </cell>
        </row>
        <row r="3119">
          <cell r="B3119" t="str">
            <v>H1857636</v>
          </cell>
          <cell r="C3119" t="str">
            <v>WELDER</v>
          </cell>
          <cell r="D3119" t="str">
            <v>ARTISAN</v>
          </cell>
          <cell r="E3119" t="str">
            <v>DFL</v>
          </cell>
          <cell r="F3119" t="str">
            <v>WELD</v>
          </cell>
        </row>
        <row r="3120">
          <cell r="B3120">
            <v>4808175540089</v>
          </cell>
          <cell r="C3120" t="str">
            <v>DRIVER TRACTOR</v>
          </cell>
          <cell r="D3120" t="str">
            <v>OPERATOR</v>
          </cell>
          <cell r="E3120" t="str">
            <v>P&amp;G</v>
          </cell>
          <cell r="F3120" t="str">
            <v>OPERATOR</v>
          </cell>
        </row>
        <row r="3121">
          <cell r="B3121">
            <v>8103265490080</v>
          </cell>
          <cell r="C3121" t="str">
            <v>WELDER D/C</v>
          </cell>
          <cell r="D3121" t="str">
            <v>ARTISAN</v>
          </cell>
          <cell r="E3121" t="str">
            <v>DFL</v>
          </cell>
          <cell r="F3121" t="str">
            <v>WELD</v>
          </cell>
        </row>
        <row r="3122">
          <cell r="B3122">
            <v>7908086108088</v>
          </cell>
          <cell r="C3122" t="str">
            <v>STEEL ERECTOR - TBQ</v>
          </cell>
          <cell r="D3122" t="str">
            <v>ARTISAN</v>
          </cell>
          <cell r="E3122" t="str">
            <v>DFL</v>
          </cell>
          <cell r="F3122" t="str">
            <v>STRUCT</v>
          </cell>
        </row>
        <row r="3123">
          <cell r="B3123" t="str">
            <v>8010085638089</v>
          </cell>
          <cell r="C3123" t="str">
            <v>SCAFFOLD ERECTOR</v>
          </cell>
          <cell r="D3123" t="str">
            <v>OPERATOR</v>
          </cell>
          <cell r="E3123" t="str">
            <v>P&amp;G</v>
          </cell>
          <cell r="F3123" t="str">
            <v>OPERATOR</v>
          </cell>
        </row>
        <row r="3124">
          <cell r="B3124" t="str">
            <v>6811155631082</v>
          </cell>
          <cell r="C3124" t="str">
            <v>SCAFFOLD ERECTOR</v>
          </cell>
          <cell r="D3124" t="str">
            <v>OPERATOR</v>
          </cell>
          <cell r="E3124" t="str">
            <v>P&amp;G</v>
          </cell>
          <cell r="F3124" t="str">
            <v>OPERATOR</v>
          </cell>
        </row>
        <row r="3125">
          <cell r="B3125">
            <v>8311295764081</v>
          </cell>
          <cell r="C3125" t="str">
            <v>RIGGER ASST/TACKLER</v>
          </cell>
          <cell r="D3125" t="str">
            <v>SEMI-SKILLED</v>
          </cell>
          <cell r="E3125" t="str">
            <v>DFL</v>
          </cell>
          <cell r="F3125" t="str">
            <v>RIGGER</v>
          </cell>
        </row>
        <row r="3126">
          <cell r="B3126">
            <v>6910115925087</v>
          </cell>
          <cell r="C3126" t="str">
            <v>RIGGER ASST/TACKLER</v>
          </cell>
          <cell r="D3126" t="str">
            <v>ARTISAN</v>
          </cell>
          <cell r="E3126" t="str">
            <v>DFL</v>
          </cell>
          <cell r="F3126" t="str">
            <v>RIGGER</v>
          </cell>
        </row>
        <row r="3127">
          <cell r="B3127">
            <v>8910080038088</v>
          </cell>
          <cell r="C3127" t="str">
            <v xml:space="preserve">QC JUNIOR </v>
          </cell>
          <cell r="D3127" t="str">
            <v>ADMIN</v>
          </cell>
          <cell r="E3127" t="str">
            <v>P&amp;G</v>
          </cell>
          <cell r="F3127" t="str">
            <v>ADMIN</v>
          </cell>
        </row>
        <row r="3128">
          <cell r="B3128">
            <v>6710155626086</v>
          </cell>
          <cell r="C3128" t="str">
            <v>PIPE FITTER</v>
          </cell>
          <cell r="D3128" t="str">
            <v>ARTISAN</v>
          </cell>
          <cell r="E3128" t="str">
            <v>DFL</v>
          </cell>
          <cell r="F3128" t="str">
            <v>PIPING</v>
          </cell>
        </row>
        <row r="3129">
          <cell r="B3129" t="str">
            <v>BN126470</v>
          </cell>
          <cell r="C3129" t="str">
            <v>MECHANICAL FITTER</v>
          </cell>
          <cell r="D3129" t="str">
            <v>ARTISAN</v>
          </cell>
          <cell r="E3129" t="str">
            <v>DFL</v>
          </cell>
          <cell r="F3129" t="str">
            <v>MECH</v>
          </cell>
        </row>
        <row r="3130">
          <cell r="B3130">
            <v>7401045546085</v>
          </cell>
          <cell r="C3130" t="str">
            <v>RIGGER ASST/TACKLER</v>
          </cell>
          <cell r="D3130" t="str">
            <v>ARTISAN</v>
          </cell>
          <cell r="E3130" t="str">
            <v>DFL</v>
          </cell>
          <cell r="F3130" t="str">
            <v>RIGGER</v>
          </cell>
        </row>
        <row r="3131">
          <cell r="B3131">
            <v>7707235780080</v>
          </cell>
          <cell r="C3131" t="str">
            <v>MECHANIC ASSISTANT</v>
          </cell>
          <cell r="D3131" t="str">
            <v>OPERATOR</v>
          </cell>
          <cell r="E3131" t="str">
            <v>P&amp;G</v>
          </cell>
          <cell r="F3131" t="str">
            <v>OPERATOR</v>
          </cell>
        </row>
        <row r="3132">
          <cell r="B3132">
            <v>7912025535088</v>
          </cell>
          <cell r="C3132" t="str">
            <v>WELDER</v>
          </cell>
          <cell r="D3132" t="str">
            <v>ARTISAN</v>
          </cell>
          <cell r="E3132" t="str">
            <v>DFL</v>
          </cell>
          <cell r="F3132" t="str">
            <v>WELD</v>
          </cell>
        </row>
        <row r="3133">
          <cell r="B3133">
            <v>8401305620082</v>
          </cell>
          <cell r="C3133" t="str">
            <v>S.VISOR PIPING</v>
          </cell>
          <cell r="D3133" t="str">
            <v>SUPERVISION</v>
          </cell>
          <cell r="E3133" t="str">
            <v>P&amp;G</v>
          </cell>
          <cell r="F3133" t="str">
            <v>SUPERV</v>
          </cell>
        </row>
        <row r="3134">
          <cell r="B3134" t="str">
            <v>6002245292081</v>
          </cell>
          <cell r="C3134" t="str">
            <v>MECHANIC TRAILER</v>
          </cell>
          <cell r="D3134" t="str">
            <v>OPERATOR</v>
          </cell>
          <cell r="E3134" t="str">
            <v>P&amp;G</v>
          </cell>
          <cell r="F3134" t="str">
            <v>OPERATOR</v>
          </cell>
        </row>
        <row r="3135">
          <cell r="B3135">
            <v>8106067013083</v>
          </cell>
          <cell r="C3135" t="str">
            <v>F.MAN RIGGER ASST</v>
          </cell>
          <cell r="D3135" t="str">
            <v>ARTISAN</v>
          </cell>
          <cell r="E3135" t="str">
            <v>DFL</v>
          </cell>
          <cell r="F3135" t="str">
            <v>RIGGER</v>
          </cell>
        </row>
        <row r="3136">
          <cell r="B3136">
            <v>8603036481086</v>
          </cell>
          <cell r="C3136" t="str">
            <v>RIGGER ASST/TACKLER</v>
          </cell>
          <cell r="D3136" t="str">
            <v>ARTISAN</v>
          </cell>
          <cell r="E3136" t="str">
            <v>DFL</v>
          </cell>
          <cell r="F3136" t="str">
            <v>RIGGER</v>
          </cell>
        </row>
        <row r="3137">
          <cell r="B3137">
            <v>8703105958087</v>
          </cell>
          <cell r="C3137" t="str">
            <v>RIGGER ASST/TACKLER</v>
          </cell>
          <cell r="D3137" t="str">
            <v>SEMI-SKILLED</v>
          </cell>
          <cell r="E3137" t="str">
            <v>DFL</v>
          </cell>
          <cell r="F3137" t="str">
            <v>RIGGER</v>
          </cell>
        </row>
        <row r="3138">
          <cell r="B3138">
            <v>7411175010083</v>
          </cell>
          <cell r="C3138" t="str">
            <v>PIPE FITTER</v>
          </cell>
          <cell r="D3138" t="str">
            <v>ARTISAN</v>
          </cell>
          <cell r="E3138" t="str">
            <v>DFL</v>
          </cell>
          <cell r="F3138" t="str">
            <v>PIPING</v>
          </cell>
        </row>
        <row r="3139">
          <cell r="B3139" t="str">
            <v>G0071319</v>
          </cell>
          <cell r="C3139" t="str">
            <v>WELDER (STICK)</v>
          </cell>
          <cell r="D3139" t="str">
            <v>ARTISAN</v>
          </cell>
          <cell r="E3139" t="str">
            <v>DFL</v>
          </cell>
          <cell r="F3139" t="str">
            <v>WELD</v>
          </cell>
        </row>
        <row r="3140">
          <cell r="B3140">
            <v>7410105335081</v>
          </cell>
          <cell r="C3140" t="str">
            <v>DRIVER BUS CD 14</v>
          </cell>
          <cell r="D3140" t="str">
            <v>OPERATOR</v>
          </cell>
          <cell r="E3140" t="str">
            <v>P&amp;G</v>
          </cell>
          <cell r="F3140" t="str">
            <v>OPERATOR</v>
          </cell>
        </row>
        <row r="3141">
          <cell r="B3141">
            <v>8606015446087</v>
          </cell>
          <cell r="C3141" t="str">
            <v>CRANE OPERATOR</v>
          </cell>
          <cell r="D3141" t="str">
            <v>OPERATOR</v>
          </cell>
          <cell r="E3141" t="str">
            <v>P&amp;G</v>
          </cell>
          <cell r="F3141" t="str">
            <v>OPERATOR</v>
          </cell>
        </row>
        <row r="3142">
          <cell r="B3142">
            <v>7201215760080</v>
          </cell>
          <cell r="C3142" t="str">
            <v>SCAFFOLD ERECTOR</v>
          </cell>
          <cell r="D3142" t="str">
            <v>OPERATOR</v>
          </cell>
          <cell r="E3142" t="str">
            <v>P&amp;G</v>
          </cell>
          <cell r="F3142" t="str">
            <v>OPERATOR</v>
          </cell>
        </row>
        <row r="3143">
          <cell r="B3143">
            <v>5706125867082</v>
          </cell>
          <cell r="C3143" t="str">
            <v>WELDER</v>
          </cell>
          <cell r="D3143" t="str">
            <v>ARTISAN</v>
          </cell>
          <cell r="E3143" t="str">
            <v>DFL</v>
          </cell>
          <cell r="F3143" t="str">
            <v>WELD</v>
          </cell>
        </row>
        <row r="3144">
          <cell r="B3144">
            <v>6303035751082</v>
          </cell>
          <cell r="C3144" t="str">
            <v>BOILERMAKER</v>
          </cell>
          <cell r="D3144" t="str">
            <v>ARTISAN</v>
          </cell>
          <cell r="E3144" t="str">
            <v>DFL</v>
          </cell>
          <cell r="F3144" t="str">
            <v>B/MAKER</v>
          </cell>
        </row>
        <row r="3145">
          <cell r="B3145">
            <v>7305065810083</v>
          </cell>
          <cell r="C3145" t="str">
            <v>RIGGER ASST/TACKLER</v>
          </cell>
          <cell r="D3145" t="str">
            <v>ARTISAN</v>
          </cell>
          <cell r="E3145" t="str">
            <v>DFL</v>
          </cell>
          <cell r="F3145" t="str">
            <v>RIGGER</v>
          </cell>
        </row>
        <row r="3146">
          <cell r="B3146">
            <v>7811215772081</v>
          </cell>
          <cell r="C3146" t="str">
            <v>S/S BOILERMAKER</v>
          </cell>
          <cell r="D3146" t="str">
            <v>ARTISAN</v>
          </cell>
          <cell r="E3146" t="str">
            <v>DFL</v>
          </cell>
          <cell r="F3146" t="str">
            <v>B/MAKER</v>
          </cell>
        </row>
        <row r="3147">
          <cell r="B3147">
            <v>8208235524080</v>
          </cell>
          <cell r="C3147" t="str">
            <v>RIGGER ASST/TACKLER</v>
          </cell>
          <cell r="D3147" t="str">
            <v>ARTISAN</v>
          </cell>
          <cell r="E3147" t="str">
            <v>DFL</v>
          </cell>
          <cell r="F3147" t="str">
            <v>RIGGER</v>
          </cell>
        </row>
        <row r="3148">
          <cell r="B3148">
            <v>7909285760083</v>
          </cell>
          <cell r="C3148" t="str">
            <v>STEEL ERECTOR - TBQ</v>
          </cell>
          <cell r="D3148" t="str">
            <v>ARTISAN</v>
          </cell>
          <cell r="E3148" t="str">
            <v>DFL</v>
          </cell>
          <cell r="F3148" t="str">
            <v>STRUCT</v>
          </cell>
        </row>
        <row r="3149">
          <cell r="B3149">
            <v>8801135907080</v>
          </cell>
          <cell r="C3149" t="str">
            <v>RIGGER ASST/TACKLER</v>
          </cell>
          <cell r="D3149" t="str">
            <v>ARTISAN</v>
          </cell>
          <cell r="E3149" t="str">
            <v>DFL</v>
          </cell>
          <cell r="F3149" t="str">
            <v>RIGGER</v>
          </cell>
        </row>
        <row r="3150">
          <cell r="B3150">
            <v>7202115465085</v>
          </cell>
          <cell r="C3150" t="str">
            <v>RIGGER ASST/TACKLER</v>
          </cell>
          <cell r="D3150" t="str">
            <v>SEMI-SKILLED</v>
          </cell>
          <cell r="E3150" t="str">
            <v>DFL</v>
          </cell>
          <cell r="F3150" t="str">
            <v>RIGGER</v>
          </cell>
        </row>
        <row r="3151">
          <cell r="B3151">
            <v>6404035140084</v>
          </cell>
          <cell r="C3151" t="str">
            <v>RIGGER ASST/TACKLER</v>
          </cell>
          <cell r="D3151" t="str">
            <v>ARTISAN</v>
          </cell>
          <cell r="E3151" t="str">
            <v>DFL</v>
          </cell>
          <cell r="F3151" t="str">
            <v>RIGGER</v>
          </cell>
        </row>
        <row r="3152">
          <cell r="B3152">
            <v>7401045546085</v>
          </cell>
          <cell r="C3152" t="str">
            <v>RIGGER ASST/TACKLER</v>
          </cell>
          <cell r="D3152" t="str">
            <v>ARTISAN</v>
          </cell>
          <cell r="E3152" t="str">
            <v>DFL</v>
          </cell>
          <cell r="F3152" t="str">
            <v>RIGGER</v>
          </cell>
        </row>
        <row r="3153">
          <cell r="B3153">
            <v>5607285045081</v>
          </cell>
          <cell r="C3153" t="str">
            <v>PIPE FITTER</v>
          </cell>
          <cell r="D3153" t="str">
            <v>ARTISAN</v>
          </cell>
          <cell r="E3153" t="str">
            <v>DFL</v>
          </cell>
          <cell r="F3153" t="str">
            <v>PIPING</v>
          </cell>
        </row>
        <row r="3154">
          <cell r="B3154">
            <v>5902245238185</v>
          </cell>
          <cell r="C3154" t="str">
            <v>S.VISOR B.MAKERS SNR</v>
          </cell>
          <cell r="D3154" t="str">
            <v>SUPERVISION</v>
          </cell>
          <cell r="E3154" t="str">
            <v>P&amp;G</v>
          </cell>
          <cell r="F3154" t="str">
            <v>SUPERV</v>
          </cell>
        </row>
        <row r="3155">
          <cell r="B3155">
            <v>7605205945081</v>
          </cell>
          <cell r="C3155" t="str">
            <v>PIPE FITTER</v>
          </cell>
          <cell r="D3155" t="str">
            <v>ARTISAN</v>
          </cell>
          <cell r="E3155" t="str">
            <v>DFL</v>
          </cell>
          <cell r="F3155" t="str">
            <v>PIPING</v>
          </cell>
        </row>
        <row r="3156">
          <cell r="B3156" t="str">
            <v>AF072283</v>
          </cell>
          <cell r="C3156" t="str">
            <v xml:space="preserve">PIPE FITTER </v>
          </cell>
          <cell r="D3156" t="str">
            <v>ARTISAN</v>
          </cell>
          <cell r="E3156" t="str">
            <v>DFL</v>
          </cell>
          <cell r="F3156" t="str">
            <v>PIPING</v>
          </cell>
        </row>
        <row r="3157">
          <cell r="B3157">
            <v>6407115138084</v>
          </cell>
          <cell r="C3157" t="str">
            <v>S.VISOR PLASTICIANS</v>
          </cell>
          <cell r="D3157" t="str">
            <v>SUPERVISION</v>
          </cell>
          <cell r="E3157" t="str">
            <v>P&amp;G</v>
          </cell>
          <cell r="F3157" t="str">
            <v>SUPERV</v>
          </cell>
        </row>
        <row r="3158">
          <cell r="B3158">
            <v>7603045497082</v>
          </cell>
          <cell r="C3158" t="str">
            <v>WELDER D/C</v>
          </cell>
          <cell r="D3158" t="str">
            <v>ARTISAN</v>
          </cell>
          <cell r="E3158" t="str">
            <v>DFL</v>
          </cell>
          <cell r="F3158" t="str">
            <v>WELD</v>
          </cell>
        </row>
        <row r="3159">
          <cell r="B3159">
            <v>8805015331089</v>
          </cell>
          <cell r="C3159" t="str">
            <v>RIGGER ASST/TACKLER</v>
          </cell>
          <cell r="D3159" t="str">
            <v>SEMI-SKILLED</v>
          </cell>
          <cell r="E3159" t="str">
            <v>DFL</v>
          </cell>
          <cell r="F3159" t="str">
            <v>RIGGER</v>
          </cell>
        </row>
        <row r="3160">
          <cell r="B3160">
            <v>9007235538085</v>
          </cell>
          <cell r="C3160" t="str">
            <v>WELDER D/C</v>
          </cell>
          <cell r="D3160" t="str">
            <v>ARTISAN</v>
          </cell>
          <cell r="E3160" t="str">
            <v>DFL</v>
          </cell>
          <cell r="F3160" t="str">
            <v>WELD</v>
          </cell>
        </row>
        <row r="3161">
          <cell r="B3161">
            <v>6703095448083</v>
          </cell>
          <cell r="C3161" t="str">
            <v>BOILERMAKER</v>
          </cell>
          <cell r="D3161" t="str">
            <v>ARTISAN</v>
          </cell>
          <cell r="E3161" t="str">
            <v>DFL</v>
          </cell>
          <cell r="F3161" t="str">
            <v>B/MAKER</v>
          </cell>
        </row>
        <row r="3162">
          <cell r="B3162">
            <v>5905135122088</v>
          </cell>
          <cell r="C3162" t="str">
            <v>S.VISOR MECHANICAL</v>
          </cell>
          <cell r="D3162" t="str">
            <v>SUPERVISION</v>
          </cell>
          <cell r="E3162" t="str">
            <v>P&amp;G</v>
          </cell>
          <cell r="F3162" t="str">
            <v>SUPERV</v>
          </cell>
        </row>
        <row r="3163">
          <cell r="B3163" t="str">
            <v>BN990780</v>
          </cell>
          <cell r="C3163" t="str">
            <v>PIPE FITTER</v>
          </cell>
          <cell r="D3163" t="str">
            <v>ARTISAN</v>
          </cell>
          <cell r="E3163" t="str">
            <v>DFL</v>
          </cell>
          <cell r="F3163" t="str">
            <v>PIPING</v>
          </cell>
        </row>
        <row r="3164">
          <cell r="B3164">
            <v>8910015995089</v>
          </cell>
          <cell r="C3164" t="str">
            <v>STEEL CATCHER</v>
          </cell>
          <cell r="D3164" t="str">
            <v>ARTISAN</v>
          </cell>
          <cell r="E3164" t="str">
            <v>DFL</v>
          </cell>
          <cell r="F3164" t="str">
            <v>STRUCT</v>
          </cell>
        </row>
        <row r="3165">
          <cell r="B3165">
            <v>7907155842080</v>
          </cell>
          <cell r="C3165" t="str">
            <v>PIPE FITTER</v>
          </cell>
          <cell r="D3165" t="str">
            <v>ARTISAN</v>
          </cell>
          <cell r="E3165" t="str">
            <v>DFL</v>
          </cell>
          <cell r="F3165" t="str">
            <v>PIPING</v>
          </cell>
        </row>
        <row r="3166">
          <cell r="B3166">
            <v>9201145255084</v>
          </cell>
          <cell r="C3166" t="str">
            <v>GENERAL WORKER</v>
          </cell>
          <cell r="D3166" t="str">
            <v>SEMI-SKILLED</v>
          </cell>
          <cell r="E3166" t="str">
            <v>DFL</v>
          </cell>
          <cell r="F3166" t="str">
            <v>ALL</v>
          </cell>
        </row>
        <row r="3167">
          <cell r="B3167">
            <v>6203245748086</v>
          </cell>
          <cell r="C3167" t="str">
            <v>BOILERMAKER</v>
          </cell>
          <cell r="D3167" t="str">
            <v>ARTISAN</v>
          </cell>
          <cell r="E3167" t="str">
            <v>DFL</v>
          </cell>
          <cell r="F3167" t="str">
            <v>B/MAKER</v>
          </cell>
        </row>
        <row r="3168">
          <cell r="B3168">
            <v>6912056163181</v>
          </cell>
          <cell r="C3168" t="str">
            <v>BOILERMAKER</v>
          </cell>
          <cell r="D3168" t="str">
            <v>ARTISAN</v>
          </cell>
          <cell r="E3168" t="str">
            <v>DFL</v>
          </cell>
          <cell r="F3168" t="str">
            <v>B/MAKER</v>
          </cell>
        </row>
        <row r="3169">
          <cell r="B3169">
            <v>7904126318183</v>
          </cell>
          <cell r="C3169" t="str">
            <v>PIPE FITTER</v>
          </cell>
          <cell r="D3169" t="str">
            <v>ARTISAN</v>
          </cell>
          <cell r="E3169" t="str">
            <v>DFL</v>
          </cell>
          <cell r="F3169" t="str">
            <v>PIPING</v>
          </cell>
        </row>
        <row r="3170">
          <cell r="B3170">
            <v>7710085561089</v>
          </cell>
          <cell r="C3170" t="str">
            <v>PIPE FITTER</v>
          </cell>
          <cell r="D3170" t="str">
            <v>ARTISAN</v>
          </cell>
          <cell r="E3170" t="str">
            <v>DFL</v>
          </cell>
          <cell r="F3170" t="str">
            <v>PIPING</v>
          </cell>
        </row>
        <row r="3171">
          <cell r="B3171">
            <v>8412256664086</v>
          </cell>
          <cell r="C3171" t="str">
            <v>PIPE FITTER</v>
          </cell>
          <cell r="D3171" t="str">
            <v>ARTISAN</v>
          </cell>
          <cell r="E3171" t="str">
            <v>DFL</v>
          </cell>
          <cell r="F3171" t="str">
            <v>PIPING</v>
          </cell>
        </row>
        <row r="3172">
          <cell r="B3172">
            <v>6108295361088</v>
          </cell>
          <cell r="C3172" t="str">
            <v>BOILERMAKER</v>
          </cell>
          <cell r="D3172" t="str">
            <v>ARTISAN</v>
          </cell>
          <cell r="E3172" t="str">
            <v>DFL</v>
          </cell>
          <cell r="F3172" t="str">
            <v>B/MAKER</v>
          </cell>
        </row>
        <row r="3173">
          <cell r="B3173" t="str">
            <v>AN890134</v>
          </cell>
          <cell r="C3173" t="str">
            <v>BOILERMAKER</v>
          </cell>
          <cell r="D3173" t="str">
            <v>ARTISAN</v>
          </cell>
          <cell r="E3173" t="str">
            <v>DFL</v>
          </cell>
          <cell r="F3173" t="str">
            <v>B/MAKER</v>
          </cell>
        </row>
        <row r="3174">
          <cell r="B3174">
            <v>8003045555089</v>
          </cell>
          <cell r="C3174" t="str">
            <v>SAFETY REPRESENTATIVE</v>
          </cell>
          <cell r="D3174" t="str">
            <v>ADMIN</v>
          </cell>
          <cell r="E3174" t="str">
            <v>P&amp;G</v>
          </cell>
          <cell r="F3174" t="str">
            <v>ADMIN</v>
          </cell>
        </row>
        <row r="3175">
          <cell r="B3175">
            <v>6108215279089</v>
          </cell>
          <cell r="C3175" t="str">
            <v>STEEL ERECTOR - TBQ</v>
          </cell>
          <cell r="D3175" t="str">
            <v>SEMI-SKILLED</v>
          </cell>
          <cell r="E3175" t="str">
            <v>DFL</v>
          </cell>
          <cell r="F3175" t="str">
            <v>STRUCT</v>
          </cell>
        </row>
        <row r="3176">
          <cell r="B3176">
            <v>5004295552084</v>
          </cell>
          <cell r="C3176" t="str">
            <v>STOREMAN</v>
          </cell>
          <cell r="D3176" t="str">
            <v>ADMIN</v>
          </cell>
          <cell r="E3176" t="str">
            <v>P&amp;G</v>
          </cell>
          <cell r="F3176" t="str">
            <v>ADMIN</v>
          </cell>
        </row>
        <row r="3177">
          <cell r="B3177">
            <v>6804290368082</v>
          </cell>
          <cell r="C3177" t="str">
            <v>SAFETY OFFICER</v>
          </cell>
          <cell r="D3177" t="str">
            <v>ADMIN</v>
          </cell>
          <cell r="E3177" t="str">
            <v>P&amp;G</v>
          </cell>
          <cell r="F3177" t="str">
            <v>ADMIN</v>
          </cell>
        </row>
        <row r="3178">
          <cell r="B3178">
            <v>5904295451080</v>
          </cell>
          <cell r="C3178" t="str">
            <v>S.VISOR PIPING</v>
          </cell>
          <cell r="D3178" t="str">
            <v>SUPERVISION</v>
          </cell>
          <cell r="E3178" t="str">
            <v>P&amp;G</v>
          </cell>
          <cell r="F3178" t="str">
            <v>SUPERV</v>
          </cell>
        </row>
        <row r="3179">
          <cell r="B3179">
            <v>6101285247086</v>
          </cell>
          <cell r="C3179" t="str">
            <v>STEEL ERECTOR</v>
          </cell>
          <cell r="D3179" t="str">
            <v>ARTISAN</v>
          </cell>
          <cell r="E3179" t="str">
            <v>DFL</v>
          </cell>
          <cell r="F3179" t="str">
            <v>STRUCT</v>
          </cell>
        </row>
        <row r="3180">
          <cell r="B3180">
            <v>8302236003085</v>
          </cell>
          <cell r="C3180" t="str">
            <v>STEEL CATCHER</v>
          </cell>
          <cell r="D3180" t="str">
            <v>ARTISAN</v>
          </cell>
          <cell r="E3180" t="str">
            <v>DFL</v>
          </cell>
          <cell r="F3180" t="str">
            <v>STRUCT</v>
          </cell>
        </row>
        <row r="3181">
          <cell r="B3181">
            <v>8202235679085</v>
          </cell>
          <cell r="C3181" t="str">
            <v>GENERAL WORKER</v>
          </cell>
          <cell r="D3181" t="str">
            <v>SEMI-SKILLED</v>
          </cell>
          <cell r="E3181" t="str">
            <v>DFL</v>
          </cell>
          <cell r="F3181" t="str">
            <v>ALL</v>
          </cell>
        </row>
        <row r="3182">
          <cell r="B3182">
            <v>7911035521088</v>
          </cell>
          <cell r="C3182" t="str">
            <v>F.MAN B.MAKERS</v>
          </cell>
          <cell r="D3182" t="str">
            <v>ARTISAN</v>
          </cell>
          <cell r="E3182" t="str">
            <v>DFL</v>
          </cell>
          <cell r="F3182" t="str">
            <v>B/MAKER</v>
          </cell>
        </row>
        <row r="3183">
          <cell r="B3183">
            <v>8212095272087</v>
          </cell>
          <cell r="C3183" t="str">
            <v>PIPE FITTER</v>
          </cell>
          <cell r="D3183" t="str">
            <v>ARTISAN</v>
          </cell>
          <cell r="E3183" t="str">
            <v>DFL</v>
          </cell>
          <cell r="F3183" t="str">
            <v>PIPING</v>
          </cell>
        </row>
        <row r="3184">
          <cell r="B3184">
            <v>8302225936089</v>
          </cell>
          <cell r="C3184" t="str">
            <v>GENERAL WORKER</v>
          </cell>
          <cell r="D3184" t="str">
            <v>SEMI-SKILLED</v>
          </cell>
          <cell r="E3184" t="str">
            <v>DFL</v>
          </cell>
          <cell r="F3184" t="str">
            <v>ALL</v>
          </cell>
        </row>
        <row r="3185">
          <cell r="B3185">
            <v>7709026085083</v>
          </cell>
          <cell r="C3185" t="str">
            <v>BOILERMAKER</v>
          </cell>
          <cell r="D3185" t="str">
            <v>ARTISAN</v>
          </cell>
          <cell r="E3185" t="str">
            <v>DFL</v>
          </cell>
          <cell r="F3185" t="str">
            <v>B/MAKER</v>
          </cell>
        </row>
        <row r="3186">
          <cell r="B3186">
            <v>9107195906080</v>
          </cell>
          <cell r="C3186" t="str">
            <v>GENERAL WORKER</v>
          </cell>
          <cell r="D3186" t="str">
            <v>SEMI-SKILLED</v>
          </cell>
          <cell r="E3186" t="str">
            <v>DFL</v>
          </cell>
          <cell r="F3186" t="str">
            <v>ALL</v>
          </cell>
        </row>
        <row r="3187">
          <cell r="B3187">
            <v>9111216102083</v>
          </cell>
          <cell r="C3187" t="str">
            <v>GENERAL WORKER</v>
          </cell>
          <cell r="D3187" t="str">
            <v>SEMI-SKILLED</v>
          </cell>
          <cell r="E3187" t="str">
            <v>DFL</v>
          </cell>
          <cell r="F3187" t="str">
            <v>ALL</v>
          </cell>
        </row>
        <row r="3188">
          <cell r="B3188">
            <v>9205136105083</v>
          </cell>
          <cell r="C3188" t="str">
            <v>S/S BOILERMAKER</v>
          </cell>
          <cell r="D3188" t="str">
            <v>SEMI-SKILLED</v>
          </cell>
          <cell r="E3188" t="str">
            <v>DFL</v>
          </cell>
          <cell r="F3188" t="str">
            <v>B/MAKER</v>
          </cell>
        </row>
        <row r="3189">
          <cell r="B3189">
            <v>6807075338089</v>
          </cell>
          <cell r="C3189" t="str">
            <v>STEEL CATCHER</v>
          </cell>
          <cell r="D3189" t="str">
            <v>SEMI-SKILLED</v>
          </cell>
          <cell r="E3189" t="str">
            <v>DFL</v>
          </cell>
          <cell r="F3189" t="str">
            <v>STRUCT</v>
          </cell>
        </row>
        <row r="3190">
          <cell r="B3190">
            <v>7701285556086</v>
          </cell>
          <cell r="C3190" t="str">
            <v>BOILERMAKER</v>
          </cell>
          <cell r="D3190" t="str">
            <v>ARTISAN</v>
          </cell>
          <cell r="E3190" t="str">
            <v>DFL</v>
          </cell>
          <cell r="F3190" t="str">
            <v>B/MAKER</v>
          </cell>
        </row>
        <row r="3191">
          <cell r="B3191" t="str">
            <v>BN508987</v>
          </cell>
          <cell r="C3191" t="str">
            <v>WELDER</v>
          </cell>
          <cell r="D3191" t="str">
            <v>ARTISAN</v>
          </cell>
          <cell r="E3191" t="str">
            <v>DFL</v>
          </cell>
          <cell r="F3191" t="str">
            <v>WELD</v>
          </cell>
        </row>
        <row r="3192">
          <cell r="B3192">
            <v>8706266095086</v>
          </cell>
          <cell r="C3192" t="str">
            <v>WELDER</v>
          </cell>
          <cell r="D3192" t="str">
            <v>ARTISAN</v>
          </cell>
          <cell r="E3192" t="str">
            <v>DFL</v>
          </cell>
          <cell r="F3192" t="str">
            <v>WELD</v>
          </cell>
        </row>
        <row r="3193">
          <cell r="B3193">
            <v>8309125769080</v>
          </cell>
          <cell r="C3193" t="str">
            <v>RIGGER</v>
          </cell>
          <cell r="D3193" t="str">
            <v>ARTISAN</v>
          </cell>
          <cell r="E3193" t="str">
            <v>DFL</v>
          </cell>
          <cell r="F3193" t="str">
            <v>RIGGER</v>
          </cell>
        </row>
        <row r="3194">
          <cell r="B3194">
            <v>7607065993086</v>
          </cell>
          <cell r="C3194" t="str">
            <v>SAFETY REPRESENTATIVE</v>
          </cell>
          <cell r="D3194" t="str">
            <v>ADMIN</v>
          </cell>
          <cell r="E3194" t="str">
            <v>P&amp;G</v>
          </cell>
          <cell r="F3194" t="str">
            <v>ADMIN</v>
          </cell>
        </row>
        <row r="3195">
          <cell r="B3195">
            <v>6706205541085</v>
          </cell>
          <cell r="C3195" t="str">
            <v>STEEL ERECTOR - TBQ</v>
          </cell>
          <cell r="D3195" t="str">
            <v>ARTISAN</v>
          </cell>
          <cell r="E3195" t="str">
            <v>DFL</v>
          </cell>
          <cell r="F3195" t="str">
            <v>STRUCT</v>
          </cell>
        </row>
        <row r="3196">
          <cell r="B3196">
            <v>6412275219088</v>
          </cell>
          <cell r="C3196" t="str">
            <v>S.VISOR PIPING SNR</v>
          </cell>
          <cell r="D3196" t="str">
            <v>SUPERVISION</v>
          </cell>
          <cell r="E3196" t="str">
            <v>P&amp;G</v>
          </cell>
          <cell r="F3196" t="str">
            <v>SUPERV</v>
          </cell>
        </row>
        <row r="3197">
          <cell r="B3197">
            <v>7701305375087</v>
          </cell>
          <cell r="C3197" t="str">
            <v>WELDER D/C</v>
          </cell>
          <cell r="D3197" t="str">
            <v>ARTISAN</v>
          </cell>
          <cell r="E3197" t="str">
            <v>DFL</v>
          </cell>
          <cell r="F3197" t="str">
            <v>WELD</v>
          </cell>
        </row>
        <row r="3198">
          <cell r="B3198" t="str">
            <v>A02190993</v>
          </cell>
          <cell r="C3198" t="str">
            <v>BOILERMAKER</v>
          </cell>
          <cell r="D3198" t="str">
            <v>ARTISAN</v>
          </cell>
          <cell r="E3198" t="str">
            <v>DFL</v>
          </cell>
          <cell r="F3198" t="str">
            <v>B/MAKER</v>
          </cell>
        </row>
        <row r="3199">
          <cell r="B3199">
            <v>8109155920086</v>
          </cell>
          <cell r="C3199" t="str">
            <v>GENERAL WORKER</v>
          </cell>
          <cell r="D3199" t="str">
            <v>SEMI-SKILLED</v>
          </cell>
          <cell r="E3199" t="str">
            <v>DFL</v>
          </cell>
          <cell r="F3199" t="str">
            <v>ALL</v>
          </cell>
        </row>
        <row r="3200">
          <cell r="B3200">
            <v>7909025557088</v>
          </cell>
          <cell r="C3200" t="str">
            <v>SAFETY OFFICER</v>
          </cell>
          <cell r="D3200" t="str">
            <v>ADMIN</v>
          </cell>
          <cell r="E3200" t="str">
            <v>P&amp;G</v>
          </cell>
          <cell r="F3200" t="str">
            <v>ADMIN</v>
          </cell>
        </row>
        <row r="3201">
          <cell r="B3201">
            <v>8801215688089</v>
          </cell>
          <cell r="C3201" t="str">
            <v>SAFETY OFFICER</v>
          </cell>
          <cell r="D3201" t="str">
            <v>ADMIN</v>
          </cell>
          <cell r="E3201" t="str">
            <v>P&amp;G</v>
          </cell>
          <cell r="F3201" t="str">
            <v>ADMIN</v>
          </cell>
        </row>
        <row r="3202">
          <cell r="B3202" t="str">
            <v>AN838933</v>
          </cell>
          <cell r="C3202" t="str">
            <v>PIPE FITTER</v>
          </cell>
          <cell r="D3202" t="str">
            <v>ARTISAN</v>
          </cell>
          <cell r="E3202" t="str">
            <v>DFL</v>
          </cell>
          <cell r="F3202" t="str">
            <v>PIPING</v>
          </cell>
        </row>
        <row r="3203">
          <cell r="B3203">
            <v>6103045696081</v>
          </cell>
          <cell r="C3203" t="str">
            <v>BOILERMAKER</v>
          </cell>
          <cell r="D3203" t="str">
            <v>ARTISAN</v>
          </cell>
          <cell r="E3203" t="str">
            <v>DFL</v>
          </cell>
          <cell r="F3203" t="str">
            <v>B/MAKER</v>
          </cell>
        </row>
        <row r="3204">
          <cell r="B3204">
            <v>6409115063080</v>
          </cell>
          <cell r="C3204" t="str">
            <v>S.VISOR MECHANICAL</v>
          </cell>
          <cell r="D3204" t="str">
            <v>SUPERVISION</v>
          </cell>
          <cell r="E3204" t="str">
            <v>P&amp;G</v>
          </cell>
          <cell r="F3204" t="str">
            <v>SUPERV</v>
          </cell>
        </row>
        <row r="3205">
          <cell r="B3205">
            <v>6603265268081</v>
          </cell>
          <cell r="C3205" t="str">
            <v>MECHANICAL FITTER</v>
          </cell>
          <cell r="D3205" t="str">
            <v>ARTISAN</v>
          </cell>
          <cell r="E3205" t="str">
            <v>DFL</v>
          </cell>
          <cell r="F3205" t="str">
            <v>MECH</v>
          </cell>
        </row>
        <row r="3206">
          <cell r="B3206">
            <v>7101285652086</v>
          </cell>
          <cell r="C3206" t="str">
            <v>PIPE FITTER</v>
          </cell>
          <cell r="D3206" t="str">
            <v>ARTISAN</v>
          </cell>
          <cell r="E3206" t="str">
            <v>DFL</v>
          </cell>
          <cell r="F3206" t="str">
            <v>PIPING</v>
          </cell>
        </row>
        <row r="3207">
          <cell r="B3207">
            <v>8608275475087</v>
          </cell>
          <cell r="C3207" t="str">
            <v>PIPE FITTER</v>
          </cell>
          <cell r="D3207" t="str">
            <v>ARTISAN</v>
          </cell>
          <cell r="E3207" t="str">
            <v>DFL</v>
          </cell>
          <cell r="F3207" t="str">
            <v>PIPING</v>
          </cell>
        </row>
        <row r="3208">
          <cell r="B3208">
            <v>8609246025084</v>
          </cell>
          <cell r="C3208" t="str">
            <v>WELDER D/C</v>
          </cell>
          <cell r="D3208" t="str">
            <v>ARTISAN</v>
          </cell>
          <cell r="E3208" t="str">
            <v>DFL</v>
          </cell>
          <cell r="F3208" t="str">
            <v>WELD</v>
          </cell>
        </row>
        <row r="3209">
          <cell r="B3209" t="str">
            <v>BN907732</v>
          </cell>
          <cell r="C3209" t="str">
            <v>BOILERMAKER</v>
          </cell>
          <cell r="D3209" t="str">
            <v>ARTISAN</v>
          </cell>
          <cell r="E3209" t="str">
            <v>DFL</v>
          </cell>
          <cell r="F3209" t="str">
            <v>B/MAKER</v>
          </cell>
        </row>
        <row r="3210">
          <cell r="B3210">
            <v>6710155626086</v>
          </cell>
          <cell r="C3210" t="str">
            <v>PIPE FITTER</v>
          </cell>
          <cell r="D3210" t="str">
            <v>ARTISAN</v>
          </cell>
          <cell r="E3210" t="str">
            <v>DFL</v>
          </cell>
          <cell r="F3210" t="str">
            <v>PIPING</v>
          </cell>
        </row>
        <row r="3211">
          <cell r="B3211" t="str">
            <v>BN126470</v>
          </cell>
          <cell r="C3211" t="str">
            <v>MECHANICAL FITTER</v>
          </cell>
          <cell r="D3211" t="str">
            <v>ARTISAN</v>
          </cell>
          <cell r="E3211" t="str">
            <v>DFL</v>
          </cell>
          <cell r="F3211" t="str">
            <v>MECH</v>
          </cell>
        </row>
        <row r="3212">
          <cell r="B3212">
            <v>7411175010083</v>
          </cell>
          <cell r="C3212" t="str">
            <v>PIPE FITTER</v>
          </cell>
          <cell r="D3212" t="str">
            <v>ARTISAN</v>
          </cell>
          <cell r="E3212" t="str">
            <v>DFL</v>
          </cell>
          <cell r="F3212" t="str">
            <v>PIPING</v>
          </cell>
        </row>
        <row r="3213">
          <cell r="B3213">
            <v>5703035060080</v>
          </cell>
          <cell r="C3213" t="str">
            <v>QTY SURVEYOR</v>
          </cell>
          <cell r="D3213" t="str">
            <v>ADMIN</v>
          </cell>
          <cell r="E3213" t="str">
            <v>P&amp;G</v>
          </cell>
          <cell r="F3213" t="str">
            <v>ADMIN</v>
          </cell>
        </row>
        <row r="3214">
          <cell r="B3214">
            <v>9110185208087</v>
          </cell>
          <cell r="C3214" t="str">
            <v>DRAUGHTSMAN</v>
          </cell>
          <cell r="D3214" t="str">
            <v>ADMIN</v>
          </cell>
          <cell r="E3214" t="str">
            <v>P&amp;G</v>
          </cell>
          <cell r="F3214" t="str">
            <v>ADMIN</v>
          </cell>
        </row>
        <row r="3215">
          <cell r="B3215">
            <v>8812075215087</v>
          </cell>
          <cell r="C3215" t="str">
            <v>Q.C. INSPECTOR</v>
          </cell>
          <cell r="D3215" t="str">
            <v>ADMIN</v>
          </cell>
          <cell r="E3215" t="str">
            <v>P&amp;G</v>
          </cell>
          <cell r="F3215" t="str">
            <v>ADMIN</v>
          </cell>
        </row>
        <row r="3216">
          <cell r="B3216">
            <v>7010195132081</v>
          </cell>
          <cell r="C3216" t="str">
            <v>S.VISOR MAT CONTROL</v>
          </cell>
          <cell r="D3216" t="str">
            <v>SUPERVISION</v>
          </cell>
          <cell r="E3216" t="str">
            <v>P&amp;G</v>
          </cell>
          <cell r="F3216" t="str">
            <v>SUPERV</v>
          </cell>
        </row>
        <row r="3217">
          <cell r="B3217">
            <v>7010195132081</v>
          </cell>
          <cell r="C3217" t="str">
            <v>S.VISOR MAT CONTROL</v>
          </cell>
          <cell r="D3217" t="str">
            <v>SUPERVISION</v>
          </cell>
          <cell r="E3217" t="str">
            <v>P&amp;G</v>
          </cell>
          <cell r="F3217" t="str">
            <v>SUPERV</v>
          </cell>
        </row>
        <row r="3218">
          <cell r="B3218">
            <v>9202075064082</v>
          </cell>
          <cell r="C3218" t="str">
            <v>MAT. CONTROLLER</v>
          </cell>
          <cell r="D3218" t="str">
            <v>ADMIN</v>
          </cell>
          <cell r="E3218" t="str">
            <v>P&amp;G</v>
          </cell>
          <cell r="F3218" t="str">
            <v>ADMIN</v>
          </cell>
        </row>
        <row r="3219">
          <cell r="B3219">
            <v>9202075064082</v>
          </cell>
          <cell r="C3219" t="str">
            <v>MAT. CONTROLLER</v>
          </cell>
          <cell r="D3219" t="str">
            <v>ADMIN</v>
          </cell>
          <cell r="E3219" t="str">
            <v>P&amp;G</v>
          </cell>
          <cell r="F3219" t="str">
            <v>ADMIN</v>
          </cell>
        </row>
        <row r="3220">
          <cell r="B3220" t="str">
            <v>03FE35573</v>
          </cell>
          <cell r="C3220" t="str">
            <v>QC DOC CONTROL SNR</v>
          </cell>
          <cell r="D3220" t="str">
            <v>ADMIN</v>
          </cell>
          <cell r="E3220" t="str">
            <v>P&amp;G</v>
          </cell>
          <cell r="F3220" t="str">
            <v>ADMIN</v>
          </cell>
        </row>
        <row r="3221">
          <cell r="B3221" t="str">
            <v>03FE35573</v>
          </cell>
          <cell r="C3221" t="str">
            <v>QC DOC CONTROL SNR</v>
          </cell>
          <cell r="D3221" t="str">
            <v>ADMIN</v>
          </cell>
          <cell r="E3221" t="str">
            <v>P&amp;G</v>
          </cell>
          <cell r="F3221" t="str">
            <v>ADMIN</v>
          </cell>
        </row>
        <row r="3222">
          <cell r="B3222">
            <v>8703250192086</v>
          </cell>
          <cell r="C3222" t="str">
            <v>QC CLERK</v>
          </cell>
          <cell r="D3222" t="str">
            <v>ADMIN</v>
          </cell>
          <cell r="E3222" t="str">
            <v>P&amp;G</v>
          </cell>
          <cell r="F3222" t="str">
            <v>ADMIN</v>
          </cell>
        </row>
        <row r="3223">
          <cell r="B3223">
            <v>8703250192086</v>
          </cell>
          <cell r="C3223" t="str">
            <v>QC CLERK</v>
          </cell>
          <cell r="D3223" t="str">
            <v>ADMIN</v>
          </cell>
          <cell r="E3223" t="str">
            <v>P&amp;G</v>
          </cell>
          <cell r="F3223" t="str">
            <v>ADMIN</v>
          </cell>
        </row>
        <row r="3224">
          <cell r="B3224">
            <v>9007270159086</v>
          </cell>
          <cell r="C3224" t="str">
            <v>ADMIN ASSISTANT</v>
          </cell>
          <cell r="D3224" t="str">
            <v>ADMIN</v>
          </cell>
          <cell r="E3224" t="str">
            <v>P&amp;G</v>
          </cell>
          <cell r="F3224" t="str">
            <v>ADMIN</v>
          </cell>
        </row>
        <row r="3225">
          <cell r="B3225">
            <v>9007270159086</v>
          </cell>
          <cell r="C3225" t="str">
            <v>ADMIN ASSISTANT</v>
          </cell>
          <cell r="D3225" t="str">
            <v>ADMIN</v>
          </cell>
          <cell r="E3225" t="str">
            <v>P&amp;G</v>
          </cell>
          <cell r="F3225" t="str">
            <v>ADMIN</v>
          </cell>
        </row>
        <row r="3226">
          <cell r="B3226">
            <v>8312060080083</v>
          </cell>
          <cell r="C3226" t="str">
            <v>SAFETY OFFICER - JUNIOR</v>
          </cell>
          <cell r="D3226" t="str">
            <v>ADMIN</v>
          </cell>
          <cell r="E3226" t="str">
            <v>P&amp;G</v>
          </cell>
          <cell r="F3226" t="str">
            <v>ADMIN</v>
          </cell>
        </row>
        <row r="3227">
          <cell r="B3227">
            <v>8312060080083</v>
          </cell>
          <cell r="C3227" t="str">
            <v>SAFETY OFFICER - JUNIOR</v>
          </cell>
          <cell r="D3227" t="str">
            <v>ADMIN</v>
          </cell>
          <cell r="E3227" t="str">
            <v>P&amp;G</v>
          </cell>
          <cell r="F3227" t="str">
            <v>ADMIN</v>
          </cell>
        </row>
        <row r="3228">
          <cell r="B3228">
            <v>8312060080083</v>
          </cell>
          <cell r="C3228" t="str">
            <v>SAFETY OFFICER - JUNIOR</v>
          </cell>
          <cell r="D3228" t="str">
            <v>ADMIN</v>
          </cell>
          <cell r="E3228" t="str">
            <v>P&amp;G</v>
          </cell>
          <cell r="F3228" t="str">
            <v>ADMIN</v>
          </cell>
        </row>
        <row r="3229">
          <cell r="B3229">
            <v>7312015132089</v>
          </cell>
          <cell r="C3229" t="str">
            <v>SUPERVISOR</v>
          </cell>
          <cell r="D3229" t="str">
            <v>SUPERVISION</v>
          </cell>
          <cell r="E3229" t="str">
            <v>P&amp;G</v>
          </cell>
          <cell r="F3229" t="str">
            <v>SUPERV</v>
          </cell>
        </row>
        <row r="3230">
          <cell r="B3230">
            <v>7312015132089</v>
          </cell>
          <cell r="C3230" t="str">
            <v>SUPERVISOR</v>
          </cell>
          <cell r="D3230" t="str">
            <v>SUPERVISION</v>
          </cell>
          <cell r="E3230" t="str">
            <v>P&amp;G</v>
          </cell>
          <cell r="F3230" t="str">
            <v>SUPERV</v>
          </cell>
        </row>
        <row r="3231">
          <cell r="B3231">
            <v>8303255027088</v>
          </cell>
          <cell r="C3231" t="str">
            <v>S.VISOR PRODUCTION</v>
          </cell>
          <cell r="D3231" t="str">
            <v>SUPERVISION</v>
          </cell>
          <cell r="E3231" t="str">
            <v>P&amp;G</v>
          </cell>
          <cell r="F3231" t="str">
            <v>SUPERV</v>
          </cell>
        </row>
        <row r="3232">
          <cell r="B3232">
            <v>8702250025080</v>
          </cell>
          <cell r="C3232" t="str">
            <v>SAFETY OFFICER - JUNIOR</v>
          </cell>
          <cell r="D3232" t="str">
            <v>ADMIN</v>
          </cell>
          <cell r="E3232" t="str">
            <v>P&amp;G</v>
          </cell>
          <cell r="F3232" t="str">
            <v>ADMIN</v>
          </cell>
        </row>
        <row r="3233">
          <cell r="B3233">
            <v>8702250025080</v>
          </cell>
          <cell r="C3233" t="str">
            <v>SAFETY OFFICER - JUNIOR</v>
          </cell>
          <cell r="D3233" t="str">
            <v>ADMIN</v>
          </cell>
          <cell r="E3233" t="str">
            <v>P&amp;G</v>
          </cell>
          <cell r="F3233" t="str">
            <v>ADMIN</v>
          </cell>
        </row>
        <row r="3234">
          <cell r="B3234">
            <v>8702250025080</v>
          </cell>
          <cell r="C3234" t="str">
            <v>SAFETY OFFICER - JUNIOR</v>
          </cell>
          <cell r="D3234" t="str">
            <v>ADMIN</v>
          </cell>
          <cell r="E3234" t="str">
            <v>P&amp;G</v>
          </cell>
          <cell r="F3234" t="str">
            <v>ADMIN</v>
          </cell>
        </row>
        <row r="3235">
          <cell r="B3235">
            <v>8403065008086</v>
          </cell>
          <cell r="C3235" t="str">
            <v>QUALITY CONTROLLER</v>
          </cell>
          <cell r="D3235" t="str">
            <v>ADMIN</v>
          </cell>
          <cell r="E3235" t="str">
            <v>P&amp;G</v>
          </cell>
          <cell r="F3235" t="str">
            <v>ADMIN</v>
          </cell>
        </row>
        <row r="3236">
          <cell r="B3236">
            <v>8308245087084</v>
          </cell>
          <cell r="C3236" t="str">
            <v>JNR PLANNER</v>
          </cell>
          <cell r="D3236" t="str">
            <v>ADMIN</v>
          </cell>
          <cell r="E3236" t="str">
            <v>P&amp;G</v>
          </cell>
          <cell r="F3236" t="str">
            <v>ADMIN</v>
          </cell>
        </row>
        <row r="3237">
          <cell r="B3237">
            <v>6407165363087</v>
          </cell>
          <cell r="C3237" t="str">
            <v>STORES COORDINATOR</v>
          </cell>
          <cell r="D3237" t="str">
            <v>ADMIN</v>
          </cell>
          <cell r="E3237" t="str">
            <v>P&amp;G</v>
          </cell>
          <cell r="F3237" t="str">
            <v>ADMIN</v>
          </cell>
        </row>
        <row r="3238">
          <cell r="B3238" t="str">
            <v>8001235172087</v>
          </cell>
          <cell r="C3238" t="str">
            <v>QUALITY CONTROLLER</v>
          </cell>
          <cell r="D3238" t="str">
            <v>ADMIN</v>
          </cell>
          <cell r="E3238" t="str">
            <v>P&amp;G</v>
          </cell>
          <cell r="F3238" t="str">
            <v>ADMIN</v>
          </cell>
        </row>
        <row r="3239">
          <cell r="B3239" t="str">
            <v>8001235172087</v>
          </cell>
          <cell r="C3239" t="str">
            <v>QUALITY CONTROLLER</v>
          </cell>
          <cell r="D3239" t="str">
            <v>ADMIN</v>
          </cell>
          <cell r="E3239" t="str">
            <v>P&amp;G</v>
          </cell>
          <cell r="F3239" t="str">
            <v>ADMIN</v>
          </cell>
        </row>
        <row r="3240">
          <cell r="B3240" t="str">
            <v>8001235172087</v>
          </cell>
          <cell r="C3240" t="str">
            <v>QUALITY CONTROLLER</v>
          </cell>
          <cell r="D3240" t="str">
            <v>ADMIN</v>
          </cell>
          <cell r="E3240" t="str">
            <v>P&amp;G</v>
          </cell>
          <cell r="F3240" t="str">
            <v>ADMIN</v>
          </cell>
        </row>
        <row r="3241">
          <cell r="B3241">
            <v>4712155061084</v>
          </cell>
          <cell r="C3241" t="str">
            <v>S.VISOR STRUCTURAL SNR</v>
          </cell>
          <cell r="D3241" t="str">
            <v>SUPERVISION</v>
          </cell>
          <cell r="E3241" t="str">
            <v>P&amp;G</v>
          </cell>
          <cell r="F3241" t="str">
            <v>SUPERV</v>
          </cell>
        </row>
        <row r="3242">
          <cell r="B3242">
            <v>4712155061084</v>
          </cell>
          <cell r="C3242" t="str">
            <v>S.VISOR STRUCTURAL SNR</v>
          </cell>
          <cell r="D3242" t="str">
            <v>SUPERVISION</v>
          </cell>
          <cell r="E3242" t="str">
            <v>P&amp;G</v>
          </cell>
          <cell r="F3242" t="str">
            <v>SUPERV</v>
          </cell>
        </row>
        <row r="3243">
          <cell r="B3243">
            <v>6508100222088</v>
          </cell>
          <cell r="C3243" t="str">
            <v>SAFETY OFFICER</v>
          </cell>
          <cell r="D3243" t="str">
            <v>ADMIN</v>
          </cell>
          <cell r="E3243" t="str">
            <v>P&amp;G</v>
          </cell>
          <cell r="F3243" t="str">
            <v>ADMIN</v>
          </cell>
        </row>
        <row r="3244">
          <cell r="B3244">
            <v>6508100222088</v>
          </cell>
          <cell r="C3244" t="str">
            <v>SAFETY OFFICER</v>
          </cell>
          <cell r="D3244" t="str">
            <v>ADMIN</v>
          </cell>
          <cell r="E3244" t="str">
            <v>P&amp;G</v>
          </cell>
          <cell r="F3244" t="str">
            <v>ADMIN</v>
          </cell>
        </row>
        <row r="3245">
          <cell r="B3245">
            <v>6005075875081</v>
          </cell>
          <cell r="C3245" t="str">
            <v>S.VISOR WELDING</v>
          </cell>
          <cell r="D3245" t="str">
            <v>SUPERVISION</v>
          </cell>
          <cell r="E3245" t="str">
            <v>P&amp;G</v>
          </cell>
          <cell r="F3245" t="str">
            <v>SUPERV</v>
          </cell>
        </row>
        <row r="3246">
          <cell r="B3246">
            <v>6005075875081</v>
          </cell>
          <cell r="C3246" t="str">
            <v>S.VISOR WELDING</v>
          </cell>
          <cell r="D3246" t="str">
            <v>SUPERVISION</v>
          </cell>
          <cell r="E3246" t="str">
            <v>P&amp;G</v>
          </cell>
          <cell r="F3246" t="str">
            <v>SUPERV</v>
          </cell>
        </row>
        <row r="3247">
          <cell r="B3247">
            <v>8707085195081</v>
          </cell>
          <cell r="C3247" t="str">
            <v>QC INSPECTOR</v>
          </cell>
          <cell r="D3247" t="str">
            <v>ADMIN</v>
          </cell>
          <cell r="E3247" t="str">
            <v>P&amp;G</v>
          </cell>
          <cell r="F3247" t="str">
            <v>ADMIN</v>
          </cell>
        </row>
        <row r="3248">
          <cell r="B3248">
            <v>8707085195081</v>
          </cell>
          <cell r="C3248" t="str">
            <v>QC INSPECTOR</v>
          </cell>
          <cell r="D3248" t="str">
            <v>ADMIN</v>
          </cell>
          <cell r="E3248" t="str">
            <v>P&amp;G</v>
          </cell>
          <cell r="F3248" t="str">
            <v>ADMIN</v>
          </cell>
        </row>
        <row r="3249">
          <cell r="B3249">
            <v>8610215012087</v>
          </cell>
          <cell r="C3249" t="str">
            <v>QUALITY CONTROL INSPECTOR</v>
          </cell>
          <cell r="D3249" t="str">
            <v>ADMIN</v>
          </cell>
          <cell r="E3249" t="str">
            <v>P&amp;G</v>
          </cell>
          <cell r="F3249" t="str">
            <v>ADMIN</v>
          </cell>
        </row>
        <row r="3250">
          <cell r="B3250">
            <v>8610215012087</v>
          </cell>
          <cell r="C3250" t="str">
            <v>QUALITY CONTROL INSPECTOR</v>
          </cell>
          <cell r="D3250" t="str">
            <v>ADMIN</v>
          </cell>
          <cell r="E3250" t="str">
            <v>P&amp;G</v>
          </cell>
          <cell r="F3250" t="str">
            <v>ADMIN</v>
          </cell>
        </row>
        <row r="3251">
          <cell r="B3251">
            <v>7906055259080</v>
          </cell>
          <cell r="C3251" t="str">
            <v>QC INSPECTOR</v>
          </cell>
          <cell r="D3251" t="str">
            <v>ADMIN</v>
          </cell>
          <cell r="E3251" t="str">
            <v>P&amp;G</v>
          </cell>
          <cell r="F3251" t="str">
            <v>ADMIN</v>
          </cell>
        </row>
        <row r="3252">
          <cell r="B3252">
            <v>8804120078081</v>
          </cell>
          <cell r="C3252" t="str">
            <v>PROJ ADMINISTRATOR</v>
          </cell>
          <cell r="D3252" t="str">
            <v>ADMIN</v>
          </cell>
          <cell r="E3252" t="str">
            <v>P&amp;G</v>
          </cell>
          <cell r="F3252" t="str">
            <v>ADMIN</v>
          </cell>
        </row>
        <row r="3253">
          <cell r="B3253">
            <v>7803285018081</v>
          </cell>
          <cell r="C3253" t="str">
            <v>QA/QC INSPECTOR</v>
          </cell>
          <cell r="D3253" t="str">
            <v>ADMIN</v>
          </cell>
          <cell r="E3253" t="str">
            <v>P&amp;G</v>
          </cell>
          <cell r="F3253" t="str">
            <v>ADMIN</v>
          </cell>
        </row>
        <row r="3254">
          <cell r="B3254">
            <v>7803285018081</v>
          </cell>
          <cell r="C3254" t="str">
            <v>QA/QC INSPECTOR</v>
          </cell>
          <cell r="D3254" t="str">
            <v>ADMIN</v>
          </cell>
          <cell r="E3254" t="str">
            <v>P&amp;G</v>
          </cell>
          <cell r="F3254" t="str">
            <v>ADMIN</v>
          </cell>
        </row>
        <row r="3255">
          <cell r="B3255">
            <v>8605185063086</v>
          </cell>
          <cell r="C3255" t="str">
            <v>QC LEVEL 1</v>
          </cell>
          <cell r="D3255" t="str">
            <v>ADMIN</v>
          </cell>
          <cell r="E3255" t="str">
            <v>P&amp;G</v>
          </cell>
          <cell r="F3255" t="str">
            <v>ADMIN</v>
          </cell>
        </row>
        <row r="3256">
          <cell r="B3256">
            <v>8605185063086</v>
          </cell>
          <cell r="C3256" t="str">
            <v>QC LEVEL 1</v>
          </cell>
          <cell r="D3256" t="str">
            <v>ADMIN</v>
          </cell>
          <cell r="E3256" t="str">
            <v>P&amp;G</v>
          </cell>
          <cell r="F3256" t="str">
            <v>ADMIN</v>
          </cell>
        </row>
        <row r="3257">
          <cell r="B3257">
            <v>8408290173084</v>
          </cell>
          <cell r="C3257" t="str">
            <v>QA INSPECTOR</v>
          </cell>
          <cell r="D3257" t="str">
            <v>ADMIN</v>
          </cell>
          <cell r="E3257" t="str">
            <v>P&amp;G</v>
          </cell>
          <cell r="F3257" t="str">
            <v>ADMIN</v>
          </cell>
        </row>
        <row r="3258">
          <cell r="B3258">
            <v>8408290173084</v>
          </cell>
          <cell r="C3258" t="str">
            <v>QA INSPECTOR</v>
          </cell>
          <cell r="D3258" t="str">
            <v>ADMIN</v>
          </cell>
          <cell r="E3258" t="str">
            <v>P&amp;G</v>
          </cell>
          <cell r="F3258" t="str">
            <v>ADMIN</v>
          </cell>
        </row>
        <row r="3259">
          <cell r="B3259">
            <v>8410255010087</v>
          </cell>
          <cell r="C3259" t="str">
            <v>SAFETY OFFICER</v>
          </cell>
          <cell r="D3259" t="str">
            <v>ADMIN</v>
          </cell>
          <cell r="E3259" t="str">
            <v>P&amp;G</v>
          </cell>
          <cell r="F3259" t="str">
            <v>ADMIN</v>
          </cell>
        </row>
        <row r="3260">
          <cell r="B3260">
            <v>5109225560188</v>
          </cell>
          <cell r="C3260" t="str">
            <v>S.VISOR PIPING</v>
          </cell>
          <cell r="D3260" t="str">
            <v>SUPERVISION</v>
          </cell>
          <cell r="E3260" t="str">
            <v>P&amp;G</v>
          </cell>
          <cell r="F3260" t="str">
            <v>SUPERV</v>
          </cell>
        </row>
        <row r="3261">
          <cell r="B3261">
            <v>6311055101088</v>
          </cell>
          <cell r="C3261" t="str">
            <v>S.VISOR PIPING</v>
          </cell>
          <cell r="D3261" t="str">
            <v>SUPERVISION</v>
          </cell>
          <cell r="E3261" t="str">
            <v>P&amp;G</v>
          </cell>
          <cell r="F3261" t="str">
            <v>SUPERV</v>
          </cell>
        </row>
        <row r="3262">
          <cell r="B3262">
            <v>8804285224082</v>
          </cell>
          <cell r="C3262" t="str">
            <v>PIPING COORDINATOR</v>
          </cell>
          <cell r="D3262" t="str">
            <v>ADMIN</v>
          </cell>
          <cell r="E3262" t="str">
            <v>P&amp;G</v>
          </cell>
          <cell r="F3262" t="str">
            <v>ADMIN</v>
          </cell>
        </row>
        <row r="3263">
          <cell r="B3263">
            <v>8804285224082</v>
          </cell>
          <cell r="C3263" t="str">
            <v>PIPING COORDINATOR</v>
          </cell>
          <cell r="D3263" t="str">
            <v>ADMIN</v>
          </cell>
          <cell r="E3263" t="str">
            <v>P&amp;G</v>
          </cell>
          <cell r="F3263" t="str">
            <v>ADMIN</v>
          </cell>
        </row>
        <row r="3264">
          <cell r="B3264">
            <v>8603315067085</v>
          </cell>
          <cell r="C3264" t="str">
            <v>Q.C. SENIOR</v>
          </cell>
          <cell r="D3264" t="str">
            <v>ADMIN</v>
          </cell>
          <cell r="E3264" t="str">
            <v>P&amp;G</v>
          </cell>
          <cell r="F3264" t="str">
            <v>ADMIN</v>
          </cell>
        </row>
        <row r="3265">
          <cell r="B3265">
            <v>8603315067085</v>
          </cell>
          <cell r="C3265" t="str">
            <v>Q.C. SENIOR</v>
          </cell>
          <cell r="D3265" t="str">
            <v>ADMIN</v>
          </cell>
          <cell r="E3265" t="str">
            <v>P&amp;G</v>
          </cell>
          <cell r="F3265" t="str">
            <v>ADMIN</v>
          </cell>
        </row>
        <row r="3266">
          <cell r="B3266">
            <v>8804270196089</v>
          </cell>
          <cell r="C3266" t="str">
            <v>HR OFFICER</v>
          </cell>
          <cell r="D3266" t="str">
            <v>ADMIN</v>
          </cell>
          <cell r="E3266" t="str">
            <v>P&amp;G</v>
          </cell>
          <cell r="F3266" t="str">
            <v>ADMIN</v>
          </cell>
        </row>
        <row r="3267">
          <cell r="B3267">
            <v>7601245056088</v>
          </cell>
          <cell r="C3267" t="str">
            <v>SAFETY OFFICER - SNR</v>
          </cell>
          <cell r="D3267" t="str">
            <v>ADMIN</v>
          </cell>
          <cell r="E3267" t="str">
            <v>P&amp;G</v>
          </cell>
          <cell r="F3267" t="str">
            <v>ADMIN</v>
          </cell>
        </row>
        <row r="3268">
          <cell r="B3268">
            <v>8202165051081</v>
          </cell>
          <cell r="C3268" t="str">
            <v>S.VISOR MECHANICAL</v>
          </cell>
          <cell r="D3268" t="str">
            <v>SUPERVISION</v>
          </cell>
          <cell r="E3268" t="str">
            <v>P&amp;G</v>
          </cell>
          <cell r="F3268" t="str">
            <v>SUPERV</v>
          </cell>
        </row>
        <row r="3269">
          <cell r="B3269">
            <v>6202045116080</v>
          </cell>
          <cell r="C3269" t="str">
            <v>S.VISOR WELDING</v>
          </cell>
          <cell r="D3269" t="str">
            <v>SUPERVISION</v>
          </cell>
          <cell r="E3269" t="str">
            <v>P&amp;G</v>
          </cell>
          <cell r="F3269" t="str">
            <v>SUPERV</v>
          </cell>
        </row>
        <row r="3270">
          <cell r="B3270">
            <v>6202045116080</v>
          </cell>
          <cell r="C3270" t="str">
            <v>S.VISOR WELDING</v>
          </cell>
          <cell r="D3270" t="str">
            <v>SUPERVISION</v>
          </cell>
          <cell r="E3270" t="str">
            <v>P&amp;G</v>
          </cell>
          <cell r="F3270" t="str">
            <v>SUPERV</v>
          </cell>
        </row>
        <row r="3271">
          <cell r="B3271">
            <v>7710165715084</v>
          </cell>
          <cell r="C3271" t="str">
            <v>QUALITY CONTROLLER</v>
          </cell>
          <cell r="D3271" t="str">
            <v>ADMIN</v>
          </cell>
          <cell r="E3271" t="str">
            <v>P&amp;G</v>
          </cell>
          <cell r="F3271" t="str">
            <v>ADMIN</v>
          </cell>
        </row>
        <row r="3272">
          <cell r="B3272">
            <v>6803295434089</v>
          </cell>
          <cell r="C3272" t="str">
            <v>QUALITY CONTROLLER</v>
          </cell>
          <cell r="D3272" t="str">
            <v>ADMIN</v>
          </cell>
          <cell r="E3272" t="str">
            <v>P&amp;G</v>
          </cell>
          <cell r="F3272" t="str">
            <v>ADMIN</v>
          </cell>
        </row>
        <row r="3273">
          <cell r="B3273">
            <v>6803295434089</v>
          </cell>
          <cell r="C3273" t="str">
            <v>QUALITY CONTROLLER</v>
          </cell>
          <cell r="D3273" t="str">
            <v>ADMIN</v>
          </cell>
          <cell r="E3273" t="str">
            <v>P&amp;G</v>
          </cell>
          <cell r="F3273" t="str">
            <v>ADMIN</v>
          </cell>
        </row>
        <row r="3274">
          <cell r="B3274">
            <v>8610285103089</v>
          </cell>
          <cell r="C3274" t="str">
            <v>Q.C. GALVANISING</v>
          </cell>
          <cell r="D3274" t="str">
            <v>ADMIN</v>
          </cell>
          <cell r="E3274" t="str">
            <v>P&amp;G</v>
          </cell>
          <cell r="F3274" t="str">
            <v>ADMIN</v>
          </cell>
        </row>
        <row r="3275">
          <cell r="B3275">
            <v>8610285103089</v>
          </cell>
          <cell r="C3275" t="str">
            <v>Q.C. GALVANISING</v>
          </cell>
          <cell r="D3275" t="str">
            <v>ADMIN</v>
          </cell>
          <cell r="E3275" t="str">
            <v>P&amp;G</v>
          </cell>
          <cell r="F3275" t="str">
            <v>ADMIN</v>
          </cell>
        </row>
        <row r="3276">
          <cell r="B3276">
            <v>8610285103089</v>
          </cell>
          <cell r="C3276" t="str">
            <v>QUALITY CONTROLLER - GALVANISING</v>
          </cell>
          <cell r="D3276" t="str">
            <v>ADMIN</v>
          </cell>
          <cell r="E3276" t="str">
            <v>P&amp;G</v>
          </cell>
          <cell r="F3276" t="str">
            <v>ADMIN</v>
          </cell>
        </row>
        <row r="3277">
          <cell r="B3277">
            <v>5211275110086</v>
          </cell>
          <cell r="C3277" t="str">
            <v>S.VISOR MECHANICAL</v>
          </cell>
          <cell r="D3277" t="str">
            <v>SUPERVISION</v>
          </cell>
          <cell r="E3277" t="str">
            <v>P&amp;G</v>
          </cell>
          <cell r="F3277" t="str">
            <v>SUPERV</v>
          </cell>
        </row>
        <row r="3278">
          <cell r="B3278">
            <v>7110025176082</v>
          </cell>
          <cell r="C3278" t="str">
            <v>Q.C. INSPECTOR (WELDING)</v>
          </cell>
          <cell r="D3278" t="str">
            <v>ADMIN</v>
          </cell>
          <cell r="E3278" t="str">
            <v>P&amp;G</v>
          </cell>
          <cell r="F3278" t="str">
            <v>ADMIN</v>
          </cell>
        </row>
        <row r="3279">
          <cell r="B3279">
            <v>7202265137088</v>
          </cell>
          <cell r="C3279" t="str">
            <v>MATERIAL CONTROLLER</v>
          </cell>
          <cell r="D3279" t="str">
            <v>ADMIN</v>
          </cell>
          <cell r="E3279" t="str">
            <v>P&amp;G</v>
          </cell>
          <cell r="F3279" t="str">
            <v>ADMIN</v>
          </cell>
        </row>
        <row r="3280">
          <cell r="B3280">
            <v>7202265137088</v>
          </cell>
          <cell r="C3280" t="str">
            <v>MATERIAL CONTROLLER</v>
          </cell>
          <cell r="D3280" t="str">
            <v>ADMIN</v>
          </cell>
          <cell r="E3280" t="str">
            <v>P&amp;G</v>
          </cell>
          <cell r="F3280" t="str">
            <v>ADMIN</v>
          </cell>
        </row>
        <row r="3281">
          <cell r="B3281">
            <v>5112285182083</v>
          </cell>
          <cell r="C3281" t="str">
            <v>ASST CONTRACT MANAGER</v>
          </cell>
          <cell r="D3281" t="str">
            <v>ADMIN</v>
          </cell>
          <cell r="E3281" t="str">
            <v>P&amp;G</v>
          </cell>
          <cell r="F3281" t="str">
            <v>ADMIN</v>
          </cell>
        </row>
        <row r="3282">
          <cell r="B3282">
            <v>8012015140087</v>
          </cell>
          <cell r="C3282" t="str">
            <v>QUALITY CONTROLLER</v>
          </cell>
          <cell r="D3282" t="str">
            <v>ADMIN</v>
          </cell>
          <cell r="E3282" t="str">
            <v>P&amp;G</v>
          </cell>
          <cell r="F3282" t="str">
            <v>ADMIN</v>
          </cell>
        </row>
        <row r="3283">
          <cell r="B3283">
            <v>8012015140087</v>
          </cell>
          <cell r="C3283" t="str">
            <v>QUALITY CONTROLLER</v>
          </cell>
          <cell r="D3283" t="str">
            <v>ADMIN</v>
          </cell>
          <cell r="E3283" t="str">
            <v>P&amp;G</v>
          </cell>
          <cell r="F3283" t="str">
            <v>ADMIN</v>
          </cell>
        </row>
        <row r="3284">
          <cell r="B3284">
            <v>7807230502081</v>
          </cell>
          <cell r="C3284" t="str">
            <v>RECEPTIONIST</v>
          </cell>
          <cell r="D3284" t="str">
            <v>ADMIN</v>
          </cell>
          <cell r="E3284" t="str">
            <v>P&amp;G</v>
          </cell>
          <cell r="F3284" t="str">
            <v>ADMIN</v>
          </cell>
        </row>
        <row r="3285">
          <cell r="B3285" t="str">
            <v>ZN111509</v>
          </cell>
          <cell r="C3285" t="str">
            <v>S.VISOR MECHANICAL</v>
          </cell>
          <cell r="D3285" t="str">
            <v>SUPERVISION</v>
          </cell>
          <cell r="E3285" t="str">
            <v>P&amp;G</v>
          </cell>
          <cell r="F3285" t="str">
            <v>SUPERV</v>
          </cell>
        </row>
        <row r="3286">
          <cell r="B3286">
            <v>7111135456083</v>
          </cell>
          <cell r="C3286" t="str">
            <v>SAFETY OFFICER SNR</v>
          </cell>
          <cell r="D3286" t="str">
            <v>ADMIN</v>
          </cell>
          <cell r="E3286" t="str">
            <v>P&amp;G</v>
          </cell>
          <cell r="F3286" t="str">
            <v>ADMIN</v>
          </cell>
        </row>
        <row r="3287">
          <cell r="B3287">
            <v>9009175114083</v>
          </cell>
          <cell r="C3287" t="str">
            <v xml:space="preserve">SAFETY OFFICER </v>
          </cell>
          <cell r="D3287" t="str">
            <v>ADMIN</v>
          </cell>
          <cell r="E3287" t="str">
            <v>P&amp;G</v>
          </cell>
          <cell r="F3287" t="str">
            <v>ADMIN</v>
          </cell>
        </row>
        <row r="3288">
          <cell r="B3288">
            <v>5805055113085</v>
          </cell>
          <cell r="C3288" t="str">
            <v>S.VISOR MAT CONTROL</v>
          </cell>
          <cell r="D3288" t="str">
            <v>SUPERVISION</v>
          </cell>
          <cell r="E3288" t="str">
            <v>P&amp;G</v>
          </cell>
          <cell r="F3288" t="str">
            <v>SUPERV</v>
          </cell>
        </row>
        <row r="3289">
          <cell r="B3289">
            <v>5709285858180</v>
          </cell>
          <cell r="C3289" t="str">
            <v>SUPERINTENDENT : B.MAKERS</v>
          </cell>
          <cell r="D3289" t="str">
            <v>ADMIN</v>
          </cell>
          <cell r="E3289" t="str">
            <v>P&amp;G</v>
          </cell>
          <cell r="F3289" t="str">
            <v>ADMIN</v>
          </cell>
        </row>
        <row r="3290">
          <cell r="B3290">
            <v>5709285858180</v>
          </cell>
          <cell r="C3290" t="str">
            <v>SUPERINTENDENT : B.MAKERS</v>
          </cell>
          <cell r="D3290" t="str">
            <v>ADMIN</v>
          </cell>
          <cell r="E3290" t="str">
            <v>P&amp;G</v>
          </cell>
          <cell r="F3290" t="str">
            <v>ADMIN</v>
          </cell>
        </row>
        <row r="3291">
          <cell r="B3291">
            <v>5309305151081</v>
          </cell>
          <cell r="C3291" t="str">
            <v>SUPERVISOR</v>
          </cell>
          <cell r="D3291" t="str">
            <v>SUPERVISION</v>
          </cell>
          <cell r="E3291" t="str">
            <v>P&amp;G</v>
          </cell>
          <cell r="F3291" t="str">
            <v>SUPERV</v>
          </cell>
        </row>
        <row r="3292">
          <cell r="B3292">
            <v>6812145227080</v>
          </cell>
          <cell r="C3292" t="str">
            <v>PLANNER</v>
          </cell>
          <cell r="D3292" t="str">
            <v>ADMIN</v>
          </cell>
          <cell r="E3292" t="str">
            <v>P&amp;G</v>
          </cell>
          <cell r="F3292" t="str">
            <v>ADMIN</v>
          </cell>
        </row>
        <row r="3293">
          <cell r="B3293">
            <v>8112225332084</v>
          </cell>
          <cell r="C3293" t="str">
            <v>PLANNER</v>
          </cell>
          <cell r="D3293" t="str">
            <v>ADMIN</v>
          </cell>
          <cell r="E3293" t="str">
            <v>P&amp;G</v>
          </cell>
          <cell r="F3293" t="str">
            <v>ADMIN</v>
          </cell>
        </row>
        <row r="3294">
          <cell r="B3294">
            <v>8112225332084</v>
          </cell>
          <cell r="C3294" t="str">
            <v>PLANNER</v>
          </cell>
          <cell r="D3294" t="str">
            <v>ADMIN</v>
          </cell>
          <cell r="E3294" t="str">
            <v>P&amp;G</v>
          </cell>
          <cell r="F3294" t="str">
            <v>ADMIN</v>
          </cell>
        </row>
        <row r="3295">
          <cell r="B3295">
            <v>8112225332084</v>
          </cell>
          <cell r="C3295" t="str">
            <v>PLANNER</v>
          </cell>
          <cell r="D3295" t="str">
            <v>ADMIN</v>
          </cell>
          <cell r="E3295" t="str">
            <v>P&amp;G</v>
          </cell>
          <cell r="F3295" t="str">
            <v>ADMIN</v>
          </cell>
        </row>
        <row r="3296">
          <cell r="B3296">
            <v>4903205163083</v>
          </cell>
          <cell r="C3296" t="str">
            <v>QUALITY CONTROLLER</v>
          </cell>
          <cell r="D3296" t="str">
            <v>ADMIN</v>
          </cell>
          <cell r="E3296" t="str">
            <v>P&amp;G</v>
          </cell>
          <cell r="F3296" t="str">
            <v>ADMIN</v>
          </cell>
        </row>
        <row r="3297">
          <cell r="B3297">
            <v>4903205163083</v>
          </cell>
          <cell r="C3297" t="str">
            <v>QUALITY CONTROLLER</v>
          </cell>
          <cell r="D3297" t="str">
            <v>ADMIN</v>
          </cell>
          <cell r="E3297" t="str">
            <v>P&amp;G</v>
          </cell>
          <cell r="F3297" t="str">
            <v>ADMIN</v>
          </cell>
        </row>
        <row r="3298">
          <cell r="B3298">
            <v>7601050592086</v>
          </cell>
          <cell r="C3298" t="str">
            <v>TEA LADY/CLEANER</v>
          </cell>
          <cell r="D3298" t="str">
            <v>ADMIN</v>
          </cell>
          <cell r="E3298" t="str">
            <v>P&amp;G</v>
          </cell>
          <cell r="F3298" t="str">
            <v>ADMIN</v>
          </cell>
        </row>
        <row r="3299">
          <cell r="B3299">
            <v>7103101126089</v>
          </cell>
          <cell r="C3299" t="str">
            <v>SAFETY OFFICER</v>
          </cell>
          <cell r="D3299" t="str">
            <v>ADMIN</v>
          </cell>
          <cell r="E3299" t="str">
            <v>P&amp;G</v>
          </cell>
          <cell r="F3299" t="str">
            <v>ADMIN</v>
          </cell>
        </row>
        <row r="3300">
          <cell r="B3300">
            <v>8408300617088</v>
          </cell>
          <cell r="C3300" t="str">
            <v>CLEANING LADY</v>
          </cell>
          <cell r="D3300" t="str">
            <v>ADMIN</v>
          </cell>
          <cell r="E3300" t="str">
            <v>P&amp;G</v>
          </cell>
          <cell r="F3300" t="str">
            <v>ADMIN</v>
          </cell>
        </row>
        <row r="3301">
          <cell r="B3301">
            <v>4810165041086</v>
          </cell>
          <cell r="C3301" t="str">
            <v>EXPEDITOR SNR</v>
          </cell>
          <cell r="D3301" t="str">
            <v>ADMIN</v>
          </cell>
          <cell r="E3301" t="str">
            <v>P&amp;G</v>
          </cell>
          <cell r="F3301" t="str">
            <v>ADMIN</v>
          </cell>
        </row>
        <row r="3302">
          <cell r="B3302">
            <v>6306215229084</v>
          </cell>
          <cell r="C3302" t="str">
            <v>SNR S.VISOR PIPING</v>
          </cell>
          <cell r="D3302" t="str">
            <v>SUPERVISION</v>
          </cell>
          <cell r="E3302" t="str">
            <v>P&amp;G</v>
          </cell>
          <cell r="F3302" t="str">
            <v>SUPERV</v>
          </cell>
        </row>
        <row r="3303">
          <cell r="B3303">
            <v>7110245216080</v>
          </cell>
          <cell r="C3303" t="str">
            <v>SAFETY OFFICER</v>
          </cell>
          <cell r="D3303" t="str">
            <v>ADMIN</v>
          </cell>
          <cell r="E3303" t="str">
            <v>P&amp;G</v>
          </cell>
          <cell r="F3303" t="str">
            <v>ADMIN</v>
          </cell>
        </row>
        <row r="3304">
          <cell r="B3304">
            <v>8211065209087</v>
          </cell>
          <cell r="C3304" t="str">
            <v>IR/HR MANAGER</v>
          </cell>
          <cell r="D3304" t="str">
            <v>ADMIN</v>
          </cell>
          <cell r="E3304" t="str">
            <v>P&amp;G</v>
          </cell>
          <cell r="F3304" t="str">
            <v>ADMIN</v>
          </cell>
        </row>
        <row r="3305">
          <cell r="B3305">
            <v>7206285382087</v>
          </cell>
          <cell r="C3305" t="str">
            <v>SUPERVISOR</v>
          </cell>
          <cell r="D3305" t="str">
            <v>SUPERVISION</v>
          </cell>
          <cell r="E3305" t="str">
            <v>P&amp;G</v>
          </cell>
          <cell r="F3305" t="str">
            <v>SUPERV</v>
          </cell>
        </row>
        <row r="3306">
          <cell r="B3306">
            <v>7206285382087</v>
          </cell>
          <cell r="C3306" t="str">
            <v>SUPERVISOR</v>
          </cell>
          <cell r="D3306" t="str">
            <v>SUPERVISION</v>
          </cell>
          <cell r="E3306" t="str">
            <v>P&amp;G</v>
          </cell>
          <cell r="F3306" t="str">
            <v>SUPERV</v>
          </cell>
        </row>
        <row r="3307">
          <cell r="B3307">
            <v>8008200641087</v>
          </cell>
          <cell r="C3307" t="str">
            <v>BBBEE ADMINISTRATOR</v>
          </cell>
          <cell r="D3307" t="str">
            <v>ADMIN</v>
          </cell>
          <cell r="E3307" t="str">
            <v>P&amp;G</v>
          </cell>
          <cell r="F3307" t="str">
            <v>ADMIN</v>
          </cell>
        </row>
        <row r="3308">
          <cell r="B3308">
            <v>7705255871086</v>
          </cell>
          <cell r="C3308" t="str">
            <v>S.VISOR STRUCTURAL</v>
          </cell>
          <cell r="D3308" t="str">
            <v>SUPERVISION</v>
          </cell>
          <cell r="E3308" t="str">
            <v>P&amp;G</v>
          </cell>
          <cell r="F3308" t="str">
            <v>SUPERV</v>
          </cell>
        </row>
        <row r="3309">
          <cell r="B3309">
            <v>7705255871086</v>
          </cell>
          <cell r="C3309" t="str">
            <v>S.VISOR STRUCTURAL</v>
          </cell>
          <cell r="D3309" t="str">
            <v>SUPERVISION</v>
          </cell>
          <cell r="E3309" t="str">
            <v>P&amp;G</v>
          </cell>
          <cell r="F3309" t="str">
            <v>SUPERV</v>
          </cell>
        </row>
        <row r="3310">
          <cell r="B3310">
            <v>8109145412087</v>
          </cell>
          <cell r="C3310" t="str">
            <v>S.VISOR STRUCTURAL</v>
          </cell>
          <cell r="D3310" t="str">
            <v>SUPERVISION</v>
          </cell>
          <cell r="E3310" t="str">
            <v>P&amp;G</v>
          </cell>
          <cell r="F3310" t="str">
            <v>SUPERV</v>
          </cell>
        </row>
        <row r="3311">
          <cell r="B3311">
            <v>8109145412087</v>
          </cell>
          <cell r="C3311" t="str">
            <v>S.VISOR STRUCTURAL</v>
          </cell>
          <cell r="D3311" t="str">
            <v>SUPERVISION</v>
          </cell>
          <cell r="E3311" t="str">
            <v>P&amp;G</v>
          </cell>
          <cell r="F3311" t="str">
            <v>SUPERV</v>
          </cell>
        </row>
        <row r="3312">
          <cell r="B3312">
            <v>7501175477082</v>
          </cell>
          <cell r="C3312" t="str">
            <v>S.VISOR STRUCTURAL</v>
          </cell>
          <cell r="D3312" t="str">
            <v>SUPERVISION</v>
          </cell>
          <cell r="E3312" t="str">
            <v>P&amp;G</v>
          </cell>
          <cell r="F3312" t="str">
            <v>SUPERV</v>
          </cell>
        </row>
        <row r="3313">
          <cell r="B3313">
            <v>7002265689082</v>
          </cell>
          <cell r="C3313" t="str">
            <v>SAFETY OFFICER - SNR</v>
          </cell>
          <cell r="D3313" t="str">
            <v>ADMIN</v>
          </cell>
          <cell r="E3313" t="str">
            <v>P&amp;G</v>
          </cell>
          <cell r="F3313" t="str">
            <v>ADMIN</v>
          </cell>
        </row>
        <row r="3314">
          <cell r="B3314">
            <v>9109205320088</v>
          </cell>
          <cell r="C3314" t="str">
            <v>SAFETY OFFICER</v>
          </cell>
          <cell r="D3314" t="str">
            <v>ADMIN</v>
          </cell>
          <cell r="E3314" t="str">
            <v>P&amp;G</v>
          </cell>
          <cell r="F3314" t="str">
            <v>ADMIN</v>
          </cell>
        </row>
        <row r="3315">
          <cell r="B3315">
            <v>8309151050082</v>
          </cell>
          <cell r="C3315" t="str">
            <v>I.R. OFFICER</v>
          </cell>
          <cell r="D3315" t="str">
            <v>ADMIN</v>
          </cell>
          <cell r="E3315" t="str">
            <v>P&amp;G</v>
          </cell>
          <cell r="F3315" t="str">
            <v>ADMIN</v>
          </cell>
        </row>
        <row r="3316">
          <cell r="B3316">
            <v>8309151050082</v>
          </cell>
          <cell r="C3316" t="str">
            <v>I.R. OFFICER</v>
          </cell>
          <cell r="D3316" t="str">
            <v>ADMIN</v>
          </cell>
          <cell r="E3316" t="str">
            <v>P&amp;G</v>
          </cell>
          <cell r="F3316" t="str">
            <v>ADMIN</v>
          </cell>
        </row>
        <row r="3317">
          <cell r="B3317">
            <v>9101165133080</v>
          </cell>
          <cell r="C3317" t="str">
            <v>Q.C. INSPECTOR JNR</v>
          </cell>
          <cell r="D3317" t="str">
            <v>ADMIN</v>
          </cell>
          <cell r="E3317" t="str">
            <v>P&amp;G</v>
          </cell>
          <cell r="F3317" t="str">
            <v>ADMIN</v>
          </cell>
        </row>
        <row r="3318">
          <cell r="B3318">
            <v>9101165133080</v>
          </cell>
          <cell r="C3318" t="str">
            <v>Q.C. INSPECTOR JNR</v>
          </cell>
          <cell r="D3318" t="str">
            <v>ADMIN</v>
          </cell>
          <cell r="E3318" t="str">
            <v>P&amp;G</v>
          </cell>
          <cell r="F3318" t="str">
            <v>ADMIN</v>
          </cell>
        </row>
        <row r="3319">
          <cell r="B3319">
            <v>7006015769086</v>
          </cell>
          <cell r="C3319" t="str">
            <v>SUPERVISOR</v>
          </cell>
          <cell r="D3319" t="str">
            <v>SUPERVISION</v>
          </cell>
          <cell r="E3319" t="str">
            <v>P&amp;G</v>
          </cell>
          <cell r="F3319" t="str">
            <v>SUPERV</v>
          </cell>
        </row>
        <row r="3320">
          <cell r="B3320">
            <v>7006015769086</v>
          </cell>
          <cell r="C3320" t="str">
            <v>SUPERVISOR</v>
          </cell>
          <cell r="D3320" t="str">
            <v>SUPERVISION</v>
          </cell>
          <cell r="E3320" t="str">
            <v>P&amp;G</v>
          </cell>
          <cell r="F3320" t="str">
            <v>SUPERV</v>
          </cell>
        </row>
        <row r="3321">
          <cell r="B3321">
            <v>7006015769086</v>
          </cell>
          <cell r="C3321" t="str">
            <v>SUPERVISOR</v>
          </cell>
          <cell r="D3321" t="str">
            <v>SUPERVISION</v>
          </cell>
          <cell r="E3321" t="str">
            <v>P&amp;G</v>
          </cell>
          <cell r="F3321" t="str">
            <v>SUPERV</v>
          </cell>
        </row>
        <row r="3322">
          <cell r="B3322">
            <v>5908185595088</v>
          </cell>
          <cell r="C3322" t="str">
            <v>S.VISOR PIPING</v>
          </cell>
          <cell r="D3322" t="str">
            <v>SUPERVISION</v>
          </cell>
          <cell r="E3322" t="str">
            <v>P&amp;G</v>
          </cell>
          <cell r="F3322" t="str">
            <v>SUPERV</v>
          </cell>
        </row>
        <row r="3323">
          <cell r="B3323">
            <v>7911085631084</v>
          </cell>
          <cell r="C3323" t="str">
            <v>S.VISOR STRUCTURAL</v>
          </cell>
          <cell r="D3323" t="str">
            <v>SUPERVISION</v>
          </cell>
          <cell r="E3323" t="str">
            <v>P&amp;G</v>
          </cell>
          <cell r="F3323" t="str">
            <v>SUPERV</v>
          </cell>
        </row>
        <row r="3324">
          <cell r="B3324">
            <v>8910050582081</v>
          </cell>
          <cell r="C3324" t="str">
            <v>CLEANER</v>
          </cell>
          <cell r="D3324" t="str">
            <v>ADMIN</v>
          </cell>
          <cell r="E3324" t="str">
            <v>P&amp;G</v>
          </cell>
          <cell r="F3324" t="str">
            <v>ADMIN</v>
          </cell>
        </row>
        <row r="3325">
          <cell r="B3325">
            <v>5708025039085</v>
          </cell>
          <cell r="C3325" t="str">
            <v>SAFETY OFFICER</v>
          </cell>
          <cell r="D3325" t="str">
            <v>ADMIN</v>
          </cell>
          <cell r="E3325" t="str">
            <v>P&amp;G</v>
          </cell>
          <cell r="F3325" t="str">
            <v>ADMIN</v>
          </cell>
        </row>
        <row r="3326">
          <cell r="B3326">
            <v>7805025430088</v>
          </cell>
          <cell r="C3326" t="str">
            <v xml:space="preserve">FOREMAN </v>
          </cell>
          <cell r="D3326" t="str">
            <v>ARTISAN</v>
          </cell>
          <cell r="E3326" t="str">
            <v xml:space="preserve">DFL </v>
          </cell>
          <cell r="F3326" t="str">
            <v>ALL</v>
          </cell>
        </row>
        <row r="3327">
          <cell r="B3327">
            <v>6504055047083</v>
          </cell>
          <cell r="C3327" t="str">
            <v>SAFETY OFFICER</v>
          </cell>
          <cell r="D3327" t="str">
            <v>ADMIN</v>
          </cell>
          <cell r="E3327" t="str">
            <v>P&amp;G</v>
          </cell>
          <cell r="F3327" t="str">
            <v>ADMIN</v>
          </cell>
        </row>
        <row r="3328">
          <cell r="B3328">
            <v>6504055047083</v>
          </cell>
          <cell r="C3328" t="str">
            <v>SAFETY OFFICER</v>
          </cell>
          <cell r="D3328" t="str">
            <v>ADMIN</v>
          </cell>
          <cell r="E3328" t="str">
            <v>P&amp;G</v>
          </cell>
          <cell r="F3328" t="str">
            <v>ADMIN</v>
          </cell>
        </row>
        <row r="3329">
          <cell r="B3329">
            <v>7704095336087</v>
          </cell>
          <cell r="C3329" t="str">
            <v>S.VISOR STRUCTURAL</v>
          </cell>
          <cell r="D3329" t="str">
            <v>SUPERVISION</v>
          </cell>
          <cell r="E3329" t="str">
            <v>P&amp;G</v>
          </cell>
          <cell r="F3329" t="str">
            <v>SUPERV</v>
          </cell>
        </row>
        <row r="3330">
          <cell r="B3330">
            <v>7704095336087</v>
          </cell>
          <cell r="C3330" t="str">
            <v>S.VISOR STRUCTURAL</v>
          </cell>
          <cell r="D3330" t="str">
            <v>SUPERVISION</v>
          </cell>
          <cell r="E3330" t="str">
            <v>P&amp;G</v>
          </cell>
          <cell r="F3330" t="str">
            <v>SUPERV</v>
          </cell>
        </row>
        <row r="3331">
          <cell r="B3331">
            <v>6206225939088</v>
          </cell>
          <cell r="C3331" t="str">
            <v>MAT. CONTROLLER</v>
          </cell>
          <cell r="D3331" t="str">
            <v>ADMIN</v>
          </cell>
          <cell r="E3331" t="str">
            <v>P&amp;G</v>
          </cell>
          <cell r="F3331" t="str">
            <v>ADMIN</v>
          </cell>
        </row>
        <row r="3332">
          <cell r="B3332">
            <v>6202195374083</v>
          </cell>
          <cell r="C3332" t="str">
            <v>S.VISOR MAT CONTROL</v>
          </cell>
          <cell r="D3332" t="str">
            <v>SUPERVISION</v>
          </cell>
          <cell r="E3332" t="str">
            <v>P&amp;G</v>
          </cell>
          <cell r="F3332" t="str">
            <v>SUPERV</v>
          </cell>
        </row>
        <row r="3333">
          <cell r="B3333">
            <v>6202195374083</v>
          </cell>
          <cell r="C3333" t="str">
            <v>S.VISOR MAT CONTROL</v>
          </cell>
          <cell r="D3333" t="str">
            <v>SUPERVISION</v>
          </cell>
          <cell r="E3333" t="str">
            <v>P&amp;G</v>
          </cell>
          <cell r="F3333" t="str">
            <v>SUPERV</v>
          </cell>
        </row>
        <row r="3334">
          <cell r="B3334">
            <v>5308205410089</v>
          </cell>
          <cell r="C3334" t="str">
            <v>S.VISOR PIPING</v>
          </cell>
          <cell r="D3334" t="str">
            <v>SUPERVISION</v>
          </cell>
          <cell r="E3334" t="str">
            <v>P&amp;G</v>
          </cell>
          <cell r="F3334" t="str">
            <v>SUPERV</v>
          </cell>
        </row>
        <row r="3335">
          <cell r="B3335">
            <v>5308205410089</v>
          </cell>
          <cell r="C3335" t="str">
            <v>S.VISOR PIPING</v>
          </cell>
          <cell r="D3335" t="str">
            <v>SUPERVISION</v>
          </cell>
          <cell r="E3335" t="str">
            <v>P&amp;G</v>
          </cell>
          <cell r="F3335" t="str">
            <v>SUPERV</v>
          </cell>
        </row>
        <row r="3336">
          <cell r="B3336">
            <v>8202045623083</v>
          </cell>
          <cell r="C3336" t="str">
            <v>S.VISOR STRUCTURAL</v>
          </cell>
          <cell r="D3336" t="str">
            <v>SUPERVISION</v>
          </cell>
          <cell r="E3336" t="str">
            <v>P&amp;G</v>
          </cell>
          <cell r="F3336" t="str">
            <v>SUPERV</v>
          </cell>
        </row>
        <row r="3337">
          <cell r="B3337">
            <v>8202045623083</v>
          </cell>
          <cell r="C3337" t="str">
            <v>S.VISOR STRUCTURAL</v>
          </cell>
          <cell r="D3337" t="str">
            <v>SUPERVISION</v>
          </cell>
          <cell r="E3337" t="str">
            <v>P&amp;G</v>
          </cell>
          <cell r="F3337" t="str">
            <v>SUPERV</v>
          </cell>
        </row>
        <row r="3338">
          <cell r="B3338">
            <v>6310125779089</v>
          </cell>
          <cell r="C3338" t="str">
            <v>SUPERVISOR</v>
          </cell>
          <cell r="D3338" t="str">
            <v>SUPERVISION</v>
          </cell>
          <cell r="E3338" t="str">
            <v>P&amp;G</v>
          </cell>
          <cell r="F3338" t="str">
            <v>SUPERV</v>
          </cell>
        </row>
        <row r="3339">
          <cell r="B3339">
            <v>8711275732083</v>
          </cell>
          <cell r="C3339" t="str">
            <v>QUALITY CONTROLLER</v>
          </cell>
          <cell r="D3339" t="str">
            <v>ADMIN</v>
          </cell>
          <cell r="E3339" t="str">
            <v>P&amp;G</v>
          </cell>
          <cell r="F3339" t="str">
            <v>ADMIN</v>
          </cell>
        </row>
        <row r="3340">
          <cell r="B3340">
            <v>8711275732083</v>
          </cell>
          <cell r="C3340" t="str">
            <v>QUALITY CONTROLLER</v>
          </cell>
          <cell r="D3340" t="str">
            <v>ADMIN</v>
          </cell>
          <cell r="E3340" t="str">
            <v>P&amp;G</v>
          </cell>
          <cell r="F3340" t="str">
            <v>ADMIN</v>
          </cell>
        </row>
        <row r="3341">
          <cell r="B3341">
            <v>6303100253089</v>
          </cell>
          <cell r="C3341" t="str">
            <v>TEA LADY/CLEANER</v>
          </cell>
          <cell r="D3341" t="str">
            <v>ADMIN</v>
          </cell>
          <cell r="E3341" t="str">
            <v>P&amp;G</v>
          </cell>
          <cell r="F3341" t="str">
            <v>ADMIN</v>
          </cell>
        </row>
        <row r="3342">
          <cell r="B3342">
            <v>7407270871080</v>
          </cell>
          <cell r="C3342" t="str">
            <v>CLEANER</v>
          </cell>
          <cell r="D3342" t="str">
            <v>ADMIN</v>
          </cell>
          <cell r="E3342" t="str">
            <v>P&amp;G</v>
          </cell>
          <cell r="F3342" t="str">
            <v>ADMIN</v>
          </cell>
        </row>
        <row r="3343">
          <cell r="B3343">
            <v>7812215579088</v>
          </cell>
          <cell r="C3343" t="str">
            <v>Q.C. INSPECTOR</v>
          </cell>
          <cell r="D3343" t="str">
            <v>ADMIN</v>
          </cell>
          <cell r="E3343" t="str">
            <v>P&amp;G</v>
          </cell>
          <cell r="F3343" t="str">
            <v>ADMIN</v>
          </cell>
        </row>
        <row r="3344">
          <cell r="B3344">
            <v>6911305031082</v>
          </cell>
          <cell r="C3344" t="str">
            <v>MATERIAL CONTROL/ WELDING ENG.</v>
          </cell>
          <cell r="D3344" t="str">
            <v>ADMIN</v>
          </cell>
          <cell r="E3344" t="str">
            <v>P&amp;G</v>
          </cell>
          <cell r="F3344" t="str">
            <v>ADMIN</v>
          </cell>
        </row>
        <row r="3345">
          <cell r="B3345">
            <v>6911305031082</v>
          </cell>
          <cell r="C3345" t="str">
            <v>MATERIAL CONTROL/ WELDING ENG.</v>
          </cell>
          <cell r="D3345" t="str">
            <v>ADMIN</v>
          </cell>
          <cell r="E3345" t="str">
            <v>P&amp;G</v>
          </cell>
          <cell r="F3345" t="str">
            <v>ADMIN</v>
          </cell>
        </row>
        <row r="3346">
          <cell r="B3346">
            <v>6911305031082</v>
          </cell>
          <cell r="C3346" t="str">
            <v>MATERIAL CONTROL/ WELDING ENG.</v>
          </cell>
          <cell r="D3346" t="str">
            <v>ADMIN</v>
          </cell>
          <cell r="E3346" t="str">
            <v>P&amp;G</v>
          </cell>
          <cell r="F3346" t="str">
            <v>ADMIN</v>
          </cell>
        </row>
        <row r="3347">
          <cell r="B3347">
            <v>7805075129085</v>
          </cell>
          <cell r="C3347" t="str">
            <v>QUANTITY SURVEYOR</v>
          </cell>
          <cell r="D3347" t="str">
            <v>ADMIN</v>
          </cell>
          <cell r="E3347" t="str">
            <v>P&amp;G</v>
          </cell>
          <cell r="F3347" t="str">
            <v>ADMIN</v>
          </cell>
        </row>
        <row r="3348">
          <cell r="B3348">
            <v>7805075129085</v>
          </cell>
          <cell r="C3348" t="str">
            <v>QUANTITY SURVEYOR</v>
          </cell>
          <cell r="D3348" t="str">
            <v>ADMIN</v>
          </cell>
          <cell r="E3348" t="str">
            <v>P&amp;G</v>
          </cell>
          <cell r="F3348" t="str">
            <v>ADMIN</v>
          </cell>
        </row>
        <row r="3349">
          <cell r="B3349">
            <v>7001010334093</v>
          </cell>
          <cell r="C3349" t="str">
            <v>TEA LADY/CLEANER</v>
          </cell>
          <cell r="D3349" t="str">
            <v>ADMIN</v>
          </cell>
          <cell r="E3349" t="str">
            <v>P&amp;G</v>
          </cell>
          <cell r="F3349" t="str">
            <v>ADMIN</v>
          </cell>
        </row>
        <row r="3350">
          <cell r="B3350">
            <v>7510055096086</v>
          </cell>
          <cell r="C3350" t="str">
            <v>SUPERVISOR LVL 60</v>
          </cell>
          <cell r="D3350" t="str">
            <v>SUPERVISION</v>
          </cell>
          <cell r="E3350" t="str">
            <v>P&amp;G</v>
          </cell>
          <cell r="F3350" t="str">
            <v>SUPERV</v>
          </cell>
        </row>
        <row r="3351">
          <cell r="B3351">
            <v>8810270188083</v>
          </cell>
          <cell r="C3351" t="str">
            <v>TIME &amp; ATTENDANCE ADMINISTRATOR</v>
          </cell>
          <cell r="D3351" t="str">
            <v>ADMIN</v>
          </cell>
          <cell r="E3351" t="str">
            <v>P&amp;G</v>
          </cell>
          <cell r="F3351" t="str">
            <v>ADMIN</v>
          </cell>
        </row>
        <row r="3352">
          <cell r="B3352">
            <v>8301290758089</v>
          </cell>
          <cell r="C3352" t="str">
            <v>DOCUMENT CONTROLLER</v>
          </cell>
          <cell r="D3352" t="str">
            <v>ADMIN</v>
          </cell>
          <cell r="E3352" t="str">
            <v>P&amp;G</v>
          </cell>
          <cell r="F3352" t="str">
            <v>ADMIN</v>
          </cell>
        </row>
        <row r="3353">
          <cell r="B3353">
            <v>8806145033082</v>
          </cell>
          <cell r="C3353" t="str">
            <v>DRAUGHTSMAN JUNIOR</v>
          </cell>
          <cell r="D3353" t="str">
            <v>ADMIN</v>
          </cell>
          <cell r="E3353" t="str">
            <v>P&amp;G</v>
          </cell>
          <cell r="F3353" t="str">
            <v>ADMIN</v>
          </cell>
        </row>
        <row r="3354">
          <cell r="B3354">
            <v>8806145033082</v>
          </cell>
          <cell r="C3354" t="str">
            <v>DRAUGHTSMAN JUNIOR</v>
          </cell>
          <cell r="D3354" t="str">
            <v>ADMIN</v>
          </cell>
          <cell r="E3354" t="str">
            <v>P&amp;G</v>
          </cell>
          <cell r="F3354" t="str">
            <v>ADMIN</v>
          </cell>
        </row>
        <row r="3355">
          <cell r="B3355">
            <v>8806145033082</v>
          </cell>
          <cell r="C3355" t="str">
            <v>DRAUGHTSMAN JUNIOR</v>
          </cell>
          <cell r="D3355" t="str">
            <v>ADMIN</v>
          </cell>
          <cell r="E3355" t="str">
            <v>P&amp;G</v>
          </cell>
          <cell r="F3355" t="str">
            <v>ADMIN</v>
          </cell>
        </row>
        <row r="3356">
          <cell r="B3356">
            <v>9107095366088</v>
          </cell>
          <cell r="C3356" t="str">
            <v>DRAWING CONTROL ASSISTANT</v>
          </cell>
          <cell r="D3356" t="str">
            <v>ADMIN</v>
          </cell>
          <cell r="E3356" t="str">
            <v>P&amp;G</v>
          </cell>
          <cell r="F3356" t="str">
            <v>ADMIN</v>
          </cell>
        </row>
        <row r="3357">
          <cell r="B3357">
            <v>9107095366088</v>
          </cell>
          <cell r="C3357" t="str">
            <v>DRAWING CONTROL ASSISTANT</v>
          </cell>
          <cell r="D3357" t="str">
            <v>ADMIN</v>
          </cell>
          <cell r="E3357" t="str">
            <v>P&amp;G</v>
          </cell>
          <cell r="F3357" t="str">
            <v>ADMIN</v>
          </cell>
        </row>
        <row r="3358">
          <cell r="B3358">
            <v>9107095366088</v>
          </cell>
          <cell r="C3358" t="str">
            <v>DRAWING CONTROL ASSISTANT</v>
          </cell>
          <cell r="D3358" t="str">
            <v>ADMIN</v>
          </cell>
          <cell r="E3358" t="str">
            <v>P&amp;G</v>
          </cell>
          <cell r="F3358" t="str">
            <v>ADMIN</v>
          </cell>
        </row>
        <row r="3359">
          <cell r="B3359">
            <v>5403125112186</v>
          </cell>
          <cell r="C3359" t="str">
            <v>SUPERVISOR</v>
          </cell>
          <cell r="D3359" t="str">
            <v>SUPERVISION</v>
          </cell>
          <cell r="E3359" t="str">
            <v>P&amp;G</v>
          </cell>
          <cell r="F3359" t="str">
            <v>SUPERV</v>
          </cell>
        </row>
        <row r="3360">
          <cell r="B3360">
            <v>5403125112186</v>
          </cell>
          <cell r="C3360" t="str">
            <v>SUPERVISOR</v>
          </cell>
          <cell r="D3360" t="str">
            <v>SUPERVISION</v>
          </cell>
          <cell r="E3360" t="str">
            <v>P&amp;G</v>
          </cell>
          <cell r="F3360" t="str">
            <v>SUPERV</v>
          </cell>
        </row>
        <row r="3361">
          <cell r="B3361">
            <v>8104245833084</v>
          </cell>
          <cell r="C3361" t="str">
            <v>Q.C. INSPECTOR</v>
          </cell>
          <cell r="D3361" t="str">
            <v>ADMIN</v>
          </cell>
          <cell r="E3361" t="str">
            <v>P&amp;G</v>
          </cell>
          <cell r="F3361" t="str">
            <v>ADMIN</v>
          </cell>
        </row>
        <row r="3362">
          <cell r="B3362">
            <v>8104245833084</v>
          </cell>
          <cell r="C3362" t="str">
            <v>Q.C. INSPECTOR</v>
          </cell>
          <cell r="D3362" t="str">
            <v>ADMIN</v>
          </cell>
          <cell r="E3362" t="str">
            <v>P&amp;G</v>
          </cell>
          <cell r="F3362" t="str">
            <v>ADMIN</v>
          </cell>
        </row>
        <row r="3363">
          <cell r="B3363">
            <v>7812115701089</v>
          </cell>
          <cell r="C3363" t="str">
            <v>MATERIAL CONTROLLER</v>
          </cell>
          <cell r="D3363" t="str">
            <v>ADMIN</v>
          </cell>
          <cell r="E3363" t="str">
            <v>P&amp;G</v>
          </cell>
          <cell r="F3363" t="str">
            <v>ADMIN</v>
          </cell>
        </row>
        <row r="3364">
          <cell r="B3364">
            <v>8712315010084</v>
          </cell>
          <cell r="C3364" t="str">
            <v>SAFETY OFFICER</v>
          </cell>
          <cell r="D3364" t="str">
            <v>ADMIN</v>
          </cell>
          <cell r="E3364" t="str">
            <v>P&amp;G</v>
          </cell>
          <cell r="F3364" t="str">
            <v>ADMIN</v>
          </cell>
        </row>
        <row r="3365">
          <cell r="B3365">
            <v>9210135051080</v>
          </cell>
          <cell r="C3365" t="str">
            <v>PLANNER JNR</v>
          </cell>
          <cell r="D3365" t="str">
            <v>ADMIN</v>
          </cell>
          <cell r="E3365" t="str">
            <v>P&amp;G</v>
          </cell>
          <cell r="F3365" t="str">
            <v>ADMIN</v>
          </cell>
        </row>
        <row r="3366">
          <cell r="B3366">
            <v>8312170362082</v>
          </cell>
          <cell r="C3366" t="str">
            <v>TEA LADY/CLEANER</v>
          </cell>
          <cell r="D3366" t="str">
            <v>ADMIN</v>
          </cell>
          <cell r="E3366" t="str">
            <v>P&amp;G</v>
          </cell>
          <cell r="F3366" t="str">
            <v>ADMIN</v>
          </cell>
        </row>
        <row r="3367">
          <cell r="B3367">
            <v>4804305103187</v>
          </cell>
          <cell r="C3367" t="str">
            <v>S.VISOR WELDING</v>
          </cell>
          <cell r="D3367" t="str">
            <v>SUPERVISION</v>
          </cell>
          <cell r="E3367" t="str">
            <v>P&amp;G</v>
          </cell>
          <cell r="F3367" t="str">
            <v>SUPERV</v>
          </cell>
        </row>
        <row r="3368">
          <cell r="B3368">
            <v>4804305103187</v>
          </cell>
          <cell r="C3368" t="str">
            <v>S.VISOR WELDING</v>
          </cell>
          <cell r="D3368" t="str">
            <v>SUPERVISION</v>
          </cell>
          <cell r="E3368" t="str">
            <v>P&amp;G</v>
          </cell>
          <cell r="F3368" t="str">
            <v>SUPERV</v>
          </cell>
        </row>
        <row r="3369">
          <cell r="B3369">
            <v>7003125178084</v>
          </cell>
          <cell r="C3369" t="str">
            <v>SUPERVISOR</v>
          </cell>
          <cell r="D3369" t="str">
            <v>SUPERVISION</v>
          </cell>
          <cell r="E3369" t="str">
            <v>P&amp;G</v>
          </cell>
          <cell r="F3369" t="str">
            <v>SUPERV</v>
          </cell>
        </row>
        <row r="3370">
          <cell r="B3370">
            <v>5108215141082</v>
          </cell>
          <cell r="C3370" t="str">
            <v>S.VISOR PIPING</v>
          </cell>
          <cell r="D3370" t="str">
            <v>SUPERVISION</v>
          </cell>
          <cell r="E3370" t="str">
            <v>P&amp;G</v>
          </cell>
          <cell r="F3370" t="str">
            <v>SUPERV</v>
          </cell>
        </row>
        <row r="3371">
          <cell r="B3371">
            <v>8103295347086</v>
          </cell>
          <cell r="C3371" t="str">
            <v>S.VISOR STRUCTURAL</v>
          </cell>
          <cell r="D3371" t="str">
            <v>SUPERVISION</v>
          </cell>
          <cell r="E3371" t="str">
            <v>P&amp;G</v>
          </cell>
          <cell r="F3371" t="str">
            <v>SUPERV</v>
          </cell>
        </row>
        <row r="3372">
          <cell r="B3372">
            <v>8103295347086</v>
          </cell>
          <cell r="C3372" t="str">
            <v>S.VISOR STRUCTURAL</v>
          </cell>
          <cell r="D3372" t="str">
            <v>SUPERVISION</v>
          </cell>
          <cell r="E3372" t="str">
            <v>P&amp;G</v>
          </cell>
          <cell r="F3372" t="str">
            <v>SUPERV</v>
          </cell>
        </row>
        <row r="3373">
          <cell r="B3373">
            <v>7105275262087</v>
          </cell>
          <cell r="C3373" t="str">
            <v>SUPERVISOR</v>
          </cell>
          <cell r="D3373" t="str">
            <v>SUPERVISION</v>
          </cell>
          <cell r="E3373" t="str">
            <v>P&amp;G</v>
          </cell>
          <cell r="F3373" t="str">
            <v>SUPERV</v>
          </cell>
        </row>
        <row r="3374">
          <cell r="B3374">
            <v>8107025194080</v>
          </cell>
          <cell r="C3374" t="str">
            <v>QUALITY CONTROLLER</v>
          </cell>
          <cell r="D3374" t="str">
            <v>ADMIN</v>
          </cell>
          <cell r="E3374" t="str">
            <v>P&amp;G</v>
          </cell>
          <cell r="F3374" t="str">
            <v>ADMIN</v>
          </cell>
        </row>
        <row r="3375">
          <cell r="B3375">
            <v>8107025194080</v>
          </cell>
          <cell r="C3375" t="str">
            <v>QUALITY CONTROLLER</v>
          </cell>
          <cell r="D3375" t="str">
            <v>ADMIN</v>
          </cell>
          <cell r="E3375" t="str">
            <v>P&amp;G</v>
          </cell>
          <cell r="F3375" t="str">
            <v>ADMIN</v>
          </cell>
        </row>
        <row r="3376">
          <cell r="B3376">
            <v>8107025194080</v>
          </cell>
          <cell r="C3376" t="str">
            <v>QUALITY CONTROLLER</v>
          </cell>
          <cell r="D3376" t="str">
            <v>ADMIN</v>
          </cell>
          <cell r="E3376" t="str">
            <v>P&amp;G</v>
          </cell>
          <cell r="F3376" t="str">
            <v>ADMIN</v>
          </cell>
        </row>
        <row r="3377">
          <cell r="B3377">
            <v>7410175364086</v>
          </cell>
          <cell r="C3377" t="str">
            <v>DOCUMENT CONTROLLER</v>
          </cell>
          <cell r="D3377" t="str">
            <v>ADMIN</v>
          </cell>
          <cell r="E3377" t="str">
            <v>P&amp;G</v>
          </cell>
          <cell r="F3377" t="str">
            <v>ADMIN</v>
          </cell>
        </row>
        <row r="3378">
          <cell r="B3378">
            <v>7410175364086</v>
          </cell>
          <cell r="C3378" t="str">
            <v>DOCUMENT CONTROLLER</v>
          </cell>
          <cell r="D3378" t="str">
            <v>ADMIN</v>
          </cell>
          <cell r="E3378" t="str">
            <v>P&amp;G</v>
          </cell>
          <cell r="F3378" t="str">
            <v>ADMIN</v>
          </cell>
        </row>
        <row r="3379">
          <cell r="B3379">
            <v>7804095226088</v>
          </cell>
          <cell r="C3379" t="str">
            <v>CHECKER (DRAWINGS)</v>
          </cell>
          <cell r="D3379" t="str">
            <v>ADMIN</v>
          </cell>
          <cell r="E3379" t="str">
            <v>P&amp;G</v>
          </cell>
          <cell r="F3379" t="str">
            <v>ADMIN</v>
          </cell>
        </row>
        <row r="3380">
          <cell r="B3380">
            <v>8802120096087</v>
          </cell>
          <cell r="C3380" t="str">
            <v>RECEPTIONIST</v>
          </cell>
          <cell r="D3380" t="str">
            <v>ADMIN</v>
          </cell>
          <cell r="E3380" t="str">
            <v>P&amp;G</v>
          </cell>
          <cell r="F3380" t="str">
            <v>ADMIN</v>
          </cell>
        </row>
        <row r="3381">
          <cell r="B3381">
            <v>9011030046088</v>
          </cell>
          <cell r="C3381" t="str">
            <v>QC CLERK</v>
          </cell>
          <cell r="D3381" t="str">
            <v>ADMIN</v>
          </cell>
          <cell r="E3381" t="str">
            <v>P&amp;G</v>
          </cell>
          <cell r="F3381" t="str">
            <v>ADMIN</v>
          </cell>
        </row>
        <row r="3382">
          <cell r="B3382">
            <v>9011030046088</v>
          </cell>
          <cell r="C3382" t="str">
            <v>QC CLERK</v>
          </cell>
          <cell r="D3382" t="str">
            <v>ADMIN</v>
          </cell>
          <cell r="E3382" t="str">
            <v>P&amp;G</v>
          </cell>
          <cell r="F3382" t="str">
            <v>ADMIN</v>
          </cell>
        </row>
        <row r="3383">
          <cell r="B3383">
            <v>8002295007080</v>
          </cell>
          <cell r="C3383" t="str">
            <v>DOCUMENT CONTROLLER</v>
          </cell>
          <cell r="D3383" t="str">
            <v>ADMIN</v>
          </cell>
          <cell r="E3383" t="str">
            <v>P&amp;G</v>
          </cell>
          <cell r="F3383" t="str">
            <v>ADMIN</v>
          </cell>
        </row>
        <row r="3384">
          <cell r="B3384">
            <v>8002295007080</v>
          </cell>
          <cell r="C3384" t="str">
            <v>DOCUMENT CONTROLLER</v>
          </cell>
          <cell r="D3384" t="str">
            <v>ADMIN</v>
          </cell>
          <cell r="E3384" t="str">
            <v>P&amp;G</v>
          </cell>
          <cell r="F3384" t="str">
            <v>ADMIN</v>
          </cell>
        </row>
        <row r="3385">
          <cell r="B3385">
            <v>8504175248080</v>
          </cell>
          <cell r="C3385" t="str">
            <v>QUALITY CONTROLLER JNR</v>
          </cell>
          <cell r="D3385" t="str">
            <v>ADMIN</v>
          </cell>
          <cell r="E3385" t="str">
            <v>P&amp;G</v>
          </cell>
          <cell r="F3385" t="str">
            <v>ADMIN</v>
          </cell>
        </row>
        <row r="3386">
          <cell r="B3386">
            <v>8504175248080</v>
          </cell>
          <cell r="C3386" t="str">
            <v>QUALITY CONTROLLER JNR</v>
          </cell>
          <cell r="D3386" t="str">
            <v>ADMIN</v>
          </cell>
          <cell r="E3386" t="str">
            <v>P&amp;G</v>
          </cell>
          <cell r="F3386" t="str">
            <v>ADMIN</v>
          </cell>
        </row>
        <row r="3387">
          <cell r="B3387">
            <v>6307075399082</v>
          </cell>
          <cell r="C3387" t="str">
            <v>S.VISOR STRUCTURAL</v>
          </cell>
          <cell r="D3387" t="str">
            <v>SUPERVISION</v>
          </cell>
          <cell r="E3387" t="str">
            <v>P&amp;G</v>
          </cell>
          <cell r="F3387" t="str">
            <v>SUPERV</v>
          </cell>
        </row>
        <row r="3388">
          <cell r="B3388">
            <v>6307075399082</v>
          </cell>
          <cell r="C3388" t="str">
            <v>S.VISOR STRUCTURAL</v>
          </cell>
          <cell r="D3388" t="str">
            <v>SUPERVISION</v>
          </cell>
          <cell r="E3388" t="str">
            <v>P&amp;G</v>
          </cell>
          <cell r="F3388" t="str">
            <v>SUPERV</v>
          </cell>
        </row>
        <row r="3389">
          <cell r="B3389" t="str">
            <v>BN240952</v>
          </cell>
          <cell r="C3389" t="str">
            <v>TEA LADY/CLEANER</v>
          </cell>
          <cell r="D3389" t="str">
            <v>ADMIN</v>
          </cell>
          <cell r="E3389" t="str">
            <v>P&amp;G</v>
          </cell>
          <cell r="F3389" t="str">
            <v>ADMIN</v>
          </cell>
        </row>
        <row r="3390">
          <cell r="B3390" t="str">
            <v>BN973456</v>
          </cell>
          <cell r="C3390" t="str">
            <v>TEA LADY/CLEANER</v>
          </cell>
          <cell r="D3390" t="str">
            <v>ADMIN</v>
          </cell>
          <cell r="E3390" t="str">
            <v>P&amp;G</v>
          </cell>
          <cell r="F3390" t="str">
            <v>ADMIN</v>
          </cell>
        </row>
        <row r="3391">
          <cell r="B3391">
            <v>8508290915085</v>
          </cell>
          <cell r="C3391" t="str">
            <v>TEA LADY/CLEANER</v>
          </cell>
          <cell r="D3391" t="str">
            <v>ADMIN</v>
          </cell>
          <cell r="E3391" t="str">
            <v>P&amp;G</v>
          </cell>
          <cell r="F3391" t="str">
            <v>ADMIN</v>
          </cell>
        </row>
        <row r="3392">
          <cell r="B3392">
            <v>7106035824083</v>
          </cell>
          <cell r="C3392" t="str">
            <v>S.VISOR SCAFFOLDING</v>
          </cell>
          <cell r="D3392" t="str">
            <v>SUPERVISION</v>
          </cell>
          <cell r="E3392" t="str">
            <v>P&amp;G</v>
          </cell>
          <cell r="F3392" t="str">
            <v>SUPERV</v>
          </cell>
        </row>
        <row r="3393">
          <cell r="B3393">
            <v>7106156146084</v>
          </cell>
          <cell r="C3393" t="str">
            <v>SUPERVISOR</v>
          </cell>
          <cell r="D3393" t="str">
            <v>SUPERVISION</v>
          </cell>
          <cell r="E3393" t="str">
            <v>P&amp;G</v>
          </cell>
          <cell r="F3393" t="str">
            <v>SUPERV</v>
          </cell>
        </row>
        <row r="3394">
          <cell r="B3394">
            <v>7106156146084</v>
          </cell>
          <cell r="C3394" t="str">
            <v>SUPERVISOR</v>
          </cell>
          <cell r="D3394" t="str">
            <v>SUPERVISION</v>
          </cell>
          <cell r="E3394" t="str">
            <v>P&amp;G</v>
          </cell>
          <cell r="F3394" t="str">
            <v>SUPERV</v>
          </cell>
        </row>
        <row r="3395">
          <cell r="B3395">
            <v>7804105131088</v>
          </cell>
          <cell r="C3395" t="str">
            <v>QC INSPECTOR LVL 1</v>
          </cell>
          <cell r="D3395" t="str">
            <v>ADMIN</v>
          </cell>
          <cell r="E3395" t="str">
            <v>P&amp;G</v>
          </cell>
          <cell r="F3395" t="str">
            <v>ADMIN</v>
          </cell>
        </row>
        <row r="3396">
          <cell r="B3396">
            <v>7804105131088</v>
          </cell>
          <cell r="C3396" t="str">
            <v>QC INSPECTOR LVL 1</v>
          </cell>
          <cell r="D3396" t="str">
            <v>ADMIN</v>
          </cell>
          <cell r="E3396" t="str">
            <v>P&amp;G</v>
          </cell>
          <cell r="F3396" t="str">
            <v>ADMIN</v>
          </cell>
        </row>
        <row r="3397">
          <cell r="B3397">
            <v>8208085524081</v>
          </cell>
          <cell r="C3397" t="str">
            <v>S.VISOR PIPING</v>
          </cell>
          <cell r="D3397" t="str">
            <v>SUPERVISION</v>
          </cell>
          <cell r="E3397" t="str">
            <v>P&amp;G</v>
          </cell>
          <cell r="F3397" t="str">
            <v>SUPERV</v>
          </cell>
        </row>
        <row r="3398">
          <cell r="B3398">
            <v>8111045085088</v>
          </cell>
          <cell r="C3398" t="str">
            <v>S.VISOR B.MAKING</v>
          </cell>
          <cell r="D3398" t="str">
            <v>SUPERVISION</v>
          </cell>
          <cell r="E3398" t="str">
            <v>P&amp;G</v>
          </cell>
          <cell r="F3398" t="str">
            <v>SUPERV</v>
          </cell>
        </row>
        <row r="3399">
          <cell r="B3399">
            <v>8111045085088</v>
          </cell>
          <cell r="C3399" t="str">
            <v>S.VISOR B.MAKING</v>
          </cell>
          <cell r="D3399" t="str">
            <v>SUPERVISION</v>
          </cell>
          <cell r="E3399" t="str">
            <v>P&amp;G</v>
          </cell>
          <cell r="F3399" t="str">
            <v>SUPERV</v>
          </cell>
        </row>
        <row r="3400">
          <cell r="B3400">
            <v>8205256126084</v>
          </cell>
          <cell r="C3400" t="str">
            <v>S.VISOR PIPING</v>
          </cell>
          <cell r="D3400" t="str">
            <v>SUPERVISION</v>
          </cell>
          <cell r="E3400" t="str">
            <v>P&amp;G</v>
          </cell>
          <cell r="F3400" t="str">
            <v>SUPERV</v>
          </cell>
        </row>
        <row r="3401">
          <cell r="B3401">
            <v>7806080090080</v>
          </cell>
          <cell r="C3401" t="str">
            <v>SNR SAFETY OFFICER</v>
          </cell>
          <cell r="D3401" t="str">
            <v>ADMIN</v>
          </cell>
          <cell r="E3401" t="str">
            <v>P&amp;G</v>
          </cell>
          <cell r="F3401" t="str">
            <v>ADMIN</v>
          </cell>
        </row>
        <row r="3402">
          <cell r="B3402">
            <v>7806080090080</v>
          </cell>
          <cell r="C3402" t="str">
            <v>SNR SAFETY OFFICER</v>
          </cell>
          <cell r="D3402" t="str">
            <v>ADMIN</v>
          </cell>
          <cell r="E3402" t="str">
            <v>P&amp;G</v>
          </cell>
          <cell r="F3402" t="str">
            <v>ADMIN</v>
          </cell>
        </row>
        <row r="3403">
          <cell r="B3403">
            <v>7107225050083</v>
          </cell>
          <cell r="C3403" t="str">
            <v>CAMP MANAGER, LODGE</v>
          </cell>
          <cell r="D3403" t="str">
            <v>ADMIN</v>
          </cell>
          <cell r="E3403" t="str">
            <v>P&amp;G</v>
          </cell>
          <cell r="F3403" t="str">
            <v>ADMIN</v>
          </cell>
        </row>
        <row r="3404">
          <cell r="B3404">
            <v>7212015276086</v>
          </cell>
          <cell r="C3404" t="str">
            <v>EXPEDITOR</v>
          </cell>
          <cell r="D3404" t="str">
            <v>ADMIN</v>
          </cell>
          <cell r="E3404" t="str">
            <v>P&amp;G</v>
          </cell>
          <cell r="F3404" t="str">
            <v>ADMIN</v>
          </cell>
        </row>
        <row r="3405">
          <cell r="B3405">
            <v>8408285481088</v>
          </cell>
          <cell r="C3405" t="str">
            <v>SAFETY OFFICER - JUNIOR</v>
          </cell>
          <cell r="D3405" t="str">
            <v>ADMIN</v>
          </cell>
          <cell r="E3405" t="str">
            <v>P&amp;G</v>
          </cell>
          <cell r="F3405" t="str">
            <v>ADMIN</v>
          </cell>
        </row>
        <row r="3406">
          <cell r="B3406">
            <v>8408285481088</v>
          </cell>
          <cell r="C3406" t="str">
            <v>SAFETY OFFICER - JUNIOR</v>
          </cell>
          <cell r="D3406" t="str">
            <v>ADMIN</v>
          </cell>
          <cell r="E3406" t="str">
            <v>P&amp;G</v>
          </cell>
          <cell r="F3406" t="str">
            <v>ADMIN</v>
          </cell>
        </row>
        <row r="3407">
          <cell r="B3407">
            <v>8612045330085</v>
          </cell>
          <cell r="C3407" t="str">
            <v>Q.C. INSPECTOR</v>
          </cell>
          <cell r="D3407" t="str">
            <v>ADMIN</v>
          </cell>
          <cell r="E3407" t="str">
            <v>P&amp;G</v>
          </cell>
          <cell r="F3407" t="str">
            <v>ADMIN</v>
          </cell>
        </row>
        <row r="3408">
          <cell r="B3408">
            <v>4408085099084</v>
          </cell>
          <cell r="C3408" t="str">
            <v>SITE MANAGER</v>
          </cell>
          <cell r="D3408" t="str">
            <v>ADMIN</v>
          </cell>
          <cell r="E3408" t="str">
            <v>P&amp;G</v>
          </cell>
          <cell r="F3408" t="str">
            <v>ADMIN</v>
          </cell>
        </row>
        <row r="3409">
          <cell r="B3409">
            <v>8612115026084</v>
          </cell>
          <cell r="C3409" t="str">
            <v>MAT CONTROL TEAM LEADER</v>
          </cell>
          <cell r="D3409" t="str">
            <v>ADMIN</v>
          </cell>
          <cell r="E3409" t="str">
            <v>P&amp;G</v>
          </cell>
          <cell r="F3409" t="str">
            <v>ADMIN</v>
          </cell>
        </row>
        <row r="3410">
          <cell r="B3410">
            <v>8612115026084</v>
          </cell>
          <cell r="C3410" t="str">
            <v>MAT CONTROL TEAM LEADER</v>
          </cell>
          <cell r="D3410" t="str">
            <v>ADMIN</v>
          </cell>
          <cell r="E3410" t="str">
            <v>P&amp;G</v>
          </cell>
          <cell r="F3410" t="str">
            <v>ADMIN</v>
          </cell>
        </row>
        <row r="3411">
          <cell r="B3411">
            <v>4012115091085</v>
          </cell>
          <cell r="C3411" t="str">
            <v>SITE MANAGER</v>
          </cell>
          <cell r="D3411" t="str">
            <v>ADMIN</v>
          </cell>
          <cell r="E3411" t="str">
            <v>P&amp;G</v>
          </cell>
          <cell r="F3411" t="str">
            <v>ADMIN</v>
          </cell>
        </row>
        <row r="3412">
          <cell r="B3412">
            <v>8003125236089</v>
          </cell>
          <cell r="C3412" t="str">
            <v>S.VISOR STEEL</v>
          </cell>
          <cell r="D3412" t="str">
            <v>SUPERVISION</v>
          </cell>
          <cell r="E3412" t="str">
            <v>P&amp;G</v>
          </cell>
          <cell r="F3412" t="str">
            <v>SUPERV</v>
          </cell>
        </row>
        <row r="3413">
          <cell r="B3413">
            <v>8003125236089</v>
          </cell>
          <cell r="C3413" t="str">
            <v>S.VISOR STEEL</v>
          </cell>
          <cell r="D3413" t="str">
            <v>SUPERVISION</v>
          </cell>
          <cell r="E3413" t="str">
            <v>P&amp;G</v>
          </cell>
          <cell r="F3413" t="str">
            <v>SUPERV</v>
          </cell>
        </row>
        <row r="3414">
          <cell r="B3414">
            <v>8003125236089</v>
          </cell>
          <cell r="C3414" t="str">
            <v>S.VISOR STEEL</v>
          </cell>
          <cell r="D3414" t="str">
            <v>SUPERVISION</v>
          </cell>
          <cell r="E3414" t="str">
            <v>P&amp;G</v>
          </cell>
          <cell r="F3414" t="str">
            <v>SUPERV</v>
          </cell>
        </row>
        <row r="3415">
          <cell r="B3415">
            <v>6809195177082</v>
          </cell>
          <cell r="C3415" t="str">
            <v>SAFETY OFFICER</v>
          </cell>
          <cell r="D3415" t="str">
            <v>ADMIN</v>
          </cell>
          <cell r="E3415" t="str">
            <v>P&amp;G</v>
          </cell>
          <cell r="F3415" t="str">
            <v>ADMIN</v>
          </cell>
        </row>
        <row r="3416">
          <cell r="B3416">
            <v>6809195177082</v>
          </cell>
          <cell r="C3416" t="str">
            <v>SAFETY OFFICER</v>
          </cell>
          <cell r="D3416" t="str">
            <v>ADMIN</v>
          </cell>
          <cell r="E3416" t="str">
            <v>P&amp;G</v>
          </cell>
          <cell r="F3416" t="str">
            <v>ADMIN</v>
          </cell>
        </row>
        <row r="3417">
          <cell r="B3417">
            <v>6809195177082</v>
          </cell>
          <cell r="C3417" t="str">
            <v>SAFETY OFFICER</v>
          </cell>
          <cell r="D3417" t="str">
            <v>ADMIN</v>
          </cell>
          <cell r="E3417" t="str">
            <v>P&amp;G</v>
          </cell>
          <cell r="F3417" t="str">
            <v>ADMIN</v>
          </cell>
        </row>
        <row r="3418">
          <cell r="B3418">
            <v>4710085051084</v>
          </cell>
          <cell r="C3418" t="str">
            <v>QA/QC INSPECTOR</v>
          </cell>
          <cell r="D3418" t="str">
            <v>ADMIN</v>
          </cell>
          <cell r="E3418" t="str">
            <v>P&amp;G</v>
          </cell>
          <cell r="F3418" t="str">
            <v>ADMIN</v>
          </cell>
        </row>
        <row r="3419">
          <cell r="B3419">
            <v>7207025094081</v>
          </cell>
          <cell r="C3419" t="str">
            <v>SAFETY OFFICER</v>
          </cell>
          <cell r="D3419" t="str">
            <v>ADMIN</v>
          </cell>
          <cell r="E3419" t="str">
            <v>P&amp;G</v>
          </cell>
          <cell r="F3419" t="str">
            <v>ADMIN</v>
          </cell>
        </row>
        <row r="3420">
          <cell r="B3420">
            <v>7207025094081</v>
          </cell>
          <cell r="C3420" t="str">
            <v>SAFETY OFFICER</v>
          </cell>
          <cell r="D3420" t="str">
            <v>ADMIN</v>
          </cell>
          <cell r="E3420" t="str">
            <v>P&amp;G</v>
          </cell>
          <cell r="F3420" t="str">
            <v>ADMIN</v>
          </cell>
        </row>
        <row r="3421">
          <cell r="B3421">
            <v>7207025094081</v>
          </cell>
          <cell r="C3421" t="str">
            <v>SAFETY OFFICER</v>
          </cell>
          <cell r="D3421" t="str">
            <v>ADMIN</v>
          </cell>
          <cell r="E3421" t="str">
            <v>P&amp;G</v>
          </cell>
          <cell r="F3421" t="str">
            <v>ADMIN</v>
          </cell>
        </row>
        <row r="3422">
          <cell r="B3422">
            <v>9006275136081</v>
          </cell>
          <cell r="C3422" t="str">
            <v>QUALITY CONTROLLER</v>
          </cell>
          <cell r="D3422" t="str">
            <v>ADMIN</v>
          </cell>
          <cell r="E3422" t="str">
            <v>P&amp;G</v>
          </cell>
          <cell r="F3422" t="str">
            <v>ADMIN</v>
          </cell>
        </row>
        <row r="3423">
          <cell r="B3423">
            <v>8512190116083</v>
          </cell>
          <cell r="C3423" t="str">
            <v>ADMIN ASSISTANT</v>
          </cell>
          <cell r="D3423" t="str">
            <v>ADMIN</v>
          </cell>
          <cell r="E3423" t="str">
            <v>P&amp;G</v>
          </cell>
          <cell r="F3423" t="str">
            <v>ADMIN</v>
          </cell>
        </row>
        <row r="3424">
          <cell r="B3424">
            <v>8810075193080</v>
          </cell>
          <cell r="C3424" t="str">
            <v>DRAUGHTSMAN</v>
          </cell>
          <cell r="D3424" t="str">
            <v>ADMIN</v>
          </cell>
          <cell r="E3424" t="str">
            <v>P&amp;G</v>
          </cell>
          <cell r="F3424" t="str">
            <v>ADMIN</v>
          </cell>
        </row>
        <row r="3425">
          <cell r="B3425">
            <v>8308050861086</v>
          </cell>
          <cell r="C3425" t="str">
            <v>TEA LADY/CLEANER</v>
          </cell>
          <cell r="D3425" t="str">
            <v>ADMIN</v>
          </cell>
          <cell r="E3425" t="str">
            <v>P&amp;G</v>
          </cell>
          <cell r="F3425" t="str">
            <v>ADMIN</v>
          </cell>
        </row>
        <row r="3426">
          <cell r="B3426">
            <v>8805116041082</v>
          </cell>
          <cell r="C3426" t="str">
            <v>QC INSPECTOR</v>
          </cell>
          <cell r="D3426" t="str">
            <v>ADMIN</v>
          </cell>
          <cell r="E3426" t="str">
            <v>P&amp;G</v>
          </cell>
          <cell r="F3426" t="str">
            <v>ADMIN</v>
          </cell>
        </row>
      </sheetData>
      <sheetData sheetId="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RESIGNED"/>
      <sheetName val="LOCKE GEORGE"/>
      <sheetName val="DU PREEZ HG"/>
      <sheetName val="DATASHEET"/>
      <sheetName val="DATASHEET1"/>
    </sheetNames>
    <sheetDataSet>
      <sheetData sheetId="0"/>
      <sheetData sheetId="1"/>
      <sheetData sheetId="2"/>
      <sheetData sheetId="3"/>
      <sheetData sheetId="4"/>
      <sheetData sheetId="5">
        <row r="2">
          <cell r="B2">
            <v>5703035060080</v>
          </cell>
          <cell r="C2" t="str">
            <v>QTY SURVEYOR</v>
          </cell>
          <cell r="D2" t="str">
            <v>ADMIN</v>
          </cell>
          <cell r="E2" t="str">
            <v>P&amp;G</v>
          </cell>
          <cell r="F2" t="str">
            <v>ADMIN</v>
          </cell>
        </row>
        <row r="3">
          <cell r="B3">
            <v>9110185208087</v>
          </cell>
          <cell r="C3" t="str">
            <v>DRAUGHTSMAN</v>
          </cell>
          <cell r="D3" t="str">
            <v>ADMIN</v>
          </cell>
          <cell r="E3" t="str">
            <v>P&amp;G</v>
          </cell>
          <cell r="F3" t="str">
            <v>ADMIN</v>
          </cell>
        </row>
        <row r="4">
          <cell r="B4">
            <v>8812075215087</v>
          </cell>
          <cell r="C4" t="str">
            <v>Q.C. INSPECTOR</v>
          </cell>
          <cell r="D4" t="str">
            <v>ADMIN</v>
          </cell>
          <cell r="E4" t="str">
            <v>P&amp;G</v>
          </cell>
          <cell r="F4" t="str">
            <v>ADMIN</v>
          </cell>
        </row>
        <row r="5">
          <cell r="B5">
            <v>7010195132081</v>
          </cell>
          <cell r="C5" t="str">
            <v>S.VISOR MAT CONTROL</v>
          </cell>
          <cell r="D5" t="str">
            <v>SUPERVISION</v>
          </cell>
          <cell r="E5" t="str">
            <v>P&amp;G</v>
          </cell>
          <cell r="F5" t="str">
            <v>SUPERV</v>
          </cell>
        </row>
        <row r="6">
          <cell r="B6">
            <v>9202075064082</v>
          </cell>
          <cell r="C6" t="str">
            <v>MAT. CONTROLLER</v>
          </cell>
          <cell r="D6" t="str">
            <v>ADMIN</v>
          </cell>
          <cell r="E6" t="str">
            <v>P&amp;G</v>
          </cell>
          <cell r="F6" t="str">
            <v>ADMIN</v>
          </cell>
        </row>
        <row r="7">
          <cell r="B7" t="str">
            <v>03FE35573</v>
          </cell>
          <cell r="C7" t="str">
            <v>QC DOC CONTROL SNR</v>
          </cell>
          <cell r="D7" t="str">
            <v>ADMIN</v>
          </cell>
          <cell r="E7" t="str">
            <v>P&amp;G</v>
          </cell>
          <cell r="F7" t="str">
            <v>ADMIN</v>
          </cell>
        </row>
        <row r="8">
          <cell r="B8">
            <v>8703250192086</v>
          </cell>
          <cell r="C8" t="str">
            <v>QC CLERK</v>
          </cell>
          <cell r="D8" t="str">
            <v>ADMIN</v>
          </cell>
          <cell r="E8" t="str">
            <v>P&amp;G</v>
          </cell>
          <cell r="F8" t="str">
            <v>ADMIN</v>
          </cell>
        </row>
        <row r="9">
          <cell r="B9">
            <v>9007270159086</v>
          </cell>
          <cell r="C9" t="str">
            <v>ADMIN ASSISTANT</v>
          </cell>
          <cell r="D9" t="str">
            <v>ADMIN</v>
          </cell>
          <cell r="E9" t="str">
            <v>P&amp;G</v>
          </cell>
          <cell r="F9" t="str">
            <v>ADMIN</v>
          </cell>
        </row>
        <row r="10">
          <cell r="B10">
            <v>8312060080083</v>
          </cell>
          <cell r="C10" t="str">
            <v>SAFETY OFFICER - JUNIOR</v>
          </cell>
          <cell r="D10" t="str">
            <v>ADMIN</v>
          </cell>
          <cell r="E10" t="str">
            <v>P&amp;G</v>
          </cell>
          <cell r="F10" t="str">
            <v>ADMIN</v>
          </cell>
        </row>
        <row r="11">
          <cell r="B11">
            <v>8303255027088</v>
          </cell>
          <cell r="C11" t="str">
            <v>S.VISOR PRODUCTION</v>
          </cell>
          <cell r="D11" t="str">
            <v>SUPERVISION</v>
          </cell>
          <cell r="E11" t="str">
            <v>P&amp;G</v>
          </cell>
          <cell r="F11" t="str">
            <v>SUPERV</v>
          </cell>
        </row>
        <row r="12">
          <cell r="B12">
            <v>8702250025080</v>
          </cell>
          <cell r="C12" t="str">
            <v>SAFETY OFFICER - JUNIOR</v>
          </cell>
          <cell r="D12" t="str">
            <v>ADMIN</v>
          </cell>
          <cell r="E12" t="str">
            <v>P&amp;G</v>
          </cell>
          <cell r="F12" t="str">
            <v>ADMIN</v>
          </cell>
        </row>
        <row r="13">
          <cell r="B13">
            <v>8403065008086</v>
          </cell>
          <cell r="C13" t="str">
            <v>QUALITY CONTROLLER</v>
          </cell>
          <cell r="D13" t="str">
            <v>ADMIN</v>
          </cell>
          <cell r="E13" t="str">
            <v>P&amp;G</v>
          </cell>
          <cell r="F13" t="str">
            <v>ADMIN</v>
          </cell>
        </row>
        <row r="14">
          <cell r="B14">
            <v>8308245087084</v>
          </cell>
          <cell r="C14" t="str">
            <v>JNR PLANNER</v>
          </cell>
          <cell r="D14" t="str">
            <v>ADMIN</v>
          </cell>
          <cell r="E14" t="str">
            <v>P&amp;G</v>
          </cell>
          <cell r="F14" t="str">
            <v>ADMIN</v>
          </cell>
        </row>
        <row r="15">
          <cell r="B15">
            <v>6407165363087</v>
          </cell>
          <cell r="C15" t="str">
            <v>STORES COORDINATOR</v>
          </cell>
          <cell r="D15" t="str">
            <v>ADMIN</v>
          </cell>
          <cell r="E15" t="str">
            <v>P&amp;G</v>
          </cell>
          <cell r="F15" t="str">
            <v>ADMIN</v>
          </cell>
        </row>
        <row r="16">
          <cell r="B16" t="str">
            <v>8001235172087</v>
          </cell>
          <cell r="C16" t="str">
            <v>QUALITY CONTROLLER</v>
          </cell>
          <cell r="D16" t="str">
            <v>ADMIN</v>
          </cell>
          <cell r="E16" t="str">
            <v>P&amp;G</v>
          </cell>
          <cell r="F16" t="str">
            <v>ADMIN</v>
          </cell>
        </row>
        <row r="17">
          <cell r="B17">
            <v>4712155061084</v>
          </cell>
          <cell r="C17" t="str">
            <v>S.VISOR STRUCTURAL SNR</v>
          </cell>
          <cell r="D17" t="str">
            <v>SUPERVISION</v>
          </cell>
          <cell r="E17" t="str">
            <v>P&amp;G</v>
          </cell>
          <cell r="F17" t="str">
            <v>SUPERV</v>
          </cell>
        </row>
        <row r="18">
          <cell r="B18">
            <v>6508100222088</v>
          </cell>
          <cell r="C18" t="str">
            <v>SAFETY OFFICER</v>
          </cell>
          <cell r="D18" t="str">
            <v>ADMIN</v>
          </cell>
          <cell r="E18" t="str">
            <v>P&amp;G</v>
          </cell>
          <cell r="F18" t="str">
            <v>ADMIN</v>
          </cell>
        </row>
        <row r="19">
          <cell r="B19">
            <v>6005075875081</v>
          </cell>
          <cell r="C19" t="str">
            <v>S.VISOR WELDING</v>
          </cell>
          <cell r="D19" t="str">
            <v>SUPERVISION</v>
          </cell>
          <cell r="E19" t="str">
            <v>P&amp;G</v>
          </cell>
          <cell r="F19" t="str">
            <v>SUPERV</v>
          </cell>
        </row>
        <row r="20">
          <cell r="B20">
            <v>8707085195081</v>
          </cell>
          <cell r="C20" t="str">
            <v>QC INSPECTOR</v>
          </cell>
          <cell r="D20" t="str">
            <v>ADMIN</v>
          </cell>
          <cell r="E20" t="str">
            <v>P&amp;G</v>
          </cell>
          <cell r="F20" t="str">
            <v>ADMIN</v>
          </cell>
        </row>
        <row r="21">
          <cell r="B21">
            <v>8610215012087</v>
          </cell>
          <cell r="C21" t="str">
            <v>QUALITY CONTROL INSPECTOR</v>
          </cell>
          <cell r="D21" t="str">
            <v>ADMIN</v>
          </cell>
          <cell r="E21" t="str">
            <v>P&amp;G</v>
          </cell>
          <cell r="F21" t="str">
            <v>ADMIN</v>
          </cell>
        </row>
        <row r="22">
          <cell r="B22">
            <v>7906055259080</v>
          </cell>
          <cell r="C22" t="str">
            <v>QC INSPECTOR</v>
          </cell>
          <cell r="D22" t="str">
            <v>ADMIN</v>
          </cell>
          <cell r="E22" t="str">
            <v>P&amp;G</v>
          </cell>
          <cell r="F22" t="str">
            <v>ADMIN</v>
          </cell>
        </row>
        <row r="23">
          <cell r="B23">
            <v>8804120078081</v>
          </cell>
          <cell r="C23" t="str">
            <v>PROJ ADMINISTRATOR</v>
          </cell>
          <cell r="D23" t="str">
            <v>ADMIN</v>
          </cell>
          <cell r="E23" t="str">
            <v>P&amp;G</v>
          </cell>
          <cell r="F23" t="str">
            <v>ADMIN</v>
          </cell>
        </row>
        <row r="24">
          <cell r="B24">
            <v>7803285018081</v>
          </cell>
          <cell r="C24" t="str">
            <v>QA/QC INSPECTOR</v>
          </cell>
          <cell r="D24" t="str">
            <v>ADMIN</v>
          </cell>
          <cell r="E24" t="str">
            <v>P&amp;G</v>
          </cell>
          <cell r="F24" t="str">
            <v>ADMIN</v>
          </cell>
        </row>
        <row r="25">
          <cell r="B25">
            <v>8605185063086</v>
          </cell>
          <cell r="C25" t="str">
            <v>QC LEVEL 1</v>
          </cell>
          <cell r="D25" t="str">
            <v>ADMIN</v>
          </cell>
          <cell r="E25" t="str">
            <v>P&amp;G</v>
          </cell>
          <cell r="F25" t="str">
            <v>ADMIN</v>
          </cell>
        </row>
        <row r="26">
          <cell r="B26">
            <v>8408290173084</v>
          </cell>
          <cell r="C26" t="str">
            <v>QA INSPECTOR</v>
          </cell>
          <cell r="D26" t="str">
            <v>ADMIN</v>
          </cell>
          <cell r="E26" t="str">
            <v>P&amp;G</v>
          </cell>
          <cell r="F26" t="str">
            <v>ADMIN</v>
          </cell>
        </row>
        <row r="27">
          <cell r="B27">
            <v>8410255010087</v>
          </cell>
          <cell r="C27" t="str">
            <v>SAFETY OFFICER</v>
          </cell>
          <cell r="D27" t="str">
            <v>ADMIN</v>
          </cell>
          <cell r="E27" t="str">
            <v>P&amp;G</v>
          </cell>
          <cell r="F27" t="str">
            <v>ADMIN</v>
          </cell>
        </row>
        <row r="28">
          <cell r="B28">
            <v>8105110064085</v>
          </cell>
          <cell r="C28" t="str">
            <v>HSE ADMIN MANAGER</v>
          </cell>
          <cell r="D28" t="str">
            <v>ADMIN</v>
          </cell>
          <cell r="E28" t="str">
            <v>P&amp;G</v>
          </cell>
          <cell r="F28" t="str">
            <v>ADMIN</v>
          </cell>
        </row>
        <row r="29">
          <cell r="B29">
            <v>5109225560188</v>
          </cell>
          <cell r="C29" t="str">
            <v>S.VISOR PIPING</v>
          </cell>
          <cell r="D29" t="str">
            <v>SUPERVISION</v>
          </cell>
          <cell r="E29" t="str">
            <v>P&amp;G</v>
          </cell>
          <cell r="F29" t="str">
            <v>SUPERV</v>
          </cell>
        </row>
        <row r="30">
          <cell r="B30">
            <v>5109225560188</v>
          </cell>
          <cell r="C30" t="str">
            <v>S.VISOR PIPING</v>
          </cell>
          <cell r="D30" t="str">
            <v>SUPERVISION</v>
          </cell>
          <cell r="E30" t="str">
            <v>P&amp;G</v>
          </cell>
          <cell r="F30" t="str">
            <v>SUPERV</v>
          </cell>
        </row>
        <row r="31">
          <cell r="B31">
            <v>6311055101088</v>
          </cell>
          <cell r="C31" t="str">
            <v>S.VISOR PIPING</v>
          </cell>
          <cell r="D31" t="str">
            <v>SUPERVISION</v>
          </cell>
          <cell r="E31" t="str">
            <v>P&amp;G</v>
          </cell>
          <cell r="F31" t="str">
            <v>SUPERV</v>
          </cell>
        </row>
        <row r="32">
          <cell r="B32">
            <v>8804285224082</v>
          </cell>
          <cell r="C32" t="str">
            <v>PIPING COORDINATOR</v>
          </cell>
          <cell r="D32" t="str">
            <v>ADMIN</v>
          </cell>
          <cell r="E32" t="str">
            <v>P&amp;G</v>
          </cell>
          <cell r="F32" t="str">
            <v>ADMIN</v>
          </cell>
        </row>
        <row r="33">
          <cell r="B33">
            <v>8804285224082</v>
          </cell>
          <cell r="C33" t="str">
            <v>PLANNER</v>
          </cell>
          <cell r="D33" t="str">
            <v>ADMIN</v>
          </cell>
          <cell r="E33" t="str">
            <v>P&amp;G</v>
          </cell>
          <cell r="F33" t="str">
            <v>ADMIN</v>
          </cell>
        </row>
        <row r="34">
          <cell r="B34">
            <v>8804270196089</v>
          </cell>
          <cell r="C34" t="str">
            <v>HR OFFICER</v>
          </cell>
          <cell r="D34" t="str">
            <v>ADMIN</v>
          </cell>
          <cell r="E34" t="str">
            <v>P&amp;G</v>
          </cell>
          <cell r="F34" t="str">
            <v>ADMIN</v>
          </cell>
        </row>
        <row r="35">
          <cell r="B35">
            <v>7601245056088</v>
          </cell>
          <cell r="C35" t="str">
            <v>SAFETY OFFICER - SNR</v>
          </cell>
          <cell r="D35" t="str">
            <v>ADMIN</v>
          </cell>
          <cell r="E35" t="str">
            <v>P&amp;G</v>
          </cell>
          <cell r="F35" t="str">
            <v>ADMIN</v>
          </cell>
        </row>
        <row r="36">
          <cell r="B36">
            <v>8202165051081</v>
          </cell>
          <cell r="C36" t="str">
            <v>S.VISOR MECHANICAL</v>
          </cell>
          <cell r="D36" t="str">
            <v>SUPERVISION</v>
          </cell>
          <cell r="E36" t="str">
            <v>P&amp;G</v>
          </cell>
          <cell r="F36" t="str">
            <v>SUPERV</v>
          </cell>
        </row>
        <row r="37">
          <cell r="B37">
            <v>6202045116080</v>
          </cell>
          <cell r="C37" t="str">
            <v>S.VISOR WELDING</v>
          </cell>
          <cell r="D37" t="str">
            <v>SUPERVISION</v>
          </cell>
          <cell r="E37" t="str">
            <v>P&amp;G</v>
          </cell>
          <cell r="F37" t="str">
            <v>SUPERV</v>
          </cell>
        </row>
        <row r="38">
          <cell r="B38">
            <v>7710165715084</v>
          </cell>
          <cell r="C38" t="str">
            <v>QUALITY CONTROLLER</v>
          </cell>
          <cell r="D38" t="str">
            <v>ADMIN</v>
          </cell>
          <cell r="E38" t="str">
            <v>P&amp;G</v>
          </cell>
          <cell r="F38" t="str">
            <v>ADMIN</v>
          </cell>
        </row>
        <row r="39">
          <cell r="B39">
            <v>6803295434089</v>
          </cell>
          <cell r="C39" t="str">
            <v>QUALITY CONTROLLER</v>
          </cell>
          <cell r="D39" t="str">
            <v>ADMIN</v>
          </cell>
          <cell r="E39" t="str">
            <v>P&amp;G</v>
          </cell>
          <cell r="F39" t="str">
            <v>ADMIN</v>
          </cell>
        </row>
        <row r="40">
          <cell r="B40">
            <v>6803295434089</v>
          </cell>
          <cell r="C40" t="str">
            <v>QUALITY CONTROLLER</v>
          </cell>
          <cell r="D40" t="str">
            <v>ADMIN</v>
          </cell>
          <cell r="E40" t="str">
            <v>P&amp;G</v>
          </cell>
          <cell r="F40" t="str">
            <v>ADMIN</v>
          </cell>
        </row>
        <row r="41">
          <cell r="B41">
            <v>8610285103089</v>
          </cell>
          <cell r="C41" t="str">
            <v>Q.C. GALVANISING</v>
          </cell>
          <cell r="D41" t="str">
            <v>ADMIN</v>
          </cell>
          <cell r="E41" t="str">
            <v>P&amp;G</v>
          </cell>
          <cell r="F41" t="str">
            <v>ADMIN</v>
          </cell>
        </row>
        <row r="42">
          <cell r="B42">
            <v>5211275110086</v>
          </cell>
          <cell r="C42" t="str">
            <v>S.VISOR MECHANICAL</v>
          </cell>
          <cell r="D42" t="str">
            <v>SUPERVISION</v>
          </cell>
          <cell r="E42" t="str">
            <v>P&amp;G</v>
          </cell>
          <cell r="F42" t="str">
            <v>SUPERV</v>
          </cell>
        </row>
        <row r="43">
          <cell r="B43">
            <v>7304175012086</v>
          </cell>
          <cell r="C43" t="str">
            <v>SUPERVISOR</v>
          </cell>
          <cell r="D43" t="str">
            <v>SUPERVISION</v>
          </cell>
          <cell r="E43" t="str">
            <v>P&amp;G</v>
          </cell>
          <cell r="F43" t="str">
            <v>SUPERV</v>
          </cell>
        </row>
        <row r="44">
          <cell r="B44">
            <v>7202265137088</v>
          </cell>
          <cell r="C44" t="str">
            <v>MATERIAL CONTROLLER</v>
          </cell>
          <cell r="D44" t="str">
            <v>ADMIN</v>
          </cell>
          <cell r="E44" t="str">
            <v>P&amp;G</v>
          </cell>
          <cell r="F44" t="str">
            <v>ADMIN</v>
          </cell>
        </row>
        <row r="45">
          <cell r="B45">
            <v>5112285182083</v>
          </cell>
          <cell r="C45" t="str">
            <v>ASST CONTRACT MANAGER</v>
          </cell>
          <cell r="D45" t="str">
            <v>ADMIN</v>
          </cell>
          <cell r="E45" t="str">
            <v>P&amp;G</v>
          </cell>
          <cell r="F45" t="str">
            <v>ADMIN</v>
          </cell>
        </row>
        <row r="46">
          <cell r="B46">
            <v>8012015140087</v>
          </cell>
          <cell r="C46" t="str">
            <v>QUALITY CONTROLLER</v>
          </cell>
          <cell r="D46" t="str">
            <v>ADMIN</v>
          </cell>
          <cell r="E46" t="str">
            <v>P&amp;G</v>
          </cell>
          <cell r="F46" t="str">
            <v>ADMIN</v>
          </cell>
        </row>
        <row r="47">
          <cell r="B47">
            <v>7807230502081</v>
          </cell>
          <cell r="C47" t="str">
            <v>RECEPTIONIST</v>
          </cell>
          <cell r="D47" t="str">
            <v>ADMIN</v>
          </cell>
          <cell r="E47" t="str">
            <v>P&amp;G</v>
          </cell>
          <cell r="F47" t="str">
            <v>ADMIN</v>
          </cell>
        </row>
        <row r="48">
          <cell r="B48" t="str">
            <v>ZN111509</v>
          </cell>
          <cell r="C48" t="str">
            <v>S.VISOR MECHANICAL</v>
          </cell>
          <cell r="D48" t="str">
            <v>SUPERVISION</v>
          </cell>
          <cell r="E48" t="str">
            <v>P&amp;G</v>
          </cell>
          <cell r="F48" t="str">
            <v>SUPERV</v>
          </cell>
        </row>
        <row r="49">
          <cell r="B49">
            <v>7111135456083</v>
          </cell>
          <cell r="C49" t="str">
            <v>SAFETY OFFICER SNR</v>
          </cell>
          <cell r="D49" t="str">
            <v>ADMIN</v>
          </cell>
          <cell r="E49" t="str">
            <v>P&amp;G</v>
          </cell>
          <cell r="F49" t="str">
            <v>ADMIN</v>
          </cell>
        </row>
        <row r="50">
          <cell r="B50">
            <v>9009175114083</v>
          </cell>
          <cell r="C50" t="str">
            <v xml:space="preserve">SAFETY OFFICER </v>
          </cell>
          <cell r="D50" t="str">
            <v>ADMIN</v>
          </cell>
          <cell r="E50" t="str">
            <v>P&amp;G</v>
          </cell>
          <cell r="F50" t="str">
            <v>ADMIN</v>
          </cell>
        </row>
        <row r="51">
          <cell r="B51">
            <v>5805055113085</v>
          </cell>
          <cell r="C51" t="str">
            <v>S.VISOR MAT CONTROL</v>
          </cell>
          <cell r="D51" t="str">
            <v>SUPERVISION</v>
          </cell>
          <cell r="E51" t="str">
            <v>P&amp;G</v>
          </cell>
          <cell r="F51" t="str">
            <v>SUPERV</v>
          </cell>
        </row>
        <row r="52">
          <cell r="B52">
            <v>5709285858180</v>
          </cell>
          <cell r="C52" t="str">
            <v>SUPERINTENDENT : B.MAKERS</v>
          </cell>
          <cell r="D52" t="str">
            <v>ADMIN</v>
          </cell>
          <cell r="E52" t="str">
            <v>P&amp;G</v>
          </cell>
          <cell r="F52" t="str">
            <v>ADMIN</v>
          </cell>
        </row>
        <row r="53">
          <cell r="B53">
            <v>5309305151081</v>
          </cell>
          <cell r="C53" t="str">
            <v>SUPERVISOR</v>
          </cell>
          <cell r="D53" t="str">
            <v>SUPERVISION</v>
          </cell>
          <cell r="E53" t="str">
            <v>P&amp;G</v>
          </cell>
          <cell r="F53" t="str">
            <v>SUPERV</v>
          </cell>
        </row>
        <row r="54">
          <cell r="B54">
            <v>8708120072087</v>
          </cell>
          <cell r="C54" t="str">
            <v>DWG/MAT CONTROLLER</v>
          </cell>
          <cell r="D54" t="str">
            <v>ADMIN</v>
          </cell>
          <cell r="E54" t="str">
            <v>P&amp;G</v>
          </cell>
          <cell r="F54" t="str">
            <v>ADMIN</v>
          </cell>
        </row>
        <row r="55">
          <cell r="B55">
            <v>6812145227080</v>
          </cell>
          <cell r="C55" t="str">
            <v>PLANNER</v>
          </cell>
          <cell r="D55" t="str">
            <v>ADMIN</v>
          </cell>
          <cell r="E55" t="str">
            <v>P&amp;G</v>
          </cell>
          <cell r="F55" t="str">
            <v>ADMIN</v>
          </cell>
        </row>
        <row r="56">
          <cell r="B56">
            <v>8112225332084</v>
          </cell>
          <cell r="C56" t="str">
            <v>PLANNER</v>
          </cell>
          <cell r="D56" t="str">
            <v>ADMIN</v>
          </cell>
          <cell r="E56" t="str">
            <v>P&amp;G</v>
          </cell>
          <cell r="F56" t="str">
            <v>ADMIN</v>
          </cell>
        </row>
        <row r="57">
          <cell r="B57">
            <v>4903205163083</v>
          </cell>
          <cell r="C57" t="str">
            <v>QUALITY CONTROLLER</v>
          </cell>
          <cell r="D57" t="str">
            <v>ADMIN</v>
          </cell>
          <cell r="E57" t="str">
            <v>P&amp;G</v>
          </cell>
          <cell r="F57" t="str">
            <v>ADMIN</v>
          </cell>
        </row>
        <row r="58">
          <cell r="B58">
            <v>7601050592086</v>
          </cell>
          <cell r="C58" t="str">
            <v>TEA LADY/CLEANER</v>
          </cell>
          <cell r="D58" t="str">
            <v>ADMIN</v>
          </cell>
          <cell r="E58" t="str">
            <v>P&amp;G</v>
          </cell>
          <cell r="F58" t="str">
            <v>ADMIN</v>
          </cell>
        </row>
        <row r="59">
          <cell r="B59">
            <v>7103101126089</v>
          </cell>
          <cell r="C59" t="str">
            <v>SAFETY OFFICER</v>
          </cell>
          <cell r="D59" t="str">
            <v>ADMIN</v>
          </cell>
          <cell r="E59" t="str">
            <v>P&amp;G</v>
          </cell>
          <cell r="F59" t="str">
            <v>ADMIN</v>
          </cell>
        </row>
        <row r="60">
          <cell r="B60">
            <v>8408300617088</v>
          </cell>
          <cell r="C60" t="str">
            <v>CLEANING LADY</v>
          </cell>
          <cell r="D60" t="str">
            <v>ADMIN</v>
          </cell>
          <cell r="E60" t="str">
            <v>P&amp;G</v>
          </cell>
          <cell r="F60" t="str">
            <v>ADMIN</v>
          </cell>
        </row>
        <row r="61">
          <cell r="B61">
            <v>4810165041086</v>
          </cell>
          <cell r="C61" t="str">
            <v>EXPEDITOR SNR</v>
          </cell>
          <cell r="D61" t="str">
            <v>ADMIN</v>
          </cell>
          <cell r="E61" t="str">
            <v>P&amp;G</v>
          </cell>
          <cell r="F61" t="str">
            <v>ADMIN</v>
          </cell>
        </row>
        <row r="62">
          <cell r="B62">
            <v>6306215229084</v>
          </cell>
          <cell r="C62" t="str">
            <v>SNR S.VISOR PIPING</v>
          </cell>
          <cell r="D62" t="str">
            <v>SUPERVISION</v>
          </cell>
          <cell r="E62" t="str">
            <v>P&amp;G</v>
          </cell>
          <cell r="F62" t="str">
            <v>SUPERV</v>
          </cell>
        </row>
        <row r="63">
          <cell r="B63">
            <v>7110245216080</v>
          </cell>
          <cell r="C63" t="str">
            <v>SAFETY OFFICER</v>
          </cell>
          <cell r="D63" t="str">
            <v>ADMIN</v>
          </cell>
          <cell r="E63" t="str">
            <v>P&amp;G</v>
          </cell>
          <cell r="F63" t="str">
            <v>ADMIN</v>
          </cell>
        </row>
        <row r="64">
          <cell r="B64">
            <v>7110245216080</v>
          </cell>
          <cell r="C64" t="str">
            <v>SAFETY OFFICER</v>
          </cell>
          <cell r="D64" t="str">
            <v>ADMIN</v>
          </cell>
          <cell r="E64" t="str">
            <v>P&amp;G</v>
          </cell>
          <cell r="F64" t="str">
            <v>ADMIN</v>
          </cell>
        </row>
        <row r="65">
          <cell r="B65">
            <v>8211065209087</v>
          </cell>
          <cell r="C65" t="str">
            <v>IR/HR MANAGER</v>
          </cell>
          <cell r="D65" t="str">
            <v>ADMIN</v>
          </cell>
          <cell r="E65" t="str">
            <v>P&amp;G</v>
          </cell>
          <cell r="F65" t="str">
            <v>ADMIN</v>
          </cell>
        </row>
        <row r="66">
          <cell r="B66">
            <v>8211065209087</v>
          </cell>
          <cell r="C66" t="str">
            <v>IR/HR MANAGER</v>
          </cell>
          <cell r="D66" t="str">
            <v>ADMIN</v>
          </cell>
          <cell r="E66" t="str">
            <v>P&amp;G</v>
          </cell>
          <cell r="F66" t="str">
            <v>ADMIN</v>
          </cell>
        </row>
        <row r="67">
          <cell r="B67">
            <v>7206285382087</v>
          </cell>
          <cell r="C67" t="str">
            <v>SUPERVISOR</v>
          </cell>
          <cell r="D67" t="str">
            <v>SUPERVISION</v>
          </cell>
          <cell r="E67" t="str">
            <v>P&amp;G</v>
          </cell>
          <cell r="F67" t="str">
            <v>SUPERV</v>
          </cell>
        </row>
        <row r="68">
          <cell r="B68">
            <v>8008200641087</v>
          </cell>
          <cell r="C68" t="str">
            <v>BBBEE ADMINISTRATOR</v>
          </cell>
          <cell r="D68" t="str">
            <v>ADMIN</v>
          </cell>
          <cell r="E68" t="str">
            <v>P&amp;G</v>
          </cell>
          <cell r="F68" t="str">
            <v>ADMIN</v>
          </cell>
        </row>
        <row r="69">
          <cell r="B69">
            <v>7705255871086</v>
          </cell>
          <cell r="C69" t="str">
            <v>S.VISOR STRUCTURAL</v>
          </cell>
          <cell r="D69" t="str">
            <v>SUPERVISION</v>
          </cell>
          <cell r="E69" t="str">
            <v>P&amp;G</v>
          </cell>
          <cell r="F69" t="str">
            <v>SUPERV</v>
          </cell>
        </row>
        <row r="70">
          <cell r="B70">
            <v>8109145412087</v>
          </cell>
          <cell r="C70" t="str">
            <v>S.VISOR STRUCTURAL</v>
          </cell>
          <cell r="D70" t="str">
            <v>SUPERVISION</v>
          </cell>
          <cell r="E70" t="str">
            <v>P&amp;G</v>
          </cell>
          <cell r="F70" t="str">
            <v>SUPERV</v>
          </cell>
        </row>
        <row r="71">
          <cell r="B71">
            <v>7501175477082</v>
          </cell>
          <cell r="C71" t="str">
            <v>S.VISOR STRUCTURAL</v>
          </cell>
          <cell r="D71" t="str">
            <v>SUPERVISION</v>
          </cell>
          <cell r="E71" t="str">
            <v>P&amp;G</v>
          </cell>
          <cell r="F71" t="str">
            <v>SUPERV</v>
          </cell>
        </row>
        <row r="72">
          <cell r="B72">
            <v>7002265689082</v>
          </cell>
          <cell r="C72" t="str">
            <v>SAFETY OFFICER - SNR</v>
          </cell>
          <cell r="D72" t="str">
            <v>ADMIN</v>
          </cell>
          <cell r="E72" t="str">
            <v>P&amp;G</v>
          </cell>
          <cell r="F72" t="str">
            <v>ADMIN</v>
          </cell>
        </row>
        <row r="73">
          <cell r="B73">
            <v>9109205320088</v>
          </cell>
          <cell r="C73" t="str">
            <v>SAFETY OFFICER</v>
          </cell>
          <cell r="D73" t="str">
            <v>ADMIN</v>
          </cell>
          <cell r="E73" t="str">
            <v>P&amp;G</v>
          </cell>
          <cell r="F73" t="str">
            <v>ADMIN</v>
          </cell>
        </row>
        <row r="74">
          <cell r="B74">
            <v>9109205320088</v>
          </cell>
          <cell r="C74" t="str">
            <v>SAFETY OFFICER</v>
          </cell>
          <cell r="D74" t="str">
            <v>ADMIN</v>
          </cell>
          <cell r="E74" t="str">
            <v>P&amp;G</v>
          </cell>
          <cell r="F74" t="str">
            <v>ADMIN</v>
          </cell>
        </row>
        <row r="75">
          <cell r="B75">
            <v>8309151050082</v>
          </cell>
          <cell r="C75" t="str">
            <v>I.R. OFFICER</v>
          </cell>
          <cell r="D75" t="str">
            <v>ADMIN</v>
          </cell>
          <cell r="E75" t="str">
            <v>P&amp;G</v>
          </cell>
          <cell r="F75" t="str">
            <v>ADMIN</v>
          </cell>
        </row>
        <row r="76">
          <cell r="B76">
            <v>9101165133080</v>
          </cell>
          <cell r="C76" t="str">
            <v>Q.C. INSPECTOR JNR</v>
          </cell>
          <cell r="D76" t="str">
            <v>ADMIN</v>
          </cell>
          <cell r="E76" t="str">
            <v>P&amp;G</v>
          </cell>
          <cell r="F76" t="str">
            <v>ADMIN</v>
          </cell>
        </row>
        <row r="77">
          <cell r="B77">
            <v>7006015769086</v>
          </cell>
          <cell r="C77" t="str">
            <v>SUPERVISOR</v>
          </cell>
          <cell r="D77" t="str">
            <v>SUPERVISION</v>
          </cell>
          <cell r="E77" t="str">
            <v>P&amp;G</v>
          </cell>
          <cell r="F77" t="str">
            <v>SUPERV</v>
          </cell>
        </row>
        <row r="78">
          <cell r="B78">
            <v>7911085631084</v>
          </cell>
          <cell r="C78" t="str">
            <v>S.VISOR STRUCTURAL</v>
          </cell>
          <cell r="D78" t="str">
            <v>SUPERVISION</v>
          </cell>
          <cell r="E78" t="str">
            <v>P&amp;G</v>
          </cell>
          <cell r="F78" t="str">
            <v>SUPERV</v>
          </cell>
        </row>
        <row r="79">
          <cell r="B79">
            <v>8910050582081</v>
          </cell>
          <cell r="C79" t="str">
            <v>CLEANER</v>
          </cell>
          <cell r="D79" t="str">
            <v>ADMIN</v>
          </cell>
          <cell r="E79" t="str">
            <v>P&amp;G</v>
          </cell>
          <cell r="F79" t="str">
            <v>ADMIN</v>
          </cell>
        </row>
        <row r="80">
          <cell r="B80">
            <v>7805025430088</v>
          </cell>
          <cell r="C80" t="str">
            <v xml:space="preserve">FOREMAN </v>
          </cell>
          <cell r="D80" t="str">
            <v>ARTISAN</v>
          </cell>
          <cell r="E80" t="str">
            <v xml:space="preserve">DFL </v>
          </cell>
          <cell r="F80" t="str">
            <v>ALL</v>
          </cell>
        </row>
        <row r="81">
          <cell r="B81">
            <v>6504055047083</v>
          </cell>
          <cell r="C81" t="str">
            <v>SAFETY OFFICER</v>
          </cell>
          <cell r="D81" t="str">
            <v>ADMIN</v>
          </cell>
          <cell r="E81" t="str">
            <v>P&amp;G</v>
          </cell>
          <cell r="F81" t="str">
            <v>ADMIN</v>
          </cell>
        </row>
        <row r="82">
          <cell r="B82">
            <v>7704095336087</v>
          </cell>
          <cell r="C82" t="str">
            <v>S.VISOR STRUCTURAL</v>
          </cell>
          <cell r="D82" t="str">
            <v>SUPERVISION</v>
          </cell>
          <cell r="E82" t="str">
            <v>P&amp;G</v>
          </cell>
          <cell r="F82" t="str">
            <v>SUPERV</v>
          </cell>
        </row>
        <row r="83">
          <cell r="B83">
            <v>6206225939088</v>
          </cell>
          <cell r="C83" t="str">
            <v>MAT. CONTROLLER</v>
          </cell>
          <cell r="D83" t="str">
            <v>ADMIN</v>
          </cell>
          <cell r="E83" t="str">
            <v>P&amp;G</v>
          </cell>
          <cell r="F83" t="str">
            <v>ADMIN</v>
          </cell>
        </row>
        <row r="84">
          <cell r="B84">
            <v>6202195374083</v>
          </cell>
          <cell r="C84" t="str">
            <v>S.VISOR MAT CONTROL</v>
          </cell>
          <cell r="D84" t="str">
            <v>SUPERVISION</v>
          </cell>
          <cell r="E84" t="str">
            <v>P&amp;G</v>
          </cell>
          <cell r="F84" t="str">
            <v>SUPERV</v>
          </cell>
        </row>
        <row r="85">
          <cell r="B85">
            <v>5308205410089</v>
          </cell>
          <cell r="C85" t="str">
            <v>S.VISOR PIPING</v>
          </cell>
          <cell r="D85" t="str">
            <v>SUPERVISION</v>
          </cell>
          <cell r="E85" t="str">
            <v>P&amp;G</v>
          </cell>
          <cell r="F85" t="str">
            <v>SUPERV</v>
          </cell>
        </row>
        <row r="86">
          <cell r="B86">
            <v>8202045623083</v>
          </cell>
          <cell r="C86" t="str">
            <v>S.VISOR STRUCTURAL</v>
          </cell>
          <cell r="D86" t="str">
            <v>SUPERVISION</v>
          </cell>
          <cell r="E86" t="str">
            <v>P&amp;G</v>
          </cell>
          <cell r="F86" t="str">
            <v>SUPERV</v>
          </cell>
        </row>
        <row r="87">
          <cell r="B87">
            <v>6310125779089</v>
          </cell>
          <cell r="C87" t="str">
            <v>SUPERVISOR</v>
          </cell>
          <cell r="D87" t="str">
            <v>SUPERVISION</v>
          </cell>
          <cell r="E87" t="str">
            <v>P&amp;G</v>
          </cell>
          <cell r="F87" t="str">
            <v>SUPERV</v>
          </cell>
        </row>
        <row r="88">
          <cell r="B88">
            <v>8711275732083</v>
          </cell>
          <cell r="C88" t="str">
            <v>QUALITY CONTROLLER</v>
          </cell>
          <cell r="D88" t="str">
            <v>ADMIN</v>
          </cell>
          <cell r="E88" t="str">
            <v>P&amp;G</v>
          </cell>
          <cell r="F88" t="str">
            <v>ADMIN</v>
          </cell>
        </row>
        <row r="89">
          <cell r="B89">
            <v>6303100253089</v>
          </cell>
          <cell r="C89" t="str">
            <v>TEA LADY/CLEANER</v>
          </cell>
          <cell r="D89" t="str">
            <v>ADMIN</v>
          </cell>
          <cell r="E89" t="str">
            <v>P&amp;G</v>
          </cell>
          <cell r="F89" t="str">
            <v>ADMIN</v>
          </cell>
        </row>
        <row r="90">
          <cell r="B90">
            <v>7407270871080</v>
          </cell>
          <cell r="C90" t="str">
            <v>CLEANER</v>
          </cell>
          <cell r="D90" t="str">
            <v>ADMIN</v>
          </cell>
          <cell r="E90" t="str">
            <v>P&amp;G</v>
          </cell>
          <cell r="F90" t="str">
            <v>ADMIN</v>
          </cell>
        </row>
        <row r="91">
          <cell r="B91">
            <v>7812215579088</v>
          </cell>
          <cell r="C91" t="str">
            <v>Q.C. INSPECTOR</v>
          </cell>
          <cell r="D91" t="str">
            <v>ADMIN</v>
          </cell>
          <cell r="E91" t="str">
            <v>P&amp;G</v>
          </cell>
          <cell r="F91" t="str">
            <v>ADMIN</v>
          </cell>
        </row>
        <row r="92">
          <cell r="B92">
            <v>6911305031082</v>
          </cell>
          <cell r="C92" t="str">
            <v>MATERIAL CONTROL/ WELDING ENG.</v>
          </cell>
          <cell r="D92" t="str">
            <v>ADMIN</v>
          </cell>
          <cell r="E92" t="str">
            <v>P&amp;G</v>
          </cell>
          <cell r="F92" t="str">
            <v>ADMIN</v>
          </cell>
        </row>
        <row r="93">
          <cell r="B93">
            <v>7805075129085</v>
          </cell>
          <cell r="C93" t="str">
            <v>QUANTITY SURVEYOR</v>
          </cell>
          <cell r="D93" t="str">
            <v>ADMIN</v>
          </cell>
          <cell r="E93" t="str">
            <v>P&amp;G</v>
          </cell>
          <cell r="F93" t="str">
            <v>ADMIN</v>
          </cell>
        </row>
        <row r="94">
          <cell r="B94">
            <v>7001010334093</v>
          </cell>
          <cell r="C94" t="str">
            <v>TEA LADY/CLEANER</v>
          </cell>
          <cell r="D94" t="str">
            <v>ADMIN</v>
          </cell>
          <cell r="E94" t="str">
            <v>P&amp;G</v>
          </cell>
          <cell r="F94" t="str">
            <v>ADMIN</v>
          </cell>
        </row>
        <row r="95">
          <cell r="B95">
            <v>7001010334093</v>
          </cell>
          <cell r="C95" t="str">
            <v>TEA LADY/CLEANER</v>
          </cell>
          <cell r="D95" t="str">
            <v>ADMIN</v>
          </cell>
          <cell r="E95" t="str">
            <v>P&amp;G</v>
          </cell>
          <cell r="F95" t="str">
            <v>ADMIN</v>
          </cell>
        </row>
        <row r="96">
          <cell r="B96">
            <v>7510055096086</v>
          </cell>
          <cell r="C96" t="str">
            <v>SUPERVISOR LVL 60</v>
          </cell>
          <cell r="D96" t="str">
            <v>SUPERVISION</v>
          </cell>
          <cell r="E96" t="str">
            <v>P&amp;G</v>
          </cell>
          <cell r="F96" t="str">
            <v>SUPERV</v>
          </cell>
        </row>
        <row r="97">
          <cell r="B97">
            <v>8810270188083</v>
          </cell>
          <cell r="C97" t="str">
            <v>TIME &amp; ATTENDANCE ADMINISTRATOR</v>
          </cell>
          <cell r="D97" t="str">
            <v>ADMIN</v>
          </cell>
          <cell r="E97" t="str">
            <v>P&amp;G</v>
          </cell>
          <cell r="F97" t="str">
            <v>ADMIN</v>
          </cell>
        </row>
        <row r="98">
          <cell r="B98">
            <v>8301290758089</v>
          </cell>
          <cell r="C98" t="str">
            <v>DOCUMENT CONTROLLER</v>
          </cell>
          <cell r="D98" t="str">
            <v>ADMIN</v>
          </cell>
          <cell r="E98" t="str">
            <v>P&amp;G</v>
          </cell>
          <cell r="F98" t="str">
            <v>ADMIN</v>
          </cell>
        </row>
        <row r="99">
          <cell r="B99">
            <v>8806145033082</v>
          </cell>
          <cell r="C99" t="str">
            <v>DRAUGHTSMAN JUNIOR</v>
          </cell>
          <cell r="D99" t="str">
            <v>ADMIN</v>
          </cell>
          <cell r="E99" t="str">
            <v>P&amp;G</v>
          </cell>
          <cell r="F99" t="str">
            <v>ADMIN</v>
          </cell>
        </row>
        <row r="100">
          <cell r="B100">
            <v>9107095366088</v>
          </cell>
          <cell r="C100" t="str">
            <v>DRAWING CONTROL ASST</v>
          </cell>
          <cell r="D100" t="str">
            <v>ADMIN</v>
          </cell>
          <cell r="E100" t="str">
            <v>P&amp;G</v>
          </cell>
          <cell r="F100" t="str">
            <v>ADMIN</v>
          </cell>
        </row>
        <row r="101">
          <cell r="B101">
            <v>5403125112186</v>
          </cell>
          <cell r="C101" t="str">
            <v>SUPERVISOR</v>
          </cell>
          <cell r="D101" t="str">
            <v>SUPERVISION</v>
          </cell>
          <cell r="E101" t="str">
            <v>P&amp;G</v>
          </cell>
          <cell r="F101" t="str">
            <v>SUPERV</v>
          </cell>
        </row>
        <row r="102">
          <cell r="B102">
            <v>8104245833084</v>
          </cell>
          <cell r="C102" t="str">
            <v>Q.C. INSPECTOR</v>
          </cell>
          <cell r="D102" t="str">
            <v>ADMIN</v>
          </cell>
          <cell r="E102" t="str">
            <v>P&amp;G</v>
          </cell>
          <cell r="F102" t="str">
            <v>ADMIN</v>
          </cell>
        </row>
        <row r="103">
          <cell r="B103">
            <v>7812115701089</v>
          </cell>
          <cell r="C103" t="str">
            <v>MATERIAL CONTROLLER</v>
          </cell>
          <cell r="D103" t="str">
            <v>ADMIN</v>
          </cell>
          <cell r="E103" t="str">
            <v>P&amp;G</v>
          </cell>
          <cell r="F103" t="str">
            <v>ADMIN</v>
          </cell>
        </row>
        <row r="104">
          <cell r="B104">
            <v>8712315010084</v>
          </cell>
          <cell r="C104" t="str">
            <v>SAFETY OFFICER</v>
          </cell>
          <cell r="D104" t="str">
            <v>ADMIN</v>
          </cell>
          <cell r="E104" t="str">
            <v>P&amp;G</v>
          </cell>
          <cell r="F104" t="str">
            <v>ADMIN</v>
          </cell>
        </row>
        <row r="105">
          <cell r="B105">
            <v>9210135051080</v>
          </cell>
          <cell r="C105" t="str">
            <v>PLANNER JNR</v>
          </cell>
          <cell r="D105" t="str">
            <v>ADMIN</v>
          </cell>
          <cell r="E105" t="str">
            <v>P&amp;G</v>
          </cell>
          <cell r="F105" t="str">
            <v>ADMIN</v>
          </cell>
        </row>
        <row r="106">
          <cell r="B106">
            <v>8312170362082</v>
          </cell>
          <cell r="C106" t="str">
            <v>TEA LADY/CLEANER</v>
          </cell>
          <cell r="D106" t="str">
            <v>ADMIN</v>
          </cell>
          <cell r="E106" t="str">
            <v>P&amp;G</v>
          </cell>
          <cell r="F106" t="str">
            <v>ADMIN</v>
          </cell>
        </row>
        <row r="107">
          <cell r="B107">
            <v>4804305103187</v>
          </cell>
          <cell r="C107" t="str">
            <v>S.VISOR WELDING</v>
          </cell>
          <cell r="D107" t="str">
            <v>SUPERVISION</v>
          </cell>
          <cell r="E107" t="str">
            <v>P&amp;G</v>
          </cell>
          <cell r="F107" t="str">
            <v>SUPERV</v>
          </cell>
        </row>
        <row r="108">
          <cell r="B108">
            <v>5108215141082</v>
          </cell>
          <cell r="C108" t="str">
            <v>S.VISOR PIPING</v>
          </cell>
          <cell r="D108" t="str">
            <v>SUPERVISION</v>
          </cell>
          <cell r="E108" t="str">
            <v>P&amp;G</v>
          </cell>
          <cell r="F108" t="str">
            <v>SUPERV</v>
          </cell>
        </row>
        <row r="109">
          <cell r="B109">
            <v>8103295347086</v>
          </cell>
          <cell r="C109" t="str">
            <v>S.VISOR STRUCTURAL</v>
          </cell>
          <cell r="D109" t="str">
            <v>SUPERVISION</v>
          </cell>
          <cell r="E109" t="str">
            <v>P&amp;G</v>
          </cell>
          <cell r="F109" t="str">
            <v>SUPERV</v>
          </cell>
        </row>
        <row r="110">
          <cell r="B110">
            <v>7105275262087</v>
          </cell>
          <cell r="C110" t="str">
            <v>SUPERVISOR</v>
          </cell>
          <cell r="D110" t="str">
            <v>SUPERVISION</v>
          </cell>
          <cell r="E110" t="str">
            <v>P&amp;G</v>
          </cell>
          <cell r="F110" t="str">
            <v>SUPERV</v>
          </cell>
        </row>
        <row r="111">
          <cell r="B111">
            <v>8107025194080</v>
          </cell>
          <cell r="C111" t="str">
            <v>QUALITY CONTROLLER</v>
          </cell>
          <cell r="D111" t="str">
            <v>ADMIN</v>
          </cell>
          <cell r="E111" t="str">
            <v>P&amp;G</v>
          </cell>
          <cell r="F111" t="str">
            <v>ADMIN</v>
          </cell>
        </row>
        <row r="112">
          <cell r="B112">
            <v>7410175364086</v>
          </cell>
          <cell r="C112" t="str">
            <v>DOCUMENT CONTROLLER</v>
          </cell>
          <cell r="D112" t="str">
            <v>ADMIN</v>
          </cell>
          <cell r="E112" t="str">
            <v>P&amp;G</v>
          </cell>
          <cell r="F112" t="str">
            <v>ADMIN</v>
          </cell>
        </row>
        <row r="113">
          <cell r="B113">
            <v>7804095226088</v>
          </cell>
          <cell r="C113" t="str">
            <v>CHECKER (DRAWINGS)</v>
          </cell>
          <cell r="D113" t="str">
            <v>ADMIN</v>
          </cell>
          <cell r="E113" t="str">
            <v>P&amp;G</v>
          </cell>
          <cell r="F113" t="str">
            <v>ADMIN</v>
          </cell>
        </row>
        <row r="114">
          <cell r="B114">
            <v>9011030046088</v>
          </cell>
          <cell r="C114" t="str">
            <v>QC CLERK</v>
          </cell>
          <cell r="D114" t="str">
            <v>ADMIN</v>
          </cell>
          <cell r="E114" t="str">
            <v>P&amp;G</v>
          </cell>
          <cell r="F114" t="str">
            <v>ADMIN</v>
          </cell>
        </row>
        <row r="115">
          <cell r="B115">
            <v>8002295007080</v>
          </cell>
          <cell r="C115" t="str">
            <v>DOCUMENT CONTROLLER</v>
          </cell>
          <cell r="D115" t="str">
            <v>ADMIN</v>
          </cell>
          <cell r="E115" t="str">
            <v>P&amp;G</v>
          </cell>
          <cell r="F115" t="str">
            <v>ADMIN</v>
          </cell>
        </row>
        <row r="116">
          <cell r="B116">
            <v>8504175248080</v>
          </cell>
          <cell r="C116" t="str">
            <v>QUALITY CONTROLLER JNR</v>
          </cell>
          <cell r="D116" t="str">
            <v>ADMIN</v>
          </cell>
          <cell r="E116" t="str">
            <v>P&amp;G</v>
          </cell>
          <cell r="F116" t="str">
            <v>ADMIN</v>
          </cell>
        </row>
        <row r="117">
          <cell r="B117">
            <v>6307075399082</v>
          </cell>
          <cell r="C117" t="str">
            <v>S.VISOR STRUCTURAL</v>
          </cell>
          <cell r="D117" t="str">
            <v>SUPERVISION</v>
          </cell>
          <cell r="E117" t="str">
            <v>P&amp;G</v>
          </cell>
          <cell r="F117" t="str">
            <v>SUPERV</v>
          </cell>
        </row>
        <row r="118">
          <cell r="B118" t="str">
            <v>BN240952</v>
          </cell>
          <cell r="C118" t="str">
            <v>TEA LADY/CLEANER</v>
          </cell>
          <cell r="D118" t="str">
            <v>ADMIN</v>
          </cell>
          <cell r="E118" t="str">
            <v>P&amp;G</v>
          </cell>
          <cell r="F118" t="str">
            <v>ADMIN</v>
          </cell>
        </row>
        <row r="119">
          <cell r="B119" t="str">
            <v>BN973456</v>
          </cell>
          <cell r="C119" t="str">
            <v>TEA LADY/CLEANER</v>
          </cell>
          <cell r="D119" t="str">
            <v>ADMIN</v>
          </cell>
          <cell r="E119" t="str">
            <v>P&amp;G</v>
          </cell>
          <cell r="F119" t="str">
            <v>ADMIN</v>
          </cell>
        </row>
        <row r="120">
          <cell r="B120">
            <v>8508290915085</v>
          </cell>
          <cell r="C120" t="str">
            <v>TEA LADY/CLEANER</v>
          </cell>
          <cell r="D120" t="str">
            <v>ADMIN</v>
          </cell>
          <cell r="E120" t="str">
            <v>P&amp;G</v>
          </cell>
          <cell r="F120" t="str">
            <v>ADMIN</v>
          </cell>
        </row>
        <row r="121">
          <cell r="B121">
            <v>7106035824083</v>
          </cell>
          <cell r="C121" t="str">
            <v>S.VISOR SCAFFOLDING</v>
          </cell>
          <cell r="D121" t="str">
            <v>SUPERVISION</v>
          </cell>
          <cell r="E121" t="str">
            <v>P&amp;G</v>
          </cell>
          <cell r="F121" t="str">
            <v>SUPERV</v>
          </cell>
        </row>
        <row r="122">
          <cell r="B122">
            <v>7106156146084</v>
          </cell>
          <cell r="C122" t="str">
            <v>SUPERVISOR</v>
          </cell>
          <cell r="D122" t="str">
            <v>SUPERVISION</v>
          </cell>
          <cell r="E122" t="str">
            <v>P&amp;G</v>
          </cell>
          <cell r="F122" t="str">
            <v>SUPERV</v>
          </cell>
        </row>
        <row r="123">
          <cell r="B123">
            <v>7804105131088</v>
          </cell>
          <cell r="C123" t="str">
            <v>QC INSPECTOR LVL 1</v>
          </cell>
          <cell r="D123" t="str">
            <v>ADMIN</v>
          </cell>
          <cell r="E123" t="str">
            <v>P&amp;G</v>
          </cell>
          <cell r="F123" t="str">
            <v>ADMIN</v>
          </cell>
        </row>
        <row r="124">
          <cell r="B124">
            <v>8208085524081</v>
          </cell>
          <cell r="C124" t="str">
            <v>S.VISOR PIPING</v>
          </cell>
          <cell r="D124" t="str">
            <v>SUPERVISION</v>
          </cell>
          <cell r="E124" t="str">
            <v>P&amp;G</v>
          </cell>
          <cell r="F124" t="str">
            <v>SUPERV</v>
          </cell>
        </row>
        <row r="125">
          <cell r="B125">
            <v>8111045085088</v>
          </cell>
          <cell r="C125" t="str">
            <v>S.VISOR B.MAKING</v>
          </cell>
          <cell r="D125" t="str">
            <v>SUPERVISION</v>
          </cell>
          <cell r="E125" t="str">
            <v>P&amp;G</v>
          </cell>
          <cell r="F125" t="str">
            <v>SUPERV</v>
          </cell>
        </row>
        <row r="126">
          <cell r="B126">
            <v>8205256126084</v>
          </cell>
          <cell r="C126" t="str">
            <v>S.VISOR PIPING</v>
          </cell>
          <cell r="D126" t="str">
            <v>SUPERVISION</v>
          </cell>
          <cell r="E126" t="str">
            <v>P&amp;G</v>
          </cell>
          <cell r="F126" t="str">
            <v>SUPERV</v>
          </cell>
        </row>
        <row r="127">
          <cell r="B127">
            <v>7806080090080</v>
          </cell>
          <cell r="C127" t="str">
            <v>SNR SAFETY OFFICER</v>
          </cell>
          <cell r="D127" t="str">
            <v>ADMIN</v>
          </cell>
          <cell r="E127" t="str">
            <v>P&amp;G</v>
          </cell>
          <cell r="F127" t="str">
            <v>ADMIN</v>
          </cell>
        </row>
        <row r="128">
          <cell r="B128">
            <v>7107225050083</v>
          </cell>
          <cell r="C128" t="str">
            <v>CAMP MANAGER, LODGE</v>
          </cell>
          <cell r="D128" t="str">
            <v>ADMIN</v>
          </cell>
          <cell r="E128" t="str">
            <v>P&amp;G</v>
          </cell>
          <cell r="F128" t="str">
            <v>ADMIN</v>
          </cell>
        </row>
        <row r="129">
          <cell r="B129">
            <v>7212015276086</v>
          </cell>
          <cell r="C129" t="str">
            <v>EXPEDITOR</v>
          </cell>
          <cell r="D129" t="str">
            <v>ADMIN</v>
          </cell>
          <cell r="E129" t="str">
            <v>P&amp;G</v>
          </cell>
          <cell r="F129" t="str">
            <v>ADMIN</v>
          </cell>
        </row>
        <row r="130">
          <cell r="B130">
            <v>8408285481088</v>
          </cell>
          <cell r="C130" t="str">
            <v>SAFETY OFFICER - JUNIOR</v>
          </cell>
          <cell r="D130" t="str">
            <v>ADMIN</v>
          </cell>
          <cell r="E130" t="str">
            <v>P&amp;G</v>
          </cell>
          <cell r="F130" t="str">
            <v>ADMIN</v>
          </cell>
        </row>
        <row r="131">
          <cell r="B131">
            <v>8408285481088</v>
          </cell>
          <cell r="C131" t="str">
            <v>SAFETY OFFICER - JUNIOR</v>
          </cell>
          <cell r="D131" t="str">
            <v>ADMIN</v>
          </cell>
          <cell r="E131" t="str">
            <v>P&amp;G</v>
          </cell>
          <cell r="F131" t="str">
            <v>ADMIN</v>
          </cell>
        </row>
        <row r="132">
          <cell r="B132">
            <v>8612045330085</v>
          </cell>
          <cell r="C132" t="str">
            <v>Q.C. INSPECTOR</v>
          </cell>
          <cell r="D132" t="str">
            <v>ADMIN</v>
          </cell>
          <cell r="E132" t="str">
            <v>P&amp;G</v>
          </cell>
          <cell r="F132" t="str">
            <v>ADMIN</v>
          </cell>
        </row>
        <row r="133">
          <cell r="B133">
            <v>4408085099084</v>
          </cell>
          <cell r="C133" t="str">
            <v>SITE MANAGER</v>
          </cell>
          <cell r="D133" t="str">
            <v>ADMIN</v>
          </cell>
          <cell r="E133" t="str">
            <v>P&amp;G</v>
          </cell>
          <cell r="F133" t="str">
            <v>ADMIN</v>
          </cell>
        </row>
        <row r="134">
          <cell r="B134">
            <v>8612115026084</v>
          </cell>
          <cell r="C134" t="str">
            <v>MAT CONTROL TEAM LEADER</v>
          </cell>
          <cell r="D134" t="str">
            <v>ADMIN</v>
          </cell>
          <cell r="E134" t="str">
            <v>P&amp;G</v>
          </cell>
          <cell r="F134" t="str">
            <v>ADMIN</v>
          </cell>
        </row>
        <row r="135">
          <cell r="B135">
            <v>4012115091085</v>
          </cell>
          <cell r="C135" t="str">
            <v>SITE MANAGER</v>
          </cell>
          <cell r="D135" t="str">
            <v>ADMIN</v>
          </cell>
          <cell r="E135" t="str">
            <v>P&amp;G</v>
          </cell>
          <cell r="F135" t="str">
            <v>ADMIN</v>
          </cell>
        </row>
        <row r="136">
          <cell r="B136">
            <v>8003125236089</v>
          </cell>
          <cell r="C136" t="str">
            <v>S.VISOR STEEL</v>
          </cell>
          <cell r="D136" t="str">
            <v>SUPERVISION</v>
          </cell>
          <cell r="E136" t="str">
            <v>P&amp;G</v>
          </cell>
          <cell r="F136" t="str">
            <v>SUPERV</v>
          </cell>
        </row>
        <row r="137">
          <cell r="B137">
            <v>6809195177082</v>
          </cell>
          <cell r="C137" t="str">
            <v>SAFETY OFFICER</v>
          </cell>
          <cell r="D137" t="str">
            <v>ADMIN</v>
          </cell>
          <cell r="E137" t="str">
            <v>P&amp;G</v>
          </cell>
          <cell r="F137" t="str">
            <v>ADMIN</v>
          </cell>
        </row>
        <row r="138">
          <cell r="B138">
            <v>4710085051084</v>
          </cell>
          <cell r="C138" t="str">
            <v>QA/QC INSPECTOR</v>
          </cell>
          <cell r="D138" t="str">
            <v>ADMIN</v>
          </cell>
          <cell r="E138" t="str">
            <v>P&amp;G</v>
          </cell>
          <cell r="F138" t="str">
            <v>ADMIN</v>
          </cell>
        </row>
        <row r="139">
          <cell r="B139">
            <v>7207025094081</v>
          </cell>
          <cell r="C139" t="str">
            <v>SAFETY OFFICER</v>
          </cell>
          <cell r="D139" t="str">
            <v>ADMIN</v>
          </cell>
          <cell r="E139" t="str">
            <v>P&amp;G</v>
          </cell>
          <cell r="F139" t="str">
            <v>ADMIN</v>
          </cell>
        </row>
        <row r="140">
          <cell r="B140">
            <v>9006275136081</v>
          </cell>
          <cell r="C140" t="str">
            <v>QUALITY CONTROLLER</v>
          </cell>
          <cell r="D140" t="str">
            <v>ADMIN</v>
          </cell>
          <cell r="E140" t="str">
            <v>P&amp;G</v>
          </cell>
          <cell r="F140" t="str">
            <v>ADMIN</v>
          </cell>
        </row>
        <row r="141">
          <cell r="B141">
            <v>8512190116083</v>
          </cell>
          <cell r="C141" t="str">
            <v>ADMIN ASSISTANT</v>
          </cell>
          <cell r="D141" t="str">
            <v>ADMIN</v>
          </cell>
          <cell r="E141" t="str">
            <v>P&amp;G</v>
          </cell>
          <cell r="F141" t="str">
            <v>ADMIN</v>
          </cell>
        </row>
        <row r="142">
          <cell r="B142">
            <v>8308050861086</v>
          </cell>
          <cell r="C142" t="str">
            <v>TEA LADY/CLEANER</v>
          </cell>
          <cell r="D142" t="str">
            <v>ADMIN</v>
          </cell>
          <cell r="E142" t="str">
            <v>P&amp;G</v>
          </cell>
          <cell r="F142" t="str">
            <v>ADMIN</v>
          </cell>
        </row>
        <row r="143">
          <cell r="B143">
            <v>8805116041082</v>
          </cell>
          <cell r="C143" t="str">
            <v>QC INSPECTOR</v>
          </cell>
          <cell r="D143" t="str">
            <v>ADMIN</v>
          </cell>
          <cell r="E143" t="str">
            <v>P&amp;G</v>
          </cell>
          <cell r="F143" t="str">
            <v>ADMIN</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EXX NOTICE"/>
      <sheetName val="RESIGNED"/>
      <sheetName val="LOCKE GEORGE"/>
      <sheetName val="DU PREEZ HG"/>
      <sheetName val="Sheet1"/>
    </sheetNames>
    <sheetDataSet>
      <sheetData sheetId="0"/>
      <sheetData sheetId="1"/>
      <sheetData sheetId="2"/>
      <sheetData sheetId="3"/>
      <sheetData sheetId="4"/>
      <sheetData sheetId="5">
        <row r="2">
          <cell r="B2">
            <v>5703035060080</v>
          </cell>
          <cell r="C2" t="str">
            <v>QTY SURVEYOR</v>
          </cell>
          <cell r="D2" t="str">
            <v>ADMIN</v>
          </cell>
          <cell r="E2" t="str">
            <v>P&amp;G</v>
          </cell>
          <cell r="F2" t="str">
            <v>ADMIN</v>
          </cell>
        </row>
        <row r="3">
          <cell r="B3">
            <v>5703035060080</v>
          </cell>
          <cell r="C3" t="str">
            <v>QTY SURVEYOR</v>
          </cell>
          <cell r="D3" t="str">
            <v>ADMIN</v>
          </cell>
          <cell r="E3" t="str">
            <v>P&amp;G</v>
          </cell>
          <cell r="F3" t="str">
            <v>ADMIN</v>
          </cell>
        </row>
        <row r="4">
          <cell r="B4">
            <v>9110185208087</v>
          </cell>
          <cell r="C4" t="str">
            <v>DRAUGHTSMAN</v>
          </cell>
          <cell r="D4" t="str">
            <v>ADMIN</v>
          </cell>
          <cell r="E4" t="str">
            <v>P&amp;G</v>
          </cell>
          <cell r="F4" t="str">
            <v>ADMIN</v>
          </cell>
        </row>
        <row r="5">
          <cell r="B5">
            <v>8812075215087</v>
          </cell>
          <cell r="C5" t="str">
            <v>Q.C. INSPECTOR</v>
          </cell>
          <cell r="D5" t="str">
            <v>ADMIN</v>
          </cell>
          <cell r="E5" t="str">
            <v>P&amp;G</v>
          </cell>
          <cell r="F5" t="str">
            <v>ADMIN</v>
          </cell>
        </row>
        <row r="6">
          <cell r="B6">
            <v>7010195132081</v>
          </cell>
          <cell r="C6" t="str">
            <v>S.VISOR MAT CONTROL</v>
          </cell>
          <cell r="D6" t="str">
            <v>SUPERVISION</v>
          </cell>
          <cell r="E6" t="str">
            <v>P&amp;G</v>
          </cell>
          <cell r="F6" t="str">
            <v>SUPERV</v>
          </cell>
        </row>
        <row r="7">
          <cell r="B7">
            <v>7010195132081</v>
          </cell>
          <cell r="C7" t="str">
            <v>S.VISOR MAT CONTROL</v>
          </cell>
          <cell r="D7" t="str">
            <v>SUPERVISION</v>
          </cell>
          <cell r="E7" t="str">
            <v>P&amp;G</v>
          </cell>
          <cell r="F7" t="str">
            <v>SUPERV</v>
          </cell>
        </row>
        <row r="8">
          <cell r="B8">
            <v>9202075064082</v>
          </cell>
          <cell r="C8" t="str">
            <v>MAT. CONTROLLER</v>
          </cell>
          <cell r="D8" t="str">
            <v>ADMIN</v>
          </cell>
          <cell r="E8" t="str">
            <v>P&amp;G</v>
          </cell>
          <cell r="F8" t="str">
            <v>ADMIN</v>
          </cell>
        </row>
        <row r="9">
          <cell r="B9" t="str">
            <v>03FE35573</v>
          </cell>
          <cell r="C9" t="str">
            <v>QC DOC CONTROL SNR</v>
          </cell>
          <cell r="D9" t="str">
            <v>ADMIN</v>
          </cell>
          <cell r="E9" t="str">
            <v>P&amp;G</v>
          </cell>
          <cell r="F9" t="str">
            <v>ADMIN</v>
          </cell>
        </row>
        <row r="10">
          <cell r="B10">
            <v>8703250192086</v>
          </cell>
          <cell r="C10" t="str">
            <v>QC CLERK</v>
          </cell>
          <cell r="D10" t="str">
            <v>ADMIN</v>
          </cell>
          <cell r="E10" t="str">
            <v>P&amp;G</v>
          </cell>
          <cell r="F10" t="str">
            <v>ADMIN</v>
          </cell>
        </row>
        <row r="11">
          <cell r="B11">
            <v>9007270159086</v>
          </cell>
          <cell r="C11" t="str">
            <v>ADMIN ASSISTANT</v>
          </cell>
          <cell r="D11" t="str">
            <v>ADMIN</v>
          </cell>
          <cell r="E11" t="str">
            <v>P&amp;G</v>
          </cell>
          <cell r="F11" t="str">
            <v>ADMIN</v>
          </cell>
        </row>
        <row r="12">
          <cell r="B12">
            <v>8312060080083</v>
          </cell>
          <cell r="C12" t="str">
            <v>SAFETY OFFICER - JUNIOR</v>
          </cell>
          <cell r="D12" t="str">
            <v>ADMIN</v>
          </cell>
          <cell r="E12" t="str">
            <v>P&amp;G</v>
          </cell>
          <cell r="F12" t="str">
            <v>ADMIN</v>
          </cell>
        </row>
        <row r="13">
          <cell r="B13">
            <v>8312060080083</v>
          </cell>
          <cell r="C13" t="str">
            <v>SAFETY OFFICER - JUNIOR</v>
          </cell>
          <cell r="D13" t="str">
            <v>ADMIN</v>
          </cell>
          <cell r="E13" t="str">
            <v>P&amp;G</v>
          </cell>
          <cell r="F13" t="str">
            <v>ADMIN</v>
          </cell>
        </row>
        <row r="14">
          <cell r="B14">
            <v>8303255027088</v>
          </cell>
          <cell r="C14" t="str">
            <v>S.VISOR PRODUCTION</v>
          </cell>
          <cell r="D14" t="str">
            <v>SUPERVISION</v>
          </cell>
          <cell r="E14" t="str">
            <v>P&amp;G</v>
          </cell>
          <cell r="F14" t="str">
            <v>SUPERV</v>
          </cell>
        </row>
        <row r="15">
          <cell r="B15">
            <v>8702250025080</v>
          </cell>
          <cell r="C15" t="str">
            <v>SAFETY OFFICER - JUNIOR</v>
          </cell>
          <cell r="D15" t="str">
            <v>ADMIN</v>
          </cell>
          <cell r="E15" t="str">
            <v>P&amp;G</v>
          </cell>
          <cell r="F15" t="str">
            <v>ADMIN</v>
          </cell>
        </row>
        <row r="16">
          <cell r="B16">
            <v>8403065008086</v>
          </cell>
          <cell r="C16" t="str">
            <v>QUALITY CONTROLLER</v>
          </cell>
          <cell r="D16" t="str">
            <v>ADMIN</v>
          </cell>
          <cell r="E16" t="str">
            <v>P&amp;G</v>
          </cell>
          <cell r="F16" t="str">
            <v>ADMIN</v>
          </cell>
        </row>
        <row r="17">
          <cell r="B17">
            <v>8308245087084</v>
          </cell>
          <cell r="C17" t="str">
            <v>JNR PLANNER</v>
          </cell>
          <cell r="D17" t="str">
            <v>ADMIN</v>
          </cell>
          <cell r="E17" t="str">
            <v>P&amp;G</v>
          </cell>
          <cell r="F17" t="str">
            <v>ADMIN</v>
          </cell>
        </row>
        <row r="18">
          <cell r="B18">
            <v>6407165363087</v>
          </cell>
          <cell r="C18" t="str">
            <v>STORES COORDINATOR</v>
          </cell>
          <cell r="D18" t="str">
            <v>ADMIN</v>
          </cell>
          <cell r="E18" t="str">
            <v>P&amp;G</v>
          </cell>
          <cell r="F18" t="str">
            <v>ADMIN</v>
          </cell>
        </row>
        <row r="19">
          <cell r="B19" t="str">
            <v>8001235172087</v>
          </cell>
          <cell r="C19" t="str">
            <v>QUALITY CONTROLLER</v>
          </cell>
          <cell r="D19" t="str">
            <v>ADMIN</v>
          </cell>
          <cell r="E19" t="str">
            <v>P&amp;G</v>
          </cell>
          <cell r="F19" t="str">
            <v>ADMIN</v>
          </cell>
        </row>
        <row r="20">
          <cell r="B20" t="str">
            <v>8001235172087</v>
          </cell>
          <cell r="C20" t="str">
            <v>QUALITY CONTROLLER</v>
          </cell>
          <cell r="D20" t="str">
            <v>ADMIN</v>
          </cell>
          <cell r="E20" t="str">
            <v>P&amp;G</v>
          </cell>
          <cell r="F20" t="str">
            <v>ADMIN</v>
          </cell>
        </row>
        <row r="21">
          <cell r="B21">
            <v>4712155061084</v>
          </cell>
          <cell r="C21" t="str">
            <v>S.VISOR STRUCTURAL SNR</v>
          </cell>
          <cell r="D21" t="str">
            <v>SUPERVISION</v>
          </cell>
          <cell r="E21" t="str">
            <v>P&amp;G</v>
          </cell>
          <cell r="F21" t="str">
            <v>SUPERV</v>
          </cell>
        </row>
        <row r="22">
          <cell r="B22">
            <v>6508100222088</v>
          </cell>
          <cell r="C22" t="str">
            <v>SAFETY OFFICER</v>
          </cell>
          <cell r="D22" t="str">
            <v>ADMIN</v>
          </cell>
          <cell r="E22" t="str">
            <v>P&amp;G</v>
          </cell>
          <cell r="F22" t="str">
            <v>ADMIN</v>
          </cell>
        </row>
        <row r="23">
          <cell r="B23">
            <v>6005075875081</v>
          </cell>
          <cell r="C23" t="str">
            <v>S.VISOR WELDING</v>
          </cell>
          <cell r="D23" t="str">
            <v>SUPERVISION</v>
          </cell>
          <cell r="E23" t="str">
            <v>P&amp;G</v>
          </cell>
          <cell r="F23" t="str">
            <v>SUPERV</v>
          </cell>
        </row>
        <row r="24">
          <cell r="B24">
            <v>6005075875081</v>
          </cell>
          <cell r="C24" t="str">
            <v>S.VISOR WELDING</v>
          </cell>
          <cell r="D24" t="str">
            <v>SUPERVISION</v>
          </cell>
          <cell r="E24" t="str">
            <v>P&amp;G</v>
          </cell>
          <cell r="F24" t="str">
            <v>SUPERV</v>
          </cell>
        </row>
        <row r="25">
          <cell r="B25">
            <v>8707085195081</v>
          </cell>
          <cell r="C25" t="str">
            <v>QC INSPECTOR</v>
          </cell>
          <cell r="D25" t="str">
            <v>ADMIN</v>
          </cell>
          <cell r="E25" t="str">
            <v>P&amp;G</v>
          </cell>
          <cell r="F25" t="str">
            <v>ADMIN</v>
          </cell>
        </row>
        <row r="26">
          <cell r="B26">
            <v>8610215012087</v>
          </cell>
          <cell r="C26" t="str">
            <v>Q.C. INSPECTOR</v>
          </cell>
          <cell r="D26" t="str">
            <v>ADMIN</v>
          </cell>
          <cell r="E26" t="str">
            <v>P&amp;G</v>
          </cell>
          <cell r="F26" t="str">
            <v>ADMIN</v>
          </cell>
        </row>
        <row r="27">
          <cell r="B27">
            <v>7906055259080</v>
          </cell>
          <cell r="C27" t="str">
            <v>QC INSPECTOR</v>
          </cell>
          <cell r="D27" t="str">
            <v>ADMIN</v>
          </cell>
          <cell r="E27" t="str">
            <v>P&amp;G</v>
          </cell>
          <cell r="F27" t="str">
            <v>ADMIN</v>
          </cell>
        </row>
        <row r="28">
          <cell r="B28">
            <v>8804120078081</v>
          </cell>
          <cell r="C28" t="str">
            <v>PROJ ADMINISTRATOR</v>
          </cell>
          <cell r="D28" t="str">
            <v>ADMIN</v>
          </cell>
          <cell r="E28" t="str">
            <v>P&amp;G</v>
          </cell>
          <cell r="F28" t="str">
            <v>ADMIN</v>
          </cell>
        </row>
        <row r="29">
          <cell r="B29">
            <v>8804120078081</v>
          </cell>
          <cell r="C29" t="str">
            <v>PROJ ADMINISTRATOR</v>
          </cell>
          <cell r="D29" t="str">
            <v>ADMIN</v>
          </cell>
          <cell r="E29" t="str">
            <v>P&amp;G</v>
          </cell>
          <cell r="F29" t="str">
            <v>ADMIN</v>
          </cell>
        </row>
        <row r="30">
          <cell r="B30">
            <v>9006125086080</v>
          </cell>
          <cell r="C30" t="str">
            <v>QC LEVEL 1</v>
          </cell>
          <cell r="D30" t="str">
            <v>ADMIN</v>
          </cell>
          <cell r="E30" t="str">
            <v>P&amp;G</v>
          </cell>
          <cell r="F30" t="str">
            <v>ADMIN</v>
          </cell>
        </row>
        <row r="31">
          <cell r="B31">
            <v>8605185063086</v>
          </cell>
          <cell r="C31" t="str">
            <v>QC LEVEL 1</v>
          </cell>
          <cell r="D31" t="str">
            <v>ADMIN</v>
          </cell>
          <cell r="E31" t="str">
            <v>P&amp;G</v>
          </cell>
          <cell r="F31" t="str">
            <v>ADMIN</v>
          </cell>
        </row>
        <row r="32">
          <cell r="B32">
            <v>8408290173084</v>
          </cell>
          <cell r="C32" t="str">
            <v>QA INSPECTOR</v>
          </cell>
          <cell r="D32" t="str">
            <v>ADMIN</v>
          </cell>
          <cell r="E32" t="str">
            <v>P&amp;G</v>
          </cell>
          <cell r="F32" t="str">
            <v>ADMIN</v>
          </cell>
        </row>
        <row r="33">
          <cell r="B33">
            <v>8410255010087</v>
          </cell>
          <cell r="C33" t="str">
            <v>SAFETY OFFICER</v>
          </cell>
          <cell r="D33" t="str">
            <v>ADMIN</v>
          </cell>
          <cell r="E33" t="str">
            <v>P&amp;G</v>
          </cell>
          <cell r="F33" t="str">
            <v>ADMIN</v>
          </cell>
        </row>
        <row r="34">
          <cell r="B34">
            <v>8410255010087</v>
          </cell>
          <cell r="C34" t="str">
            <v>SAFETY OFFICER</v>
          </cell>
          <cell r="D34" t="str">
            <v>ADMIN</v>
          </cell>
          <cell r="E34" t="str">
            <v>P&amp;G</v>
          </cell>
          <cell r="F34" t="str">
            <v>ADMIN</v>
          </cell>
        </row>
        <row r="35">
          <cell r="B35">
            <v>8105110064085</v>
          </cell>
          <cell r="C35" t="str">
            <v>HSE ADMIN MANAGER</v>
          </cell>
          <cell r="D35" t="str">
            <v>ADMIN</v>
          </cell>
          <cell r="E35" t="str">
            <v>P&amp;G</v>
          </cell>
          <cell r="F35" t="str">
            <v>ADMIN</v>
          </cell>
        </row>
        <row r="36">
          <cell r="B36">
            <v>5109225560188</v>
          </cell>
          <cell r="C36" t="str">
            <v>S.VISOR PIPING</v>
          </cell>
          <cell r="D36" t="str">
            <v>SUPERVISION</v>
          </cell>
          <cell r="E36" t="str">
            <v>P&amp;G</v>
          </cell>
          <cell r="F36" t="str">
            <v>SUPERV</v>
          </cell>
        </row>
        <row r="37">
          <cell r="B37">
            <v>6311055101088</v>
          </cell>
          <cell r="C37" t="str">
            <v>S.VISOR PIPING</v>
          </cell>
          <cell r="D37" t="str">
            <v>SUPERVISION</v>
          </cell>
          <cell r="E37" t="str">
            <v>P&amp;G</v>
          </cell>
          <cell r="F37" t="str">
            <v>SUPERV</v>
          </cell>
        </row>
        <row r="38">
          <cell r="B38">
            <v>8804285224082</v>
          </cell>
          <cell r="C38" t="str">
            <v>PLANNER</v>
          </cell>
          <cell r="D38" t="str">
            <v>ADMIN</v>
          </cell>
          <cell r="E38" t="str">
            <v>P&amp;G</v>
          </cell>
          <cell r="F38" t="str">
            <v>ADMIN</v>
          </cell>
        </row>
        <row r="39">
          <cell r="B39">
            <v>8804270196089</v>
          </cell>
          <cell r="C39" t="str">
            <v>HR OFFICER</v>
          </cell>
          <cell r="D39" t="str">
            <v>ADMIN</v>
          </cell>
          <cell r="E39" t="str">
            <v>P&amp;G</v>
          </cell>
          <cell r="F39" t="str">
            <v>ADMIN</v>
          </cell>
        </row>
        <row r="40">
          <cell r="B40">
            <v>7601245056088</v>
          </cell>
          <cell r="C40" t="str">
            <v>SAFETY OFFICER - SNR</v>
          </cell>
          <cell r="D40" t="str">
            <v>ADMIN</v>
          </cell>
          <cell r="E40" t="str">
            <v>P&amp;G</v>
          </cell>
          <cell r="F40" t="str">
            <v>ADMIN</v>
          </cell>
        </row>
        <row r="41">
          <cell r="B41">
            <v>7601245056088</v>
          </cell>
          <cell r="C41" t="str">
            <v>SAFETY OFFICER - SNR</v>
          </cell>
          <cell r="D41" t="str">
            <v>ADMIN</v>
          </cell>
          <cell r="E41" t="str">
            <v>P&amp;G</v>
          </cell>
          <cell r="F41" t="str">
            <v>ADMIN</v>
          </cell>
        </row>
        <row r="42">
          <cell r="B42">
            <v>8202165051081</v>
          </cell>
          <cell r="C42" t="str">
            <v>S.VISOR MECHANICAL</v>
          </cell>
          <cell r="D42" t="str">
            <v>SUPERVISION</v>
          </cell>
          <cell r="E42" t="str">
            <v>P&amp;G</v>
          </cell>
          <cell r="F42" t="str">
            <v>SUPERV</v>
          </cell>
        </row>
        <row r="43">
          <cell r="B43">
            <v>6202045116080</v>
          </cell>
          <cell r="C43" t="str">
            <v>S.VISOR WELDING</v>
          </cell>
          <cell r="D43" t="str">
            <v>SUPERVISION</v>
          </cell>
          <cell r="E43" t="str">
            <v>P&amp;G</v>
          </cell>
          <cell r="F43" t="str">
            <v>SUPERV</v>
          </cell>
        </row>
        <row r="44">
          <cell r="B44">
            <v>6202045116080</v>
          </cell>
          <cell r="C44" t="str">
            <v>S.VISOR WELDING</v>
          </cell>
          <cell r="D44" t="str">
            <v>SUPERVISION</v>
          </cell>
          <cell r="E44" t="str">
            <v>P&amp;G</v>
          </cell>
          <cell r="F44" t="str">
            <v>SUPERV</v>
          </cell>
        </row>
        <row r="45">
          <cell r="B45">
            <v>7710165715084</v>
          </cell>
          <cell r="C45" t="str">
            <v>QUALITY CONTROLLER</v>
          </cell>
          <cell r="D45" t="str">
            <v>ADMIN</v>
          </cell>
          <cell r="E45" t="str">
            <v>P&amp;G</v>
          </cell>
          <cell r="F45" t="str">
            <v>ADMIN</v>
          </cell>
        </row>
        <row r="46">
          <cell r="B46">
            <v>6803295434089</v>
          </cell>
          <cell r="C46" t="str">
            <v>QUALITY CONTROLLER</v>
          </cell>
          <cell r="D46" t="str">
            <v>ADMIN</v>
          </cell>
          <cell r="E46" t="str">
            <v>P&amp;G</v>
          </cell>
          <cell r="F46" t="str">
            <v>ADMIN</v>
          </cell>
        </row>
        <row r="47">
          <cell r="B47">
            <v>8610285103089</v>
          </cell>
          <cell r="C47" t="str">
            <v>Q.C. GALVANISING</v>
          </cell>
          <cell r="D47" t="str">
            <v>ADMIN</v>
          </cell>
          <cell r="E47" t="str">
            <v>P&amp;G</v>
          </cell>
          <cell r="F47" t="str">
            <v>ADMIN</v>
          </cell>
        </row>
        <row r="48">
          <cell r="B48">
            <v>5211275110086</v>
          </cell>
          <cell r="C48" t="str">
            <v>S.VISOR MECHANICAL</v>
          </cell>
          <cell r="D48" t="str">
            <v>SUPERVISION</v>
          </cell>
          <cell r="E48" t="str">
            <v>P&amp;G</v>
          </cell>
          <cell r="F48" t="str">
            <v>SUPERV</v>
          </cell>
        </row>
        <row r="49">
          <cell r="B49">
            <v>5211275110086</v>
          </cell>
          <cell r="C49" t="str">
            <v>S.VISOR MECHANICAL</v>
          </cell>
          <cell r="D49" t="str">
            <v>SUPERVISION</v>
          </cell>
          <cell r="E49" t="str">
            <v>P&amp;G</v>
          </cell>
          <cell r="F49" t="str">
            <v>SUPERV</v>
          </cell>
        </row>
        <row r="50">
          <cell r="B50">
            <v>7304175012086</v>
          </cell>
          <cell r="C50" t="str">
            <v>SUPERVISOR</v>
          </cell>
          <cell r="D50" t="str">
            <v>SUPERVISION</v>
          </cell>
          <cell r="E50" t="str">
            <v>P&amp;G</v>
          </cell>
          <cell r="F50" t="str">
            <v>SUPERV</v>
          </cell>
        </row>
        <row r="51">
          <cell r="B51">
            <v>9310116372081</v>
          </cell>
          <cell r="C51" t="str">
            <v>Q.C. TRAINEE</v>
          </cell>
          <cell r="D51" t="str">
            <v>ADMIN</v>
          </cell>
          <cell r="E51" t="str">
            <v>P&amp;G</v>
          </cell>
          <cell r="F51" t="str">
            <v>ADMIN</v>
          </cell>
        </row>
        <row r="52">
          <cell r="B52">
            <v>7202265137088</v>
          </cell>
          <cell r="C52" t="str">
            <v>MATERIAL CONTROLLER</v>
          </cell>
          <cell r="D52" t="str">
            <v>ADMIN</v>
          </cell>
          <cell r="E52" t="str">
            <v>P&amp;G</v>
          </cell>
          <cell r="F52" t="str">
            <v>ADMIN</v>
          </cell>
        </row>
        <row r="53">
          <cell r="B53">
            <v>5112285182083</v>
          </cell>
          <cell r="C53" t="str">
            <v>ASST CONTRACT MANAGER</v>
          </cell>
          <cell r="D53" t="str">
            <v>ADMIN</v>
          </cell>
          <cell r="E53" t="str">
            <v>P&amp;G</v>
          </cell>
          <cell r="F53" t="str">
            <v>ADMIN</v>
          </cell>
        </row>
        <row r="54">
          <cell r="B54">
            <v>8012015140087</v>
          </cell>
          <cell r="C54" t="str">
            <v>QUALITY CONTROLLER</v>
          </cell>
          <cell r="D54" t="str">
            <v>ADMIN</v>
          </cell>
          <cell r="E54" t="str">
            <v>P&amp;G</v>
          </cell>
          <cell r="F54" t="str">
            <v>ADMIN</v>
          </cell>
        </row>
        <row r="55">
          <cell r="B55">
            <v>7807230502081</v>
          </cell>
          <cell r="C55" t="str">
            <v>RECEPTIONIST</v>
          </cell>
          <cell r="D55" t="str">
            <v>ADMIN</v>
          </cell>
          <cell r="E55" t="str">
            <v>P&amp;G</v>
          </cell>
          <cell r="F55" t="str">
            <v>ADMIN</v>
          </cell>
        </row>
        <row r="56">
          <cell r="B56" t="str">
            <v>ZN111509</v>
          </cell>
          <cell r="C56" t="str">
            <v>S.VISOR MECHANICAL</v>
          </cell>
          <cell r="D56" t="str">
            <v>SUPERVISION</v>
          </cell>
          <cell r="E56" t="str">
            <v>P&amp;G</v>
          </cell>
          <cell r="F56" t="str">
            <v>SUPERV</v>
          </cell>
        </row>
        <row r="57">
          <cell r="B57">
            <v>7111135456083</v>
          </cell>
          <cell r="C57" t="str">
            <v>SAFETY OFFICER SNR</v>
          </cell>
          <cell r="D57" t="str">
            <v>ADMIN</v>
          </cell>
          <cell r="E57" t="str">
            <v>P&amp;G</v>
          </cell>
          <cell r="F57" t="str">
            <v>ADMIN</v>
          </cell>
        </row>
        <row r="58">
          <cell r="B58">
            <v>7111135456083</v>
          </cell>
          <cell r="C58" t="str">
            <v>SAFETY OFFICER SNR</v>
          </cell>
          <cell r="D58" t="str">
            <v>ADMIN</v>
          </cell>
          <cell r="E58" t="str">
            <v>P&amp;G</v>
          </cell>
          <cell r="F58" t="str">
            <v>ADMIN</v>
          </cell>
        </row>
        <row r="59">
          <cell r="B59">
            <v>9009175114083</v>
          </cell>
          <cell r="C59" t="str">
            <v xml:space="preserve">SAFETY OFFICER </v>
          </cell>
          <cell r="D59" t="str">
            <v>ADMIN</v>
          </cell>
          <cell r="E59" t="str">
            <v>P&amp;G</v>
          </cell>
          <cell r="F59" t="str">
            <v>ADMIN</v>
          </cell>
        </row>
        <row r="60">
          <cell r="B60">
            <v>5805055113085</v>
          </cell>
          <cell r="C60" t="str">
            <v>S.VISOR MAT CONTROL</v>
          </cell>
          <cell r="D60" t="str">
            <v>SUPERVISION</v>
          </cell>
          <cell r="E60" t="str">
            <v>P&amp;G</v>
          </cell>
          <cell r="F60" t="str">
            <v>SUPERV</v>
          </cell>
        </row>
        <row r="61">
          <cell r="B61">
            <v>5805055113085</v>
          </cell>
          <cell r="C61" t="str">
            <v>S.VISOR MAT CONTROL</v>
          </cell>
          <cell r="D61" t="str">
            <v>SUPERVISION</v>
          </cell>
          <cell r="E61" t="str">
            <v>P&amp;G</v>
          </cell>
          <cell r="F61" t="str">
            <v>SUPERV</v>
          </cell>
        </row>
        <row r="62">
          <cell r="B62">
            <v>5709285858180</v>
          </cell>
          <cell r="C62" t="str">
            <v>SUPERINTENDENT : B.MAKERS</v>
          </cell>
          <cell r="D62" t="str">
            <v>ADMIN</v>
          </cell>
          <cell r="E62" t="str">
            <v>P&amp;G</v>
          </cell>
          <cell r="F62" t="str">
            <v>ADMIN</v>
          </cell>
        </row>
        <row r="63">
          <cell r="B63">
            <v>5309305151081</v>
          </cell>
          <cell r="C63" t="str">
            <v>SUPERVISOR</v>
          </cell>
          <cell r="D63" t="str">
            <v>SUPERVISION</v>
          </cell>
          <cell r="E63" t="str">
            <v>P&amp;G</v>
          </cell>
          <cell r="F63" t="str">
            <v>SUPERV</v>
          </cell>
        </row>
        <row r="64">
          <cell r="B64">
            <v>8708120072087</v>
          </cell>
          <cell r="C64" t="str">
            <v>DWG/MAT CONTROLLER</v>
          </cell>
          <cell r="D64" t="str">
            <v>ADMIN</v>
          </cell>
          <cell r="E64" t="str">
            <v>P&amp;G</v>
          </cell>
          <cell r="F64" t="str">
            <v>ADMIN</v>
          </cell>
        </row>
        <row r="65">
          <cell r="B65">
            <v>6812145227080</v>
          </cell>
          <cell r="C65" t="str">
            <v>PLANNER</v>
          </cell>
          <cell r="D65" t="str">
            <v>ADMIN</v>
          </cell>
          <cell r="E65" t="str">
            <v>P&amp;G</v>
          </cell>
          <cell r="F65" t="str">
            <v>ADMIN</v>
          </cell>
        </row>
        <row r="66">
          <cell r="B66">
            <v>8112225332084</v>
          </cell>
          <cell r="C66" t="str">
            <v>PLANNER</v>
          </cell>
          <cell r="D66" t="str">
            <v>ADMIN</v>
          </cell>
          <cell r="E66" t="str">
            <v>P&amp;G</v>
          </cell>
          <cell r="F66" t="str">
            <v>ADMIN</v>
          </cell>
        </row>
        <row r="67">
          <cell r="B67">
            <v>4903205163083</v>
          </cell>
          <cell r="C67" t="str">
            <v>QUALITY CONTROLLER</v>
          </cell>
          <cell r="D67" t="str">
            <v>ADMIN</v>
          </cell>
          <cell r="E67" t="str">
            <v>P&amp;G</v>
          </cell>
          <cell r="F67" t="str">
            <v>ADMIN</v>
          </cell>
        </row>
        <row r="68">
          <cell r="B68">
            <v>7601050592086</v>
          </cell>
          <cell r="C68" t="str">
            <v>TEA LADY/CLEANER</v>
          </cell>
          <cell r="D68" t="str">
            <v>ADMIN</v>
          </cell>
          <cell r="E68" t="str">
            <v>P&amp;G</v>
          </cell>
          <cell r="F68" t="str">
            <v>ADMIN</v>
          </cell>
        </row>
        <row r="69">
          <cell r="B69">
            <v>7103101126089</v>
          </cell>
          <cell r="C69" t="str">
            <v>SAFETY OFFICER</v>
          </cell>
          <cell r="D69" t="str">
            <v>ADMIN</v>
          </cell>
          <cell r="E69" t="str">
            <v>P&amp;G</v>
          </cell>
          <cell r="F69" t="str">
            <v>ADMIN</v>
          </cell>
        </row>
        <row r="70">
          <cell r="B70">
            <v>8408300617088</v>
          </cell>
          <cell r="C70" t="str">
            <v>CLEANING LADY</v>
          </cell>
          <cell r="D70" t="str">
            <v>ADMIN</v>
          </cell>
          <cell r="E70" t="str">
            <v>P&amp;G</v>
          </cell>
          <cell r="F70" t="str">
            <v>ADMIN</v>
          </cell>
        </row>
        <row r="71">
          <cell r="B71">
            <v>4810165041086</v>
          </cell>
          <cell r="C71" t="str">
            <v>EXPEDITOR SNR</v>
          </cell>
          <cell r="D71" t="str">
            <v>ADMIN</v>
          </cell>
          <cell r="E71" t="str">
            <v>P&amp;G</v>
          </cell>
          <cell r="F71" t="str">
            <v>ADMIN</v>
          </cell>
        </row>
        <row r="72">
          <cell r="B72">
            <v>6306215229084</v>
          </cell>
          <cell r="C72" t="str">
            <v>SNR S.VISOR PIPING</v>
          </cell>
          <cell r="D72" t="str">
            <v>SUPERVISION</v>
          </cell>
          <cell r="E72" t="str">
            <v>P&amp;G</v>
          </cell>
          <cell r="F72" t="str">
            <v>SUPERV</v>
          </cell>
        </row>
        <row r="73">
          <cell r="B73">
            <v>7110245216080</v>
          </cell>
          <cell r="C73" t="str">
            <v>SAFETY OFFICER</v>
          </cell>
          <cell r="D73" t="str">
            <v>ADMIN</v>
          </cell>
          <cell r="E73" t="str">
            <v>P&amp;G</v>
          </cell>
          <cell r="F73" t="str">
            <v>ADMIN</v>
          </cell>
        </row>
        <row r="74">
          <cell r="B74">
            <v>7206285382087</v>
          </cell>
          <cell r="C74" t="str">
            <v>SUPERVISOR</v>
          </cell>
          <cell r="D74" t="str">
            <v>SUPERVISION</v>
          </cell>
          <cell r="E74" t="str">
            <v>P&amp;G</v>
          </cell>
          <cell r="F74" t="str">
            <v>SUPERV</v>
          </cell>
        </row>
        <row r="75">
          <cell r="B75">
            <v>7206285382087</v>
          </cell>
          <cell r="C75" t="str">
            <v>SUPERVISOR</v>
          </cell>
          <cell r="D75" t="str">
            <v>SUPERVISION</v>
          </cell>
          <cell r="E75" t="str">
            <v>P&amp;G</v>
          </cell>
          <cell r="F75" t="str">
            <v>SUPERV</v>
          </cell>
        </row>
        <row r="76">
          <cell r="B76">
            <v>8008200641087</v>
          </cell>
          <cell r="C76" t="str">
            <v>BBBEE ADMINISTRATOR</v>
          </cell>
          <cell r="D76" t="str">
            <v>ADMIN</v>
          </cell>
          <cell r="E76" t="str">
            <v>P&amp;G</v>
          </cell>
          <cell r="F76" t="str">
            <v>ADMIN</v>
          </cell>
        </row>
        <row r="77">
          <cell r="B77">
            <v>7705255871086</v>
          </cell>
          <cell r="C77" t="str">
            <v>S.VISOR STRUCTURAL</v>
          </cell>
          <cell r="D77" t="str">
            <v>SUPERVISION</v>
          </cell>
          <cell r="E77" t="str">
            <v>P&amp;G</v>
          </cell>
          <cell r="F77" t="str">
            <v>SUPERV</v>
          </cell>
        </row>
        <row r="78">
          <cell r="B78">
            <v>8109145412087</v>
          </cell>
          <cell r="C78" t="str">
            <v>S.VISOR STRUCTURAL</v>
          </cell>
          <cell r="D78" t="str">
            <v>SUPERVISION</v>
          </cell>
          <cell r="E78" t="str">
            <v>P&amp;G</v>
          </cell>
          <cell r="F78" t="str">
            <v>SUPERV</v>
          </cell>
        </row>
        <row r="79">
          <cell r="B79">
            <v>7501175477082</v>
          </cell>
          <cell r="C79" t="str">
            <v>S.VISOR STRUCTURAL</v>
          </cell>
          <cell r="D79" t="str">
            <v>SUPERVISION</v>
          </cell>
          <cell r="E79" t="str">
            <v>P&amp;G</v>
          </cell>
          <cell r="F79" t="str">
            <v>SUPERV</v>
          </cell>
        </row>
        <row r="80">
          <cell r="B80">
            <v>7501175477082</v>
          </cell>
          <cell r="C80" t="str">
            <v>S.VISOR STRUCTURAL</v>
          </cell>
          <cell r="D80" t="str">
            <v>SUPERVISION</v>
          </cell>
          <cell r="E80" t="str">
            <v>P&amp;G</v>
          </cell>
          <cell r="F80" t="str">
            <v>SUPERV</v>
          </cell>
        </row>
        <row r="81">
          <cell r="B81">
            <v>7002265689082</v>
          </cell>
          <cell r="C81" t="str">
            <v>SAFETY OFFICER - SNR</v>
          </cell>
          <cell r="D81" t="str">
            <v>ADMIN</v>
          </cell>
          <cell r="E81" t="str">
            <v>P&amp;G</v>
          </cell>
          <cell r="F81" t="str">
            <v>ADMIN</v>
          </cell>
        </row>
        <row r="82">
          <cell r="B82">
            <v>7002265689082</v>
          </cell>
          <cell r="C82" t="str">
            <v>SAFETY OFFICER - SNR</v>
          </cell>
          <cell r="D82" t="str">
            <v>ADMIN</v>
          </cell>
          <cell r="E82" t="str">
            <v>P&amp;G</v>
          </cell>
          <cell r="F82" t="str">
            <v>ADMIN</v>
          </cell>
        </row>
        <row r="83">
          <cell r="B83">
            <v>9109205320088</v>
          </cell>
          <cell r="C83" t="str">
            <v>SAFETY OFFICER</v>
          </cell>
          <cell r="D83" t="str">
            <v>ADMIN</v>
          </cell>
          <cell r="E83" t="str">
            <v>P&amp;G</v>
          </cell>
          <cell r="F83" t="str">
            <v>ADMIN</v>
          </cell>
        </row>
        <row r="84">
          <cell r="B84">
            <v>9109205320088</v>
          </cell>
          <cell r="C84" t="str">
            <v>SAFETY OFFICER</v>
          </cell>
          <cell r="D84" t="str">
            <v>ADMIN</v>
          </cell>
          <cell r="E84" t="str">
            <v>P&amp;G</v>
          </cell>
          <cell r="F84" t="str">
            <v>ADMIN</v>
          </cell>
        </row>
        <row r="85">
          <cell r="B85">
            <v>8309151050082</v>
          </cell>
          <cell r="C85" t="str">
            <v>I.R. OFFICER</v>
          </cell>
          <cell r="D85" t="str">
            <v>ADMIN</v>
          </cell>
          <cell r="E85" t="str">
            <v>P&amp;G</v>
          </cell>
          <cell r="F85" t="str">
            <v>ADMIN</v>
          </cell>
        </row>
        <row r="86">
          <cell r="B86">
            <v>9101165133080</v>
          </cell>
          <cell r="C86" t="str">
            <v>Q.C. INSPECTOR JNR</v>
          </cell>
          <cell r="D86" t="str">
            <v>ADMIN</v>
          </cell>
          <cell r="E86" t="str">
            <v>P&amp;G</v>
          </cell>
          <cell r="F86" t="str">
            <v>ADMIN</v>
          </cell>
        </row>
        <row r="87">
          <cell r="B87">
            <v>7006015769086</v>
          </cell>
          <cell r="C87" t="str">
            <v>SUPERVISOR</v>
          </cell>
          <cell r="D87" t="str">
            <v>SUPERVISION</v>
          </cell>
          <cell r="E87" t="str">
            <v>P&amp;G</v>
          </cell>
          <cell r="F87" t="str">
            <v>SUPERV</v>
          </cell>
        </row>
        <row r="88">
          <cell r="B88">
            <v>7911085631084</v>
          </cell>
          <cell r="C88" t="str">
            <v>S.VISOR STRUCTURAL</v>
          </cell>
          <cell r="D88" t="str">
            <v>SUPERVISION</v>
          </cell>
          <cell r="E88" t="str">
            <v>P&amp;G</v>
          </cell>
          <cell r="F88" t="str">
            <v>SUPERV</v>
          </cell>
        </row>
        <row r="89">
          <cell r="B89">
            <v>8910050582081</v>
          </cell>
          <cell r="C89" t="str">
            <v>CLEANER</v>
          </cell>
          <cell r="D89" t="str">
            <v>ADMIN</v>
          </cell>
          <cell r="E89" t="str">
            <v>P&amp;G</v>
          </cell>
          <cell r="F89" t="str">
            <v>ADMIN</v>
          </cell>
        </row>
        <row r="90">
          <cell r="B90">
            <v>7805025430088</v>
          </cell>
          <cell r="C90" t="str">
            <v xml:space="preserve">FOREMAN </v>
          </cell>
          <cell r="D90" t="str">
            <v>ARTISAN</v>
          </cell>
          <cell r="E90" t="str">
            <v xml:space="preserve">DFL </v>
          </cell>
          <cell r="F90" t="str">
            <v>ALL</v>
          </cell>
        </row>
        <row r="91">
          <cell r="B91">
            <v>6504055047083</v>
          </cell>
          <cell r="C91" t="str">
            <v>SAFETY OFFICER</v>
          </cell>
          <cell r="D91" t="str">
            <v>ADMIN</v>
          </cell>
          <cell r="E91" t="str">
            <v>P&amp;G</v>
          </cell>
          <cell r="F91" t="str">
            <v>ADMIN</v>
          </cell>
        </row>
        <row r="92">
          <cell r="B92">
            <v>6504055047083</v>
          </cell>
          <cell r="C92" t="str">
            <v>SAFETY OFFICER</v>
          </cell>
          <cell r="D92" t="str">
            <v>ADMIN</v>
          </cell>
          <cell r="E92" t="str">
            <v>P&amp;G</v>
          </cell>
          <cell r="F92" t="str">
            <v>ADMIN</v>
          </cell>
        </row>
        <row r="93">
          <cell r="B93">
            <v>7704095336087</v>
          </cell>
          <cell r="C93" t="str">
            <v>S.VISOR STRUCTURAL</v>
          </cell>
          <cell r="D93" t="str">
            <v>SUPERVISION</v>
          </cell>
          <cell r="E93" t="str">
            <v>P&amp;G</v>
          </cell>
          <cell r="F93" t="str">
            <v>SUPERV</v>
          </cell>
        </row>
        <row r="94">
          <cell r="B94">
            <v>6206225939088</v>
          </cell>
          <cell r="C94" t="str">
            <v>MAT. CONTROLLER</v>
          </cell>
          <cell r="D94" t="str">
            <v>ADMIN</v>
          </cell>
          <cell r="E94" t="str">
            <v>P&amp;G</v>
          </cell>
          <cell r="F94" t="str">
            <v>ADMIN</v>
          </cell>
        </row>
        <row r="95">
          <cell r="B95">
            <v>6202195374083</v>
          </cell>
          <cell r="C95" t="str">
            <v>S.VISOR MAT CONTROL</v>
          </cell>
          <cell r="D95" t="str">
            <v>SUPERVISION</v>
          </cell>
          <cell r="E95" t="str">
            <v>P&amp;G</v>
          </cell>
          <cell r="F95" t="str">
            <v>SUPERV</v>
          </cell>
        </row>
        <row r="96">
          <cell r="B96">
            <v>5308205410089</v>
          </cell>
          <cell r="C96" t="str">
            <v>S.VISOR PIPING</v>
          </cell>
          <cell r="D96" t="str">
            <v>SUPERVISION</v>
          </cell>
          <cell r="E96" t="str">
            <v>P&amp;G</v>
          </cell>
          <cell r="F96" t="str">
            <v>SUPERV</v>
          </cell>
        </row>
        <row r="97">
          <cell r="B97">
            <v>8202045623083</v>
          </cell>
          <cell r="C97" t="str">
            <v>S.VISOR STRUCTURAL</v>
          </cell>
          <cell r="D97" t="str">
            <v>SUPERVISION</v>
          </cell>
          <cell r="E97" t="str">
            <v>P&amp;G</v>
          </cell>
          <cell r="F97" t="str">
            <v>SUPERV</v>
          </cell>
        </row>
        <row r="98">
          <cell r="B98">
            <v>6310125779089</v>
          </cell>
          <cell r="C98" t="str">
            <v>SUPERVISOR</v>
          </cell>
          <cell r="D98" t="str">
            <v>SUPERVISION</v>
          </cell>
          <cell r="E98" t="str">
            <v>P&amp;G</v>
          </cell>
          <cell r="F98" t="str">
            <v>SUPERV</v>
          </cell>
        </row>
        <row r="99">
          <cell r="B99">
            <v>8711275732083</v>
          </cell>
          <cell r="C99" t="str">
            <v>QUALITY CONTROLLER</v>
          </cell>
          <cell r="D99" t="str">
            <v>ADMIN</v>
          </cell>
          <cell r="E99" t="str">
            <v>P&amp;G</v>
          </cell>
          <cell r="F99" t="str">
            <v>ADMIN</v>
          </cell>
        </row>
        <row r="100">
          <cell r="B100">
            <v>6303100253089</v>
          </cell>
          <cell r="C100" t="str">
            <v>TEA LADY/CLEANER</v>
          </cell>
          <cell r="D100" t="str">
            <v>ADMIN</v>
          </cell>
          <cell r="E100" t="str">
            <v>P&amp;G</v>
          </cell>
          <cell r="F100" t="str">
            <v>ADMIN</v>
          </cell>
        </row>
        <row r="101">
          <cell r="B101">
            <v>7407270871080</v>
          </cell>
          <cell r="C101" t="str">
            <v>CLEANER</v>
          </cell>
          <cell r="D101" t="str">
            <v>ADMIN</v>
          </cell>
          <cell r="E101" t="str">
            <v>P&amp;G</v>
          </cell>
          <cell r="F101" t="str">
            <v>ADMIN</v>
          </cell>
        </row>
        <row r="102">
          <cell r="B102">
            <v>7812215579088</v>
          </cell>
          <cell r="C102" t="str">
            <v>Q.C. INSPECTOR</v>
          </cell>
          <cell r="D102" t="str">
            <v>ADMIN</v>
          </cell>
          <cell r="E102" t="str">
            <v>P&amp;G</v>
          </cell>
          <cell r="F102" t="str">
            <v>ADMIN</v>
          </cell>
        </row>
        <row r="103">
          <cell r="B103">
            <v>6911305031082</v>
          </cell>
          <cell r="C103" t="str">
            <v>MATERIAL CONTROL/ WELDING ENG.</v>
          </cell>
          <cell r="D103" t="str">
            <v>ADMIN</v>
          </cell>
          <cell r="E103" t="str">
            <v>P&amp;G</v>
          </cell>
          <cell r="F103" t="str">
            <v>ADMIN</v>
          </cell>
        </row>
        <row r="104">
          <cell r="B104">
            <v>6911305031082</v>
          </cell>
          <cell r="C104" t="str">
            <v>MATERIAL CONTROL/ WELDING ENG.</v>
          </cell>
          <cell r="D104" t="str">
            <v>ADMIN</v>
          </cell>
          <cell r="E104" t="str">
            <v>P&amp;G</v>
          </cell>
          <cell r="F104" t="str">
            <v>ADMIN</v>
          </cell>
        </row>
        <row r="105">
          <cell r="B105">
            <v>7805075129085</v>
          </cell>
          <cell r="C105" t="str">
            <v>QUANTITY SURVEYOR</v>
          </cell>
          <cell r="D105" t="str">
            <v>ADMIN</v>
          </cell>
          <cell r="E105" t="str">
            <v>P&amp;G</v>
          </cell>
          <cell r="F105" t="str">
            <v>ADMIN</v>
          </cell>
        </row>
        <row r="106">
          <cell r="B106">
            <v>7001010334093</v>
          </cell>
          <cell r="C106" t="str">
            <v>TEA LADY/CLEANER</v>
          </cell>
          <cell r="D106" t="str">
            <v>ADMIN</v>
          </cell>
          <cell r="E106" t="str">
            <v>P&amp;G</v>
          </cell>
          <cell r="F106" t="str">
            <v>ADMIN</v>
          </cell>
        </row>
        <row r="107">
          <cell r="B107">
            <v>7510055096086</v>
          </cell>
          <cell r="C107" t="str">
            <v>SUPERVISOR LVL 60</v>
          </cell>
          <cell r="D107" t="str">
            <v>SUPERVISION</v>
          </cell>
          <cell r="E107" t="str">
            <v>P&amp;G</v>
          </cell>
          <cell r="F107" t="str">
            <v>SUPERV</v>
          </cell>
        </row>
        <row r="108">
          <cell r="B108">
            <v>8810270188083</v>
          </cell>
          <cell r="C108" t="str">
            <v>TIME &amp; ATTENDANCE ADMINISTRATOR</v>
          </cell>
          <cell r="D108" t="str">
            <v>ADMIN</v>
          </cell>
          <cell r="E108" t="str">
            <v>P&amp;G</v>
          </cell>
          <cell r="F108" t="str">
            <v>ADMIN</v>
          </cell>
        </row>
        <row r="109">
          <cell r="B109">
            <v>8301290758089</v>
          </cell>
          <cell r="C109" t="str">
            <v>DOCUMENT CONTROLLER</v>
          </cell>
          <cell r="D109" t="str">
            <v>ADMIN</v>
          </cell>
          <cell r="E109" t="str">
            <v>P&amp;G</v>
          </cell>
          <cell r="F109" t="str">
            <v>ADMIN</v>
          </cell>
        </row>
        <row r="110">
          <cell r="B110">
            <v>8806145033082</v>
          </cell>
          <cell r="C110" t="str">
            <v>DRAUGHTSMAN JUNIOR</v>
          </cell>
          <cell r="D110" t="str">
            <v>ADMIN</v>
          </cell>
          <cell r="E110" t="str">
            <v>P&amp;G</v>
          </cell>
          <cell r="F110" t="str">
            <v>ADMIN</v>
          </cell>
        </row>
        <row r="111">
          <cell r="B111">
            <v>9107095366088</v>
          </cell>
          <cell r="C111" t="str">
            <v>DRAWING CONTROL ASST</v>
          </cell>
          <cell r="D111" t="str">
            <v>ADMIN</v>
          </cell>
          <cell r="E111" t="str">
            <v>P&amp;G</v>
          </cell>
          <cell r="F111" t="str">
            <v>ADMIN</v>
          </cell>
        </row>
        <row r="112">
          <cell r="B112">
            <v>5708200370081</v>
          </cell>
          <cell r="C112" t="str">
            <v>CLEANER</v>
          </cell>
          <cell r="D112" t="str">
            <v>ADMIN</v>
          </cell>
          <cell r="E112" t="str">
            <v>P&amp;G</v>
          </cell>
          <cell r="F112" t="str">
            <v>ADMIN</v>
          </cell>
        </row>
        <row r="113">
          <cell r="B113">
            <v>5403125112186</v>
          </cell>
          <cell r="C113" t="str">
            <v>SUPERVISOR</v>
          </cell>
          <cell r="D113" t="str">
            <v>SUPERVISION</v>
          </cell>
          <cell r="E113" t="str">
            <v>P&amp;G</v>
          </cell>
          <cell r="F113" t="str">
            <v>SUPERV</v>
          </cell>
        </row>
        <row r="114">
          <cell r="B114">
            <v>5403125112186</v>
          </cell>
          <cell r="C114" t="str">
            <v>SUPERVISOR</v>
          </cell>
          <cell r="D114" t="str">
            <v>SUPERVISION</v>
          </cell>
          <cell r="E114" t="str">
            <v>P&amp;G</v>
          </cell>
          <cell r="F114" t="str">
            <v>SUPERV</v>
          </cell>
        </row>
        <row r="115">
          <cell r="B115">
            <v>8104245833084</v>
          </cell>
          <cell r="C115" t="str">
            <v>Q.C. INSPECTOR</v>
          </cell>
          <cell r="D115" t="str">
            <v>ADMIN</v>
          </cell>
          <cell r="E115" t="str">
            <v>P&amp;G</v>
          </cell>
          <cell r="F115" t="str">
            <v>ADMIN</v>
          </cell>
        </row>
        <row r="116">
          <cell r="B116">
            <v>7812115701089</v>
          </cell>
          <cell r="C116" t="str">
            <v>MATERIAL CONTROLLER</v>
          </cell>
          <cell r="D116" t="str">
            <v>ADMIN</v>
          </cell>
          <cell r="E116" t="str">
            <v>P&amp;G</v>
          </cell>
          <cell r="F116" t="str">
            <v>ADMIN</v>
          </cell>
        </row>
        <row r="117">
          <cell r="B117">
            <v>8407270564080</v>
          </cell>
          <cell r="C117" t="str">
            <v>TEA LADY/CLEANER</v>
          </cell>
          <cell r="D117" t="str">
            <v>ADMIN</v>
          </cell>
          <cell r="E117" t="str">
            <v>P&amp;G</v>
          </cell>
          <cell r="F117" t="str">
            <v>ADMIN</v>
          </cell>
        </row>
        <row r="118">
          <cell r="B118">
            <v>8712315010084</v>
          </cell>
          <cell r="C118" t="str">
            <v>SAFETY OFFICER</v>
          </cell>
          <cell r="D118" t="str">
            <v>ADMIN</v>
          </cell>
          <cell r="E118" t="str">
            <v>P&amp;G</v>
          </cell>
          <cell r="F118" t="str">
            <v>ADMIN</v>
          </cell>
        </row>
        <row r="119">
          <cell r="B119">
            <v>9210135051080</v>
          </cell>
          <cell r="C119" t="str">
            <v>PLANNER JNR</v>
          </cell>
          <cell r="D119" t="str">
            <v>ADMIN</v>
          </cell>
          <cell r="E119" t="str">
            <v>P&amp;G</v>
          </cell>
          <cell r="F119" t="str">
            <v>ADMIN</v>
          </cell>
        </row>
        <row r="120">
          <cell r="B120">
            <v>8312170362082</v>
          </cell>
          <cell r="C120" t="str">
            <v>TEA LADY/CLEANER</v>
          </cell>
          <cell r="D120" t="str">
            <v>ADMIN</v>
          </cell>
          <cell r="E120" t="str">
            <v>P&amp;G</v>
          </cell>
          <cell r="F120" t="str">
            <v>ADMIN</v>
          </cell>
        </row>
        <row r="121">
          <cell r="B121">
            <v>4804305103187</v>
          </cell>
          <cell r="C121" t="str">
            <v>S.VISOR WELDING</v>
          </cell>
          <cell r="D121" t="str">
            <v>SUPERVISION</v>
          </cell>
          <cell r="E121" t="str">
            <v>P&amp;G</v>
          </cell>
          <cell r="F121" t="str">
            <v>SUPERV</v>
          </cell>
        </row>
        <row r="122">
          <cell r="B122">
            <v>5108215141082</v>
          </cell>
          <cell r="C122" t="str">
            <v>S.VISOR PIPING</v>
          </cell>
          <cell r="D122" t="str">
            <v>SUPERVISION</v>
          </cell>
          <cell r="E122" t="str">
            <v>P&amp;G</v>
          </cell>
          <cell r="F122" t="str">
            <v>SUPERV</v>
          </cell>
        </row>
        <row r="123">
          <cell r="B123">
            <v>8103295347086</v>
          </cell>
          <cell r="C123" t="str">
            <v>S.VISOR STRUCTURAL</v>
          </cell>
          <cell r="D123" t="str">
            <v>SUPERVISION</v>
          </cell>
          <cell r="E123" t="str">
            <v>P&amp;G</v>
          </cell>
          <cell r="F123" t="str">
            <v>SUPERV</v>
          </cell>
        </row>
        <row r="124">
          <cell r="B124">
            <v>7105275262087</v>
          </cell>
          <cell r="C124" t="str">
            <v>SUPERVISOR</v>
          </cell>
          <cell r="D124" t="str">
            <v>SUPERVISION</v>
          </cell>
          <cell r="E124" t="str">
            <v>P&amp;G</v>
          </cell>
          <cell r="F124" t="str">
            <v>SUPERV</v>
          </cell>
        </row>
        <row r="125">
          <cell r="B125">
            <v>8107025194080</v>
          </cell>
          <cell r="C125" t="str">
            <v>QUALITY CONTROLLER</v>
          </cell>
          <cell r="D125" t="str">
            <v>ADMIN</v>
          </cell>
          <cell r="E125" t="str">
            <v>P&amp;G</v>
          </cell>
          <cell r="F125" t="str">
            <v>ADMIN</v>
          </cell>
        </row>
        <row r="126">
          <cell r="B126">
            <v>7410175364086</v>
          </cell>
          <cell r="C126" t="str">
            <v>DOCUMENT CONTROLLER</v>
          </cell>
          <cell r="D126" t="str">
            <v>ADMIN</v>
          </cell>
          <cell r="E126" t="str">
            <v>P&amp;G</v>
          </cell>
          <cell r="F126" t="str">
            <v>ADMIN</v>
          </cell>
        </row>
        <row r="127">
          <cell r="B127">
            <v>7804095226088</v>
          </cell>
          <cell r="C127" t="str">
            <v>CHECKER (DRAWINGS)</v>
          </cell>
          <cell r="D127" t="str">
            <v>ADMIN</v>
          </cell>
          <cell r="E127" t="str">
            <v>P&amp;G</v>
          </cell>
          <cell r="F127" t="str">
            <v>ADMIN</v>
          </cell>
        </row>
        <row r="128">
          <cell r="B128">
            <v>9011030046088</v>
          </cell>
          <cell r="C128" t="str">
            <v>QC CLERK</v>
          </cell>
          <cell r="D128" t="str">
            <v>ADMIN</v>
          </cell>
          <cell r="E128" t="str">
            <v>P&amp;G</v>
          </cell>
          <cell r="F128" t="str">
            <v>ADMIN</v>
          </cell>
        </row>
        <row r="129">
          <cell r="B129">
            <v>8002295007080</v>
          </cell>
          <cell r="C129" t="str">
            <v>DOCUMENT CONTROLLER</v>
          </cell>
          <cell r="D129" t="str">
            <v>ADMIN</v>
          </cell>
          <cell r="E129" t="str">
            <v>P&amp;G</v>
          </cell>
          <cell r="F129" t="str">
            <v>ADMIN</v>
          </cell>
        </row>
        <row r="130">
          <cell r="B130">
            <v>8504175248080</v>
          </cell>
          <cell r="C130" t="str">
            <v>QUALITY CONTROLLER JNR</v>
          </cell>
          <cell r="D130" t="str">
            <v>ADMIN</v>
          </cell>
          <cell r="E130" t="str">
            <v>P&amp;G</v>
          </cell>
          <cell r="F130" t="str">
            <v>ADMIN</v>
          </cell>
        </row>
        <row r="131">
          <cell r="B131">
            <v>6307075399082</v>
          </cell>
          <cell r="C131" t="str">
            <v>S.VISOR STRUCTURAL</v>
          </cell>
          <cell r="D131" t="str">
            <v>SUPERVISION</v>
          </cell>
          <cell r="E131" t="str">
            <v>P&amp;G</v>
          </cell>
          <cell r="F131" t="str">
            <v>SUPERV</v>
          </cell>
        </row>
        <row r="132">
          <cell r="B132">
            <v>6307075399082</v>
          </cell>
          <cell r="C132" t="str">
            <v>S.VISOR STRUCTURAL</v>
          </cell>
          <cell r="D132" t="str">
            <v>SUPERVISION</v>
          </cell>
          <cell r="E132" t="str">
            <v>P&amp;G</v>
          </cell>
          <cell r="F132" t="str">
            <v>SUPERV</v>
          </cell>
        </row>
        <row r="133">
          <cell r="B133" t="str">
            <v>BN240952</v>
          </cell>
          <cell r="C133" t="str">
            <v>TEA LADY/CLEANER</v>
          </cell>
          <cell r="D133" t="str">
            <v>ADMIN</v>
          </cell>
          <cell r="E133" t="str">
            <v>P&amp;G</v>
          </cell>
          <cell r="F133" t="str">
            <v>ADMIN</v>
          </cell>
        </row>
        <row r="134">
          <cell r="B134" t="str">
            <v>BN973456</v>
          </cell>
          <cell r="C134" t="str">
            <v>TEA LADY/CLEANER</v>
          </cell>
          <cell r="D134" t="str">
            <v>ADMIN</v>
          </cell>
          <cell r="E134" t="str">
            <v>P&amp;G</v>
          </cell>
          <cell r="F134" t="str">
            <v>ADMIN</v>
          </cell>
        </row>
        <row r="135">
          <cell r="B135">
            <v>8508290915085</v>
          </cell>
          <cell r="C135" t="str">
            <v>TEA LADY/CLEANER</v>
          </cell>
          <cell r="D135" t="str">
            <v>ADMIN</v>
          </cell>
          <cell r="E135" t="str">
            <v>P&amp;G</v>
          </cell>
          <cell r="F135" t="str">
            <v>ADMIN</v>
          </cell>
        </row>
        <row r="136">
          <cell r="B136">
            <v>7106035824083</v>
          </cell>
          <cell r="C136" t="str">
            <v>S.VISOR SCAFFOLDING</v>
          </cell>
          <cell r="D136" t="str">
            <v>SUPERVISION</v>
          </cell>
          <cell r="E136" t="str">
            <v>P&amp;G</v>
          </cell>
          <cell r="F136" t="str">
            <v>SUPERV</v>
          </cell>
        </row>
        <row r="137">
          <cell r="B137">
            <v>8801215688089</v>
          </cell>
          <cell r="C137" t="str">
            <v>SAFETY OFFICER</v>
          </cell>
          <cell r="D137" t="str">
            <v>ADMIN</v>
          </cell>
          <cell r="E137" t="str">
            <v>P&amp;G</v>
          </cell>
          <cell r="F137" t="str">
            <v>ADMIN</v>
          </cell>
        </row>
        <row r="138">
          <cell r="B138">
            <v>7106156146084</v>
          </cell>
          <cell r="C138" t="str">
            <v>SUPERVISOR</v>
          </cell>
          <cell r="D138" t="str">
            <v>SUPERVISION</v>
          </cell>
          <cell r="E138" t="str">
            <v>P&amp;G</v>
          </cell>
          <cell r="F138" t="str">
            <v>SUPERV</v>
          </cell>
        </row>
        <row r="139">
          <cell r="B139">
            <v>7804105131088</v>
          </cell>
          <cell r="C139" t="str">
            <v>QC INSPECTOR LVL 1</v>
          </cell>
          <cell r="D139" t="str">
            <v>ADMIN</v>
          </cell>
          <cell r="E139" t="str">
            <v>P&amp;G</v>
          </cell>
          <cell r="F139" t="str">
            <v>ADMIN</v>
          </cell>
        </row>
        <row r="140">
          <cell r="B140">
            <v>8208085524081</v>
          </cell>
          <cell r="C140" t="str">
            <v>S.VISOR PIPING</v>
          </cell>
          <cell r="D140" t="str">
            <v>SUPERVISION</v>
          </cell>
          <cell r="E140" t="str">
            <v>P&amp;G</v>
          </cell>
          <cell r="F140" t="str">
            <v>SUPERV</v>
          </cell>
        </row>
        <row r="141">
          <cell r="B141">
            <v>8111045085088</v>
          </cell>
          <cell r="C141" t="str">
            <v>S.VISOR B.MAKING</v>
          </cell>
          <cell r="D141" t="str">
            <v>SUPERVISION</v>
          </cell>
          <cell r="E141" t="str">
            <v>P&amp;G</v>
          </cell>
          <cell r="F141" t="str">
            <v>SUPERV</v>
          </cell>
        </row>
        <row r="142">
          <cell r="B142">
            <v>8205256126084</v>
          </cell>
          <cell r="C142" t="str">
            <v>S.VISOR PIPING</v>
          </cell>
          <cell r="D142" t="str">
            <v>SUPERVISION</v>
          </cell>
          <cell r="E142" t="str">
            <v>P&amp;G</v>
          </cell>
          <cell r="F142" t="str">
            <v>SUPERV</v>
          </cell>
        </row>
        <row r="143">
          <cell r="B143">
            <v>7806080090080</v>
          </cell>
          <cell r="C143" t="str">
            <v>SNR SAFETY OFFICER</v>
          </cell>
          <cell r="D143" t="str">
            <v>ADMIN</v>
          </cell>
          <cell r="E143" t="str">
            <v>P&amp;G</v>
          </cell>
          <cell r="F143" t="str">
            <v>ADMIN</v>
          </cell>
        </row>
        <row r="144">
          <cell r="B144">
            <v>7806080090080</v>
          </cell>
          <cell r="C144" t="str">
            <v>SNR SAFETY OFFICER</v>
          </cell>
          <cell r="D144" t="str">
            <v>ADMIN</v>
          </cell>
          <cell r="E144" t="str">
            <v>P&amp;G</v>
          </cell>
          <cell r="F144" t="str">
            <v>ADMIN</v>
          </cell>
        </row>
        <row r="145">
          <cell r="B145">
            <v>7107225050083</v>
          </cell>
          <cell r="C145" t="str">
            <v>CAMP MANAGER, LODGE</v>
          </cell>
          <cell r="D145" t="str">
            <v>ADMIN</v>
          </cell>
          <cell r="E145" t="str">
            <v>P&amp;G</v>
          </cell>
          <cell r="F145" t="str">
            <v>ADMIN</v>
          </cell>
        </row>
        <row r="146">
          <cell r="B146">
            <v>7107225050083</v>
          </cell>
          <cell r="C146" t="str">
            <v>CAMP MANAGER, LODGE</v>
          </cell>
          <cell r="D146" t="str">
            <v>ADMIN</v>
          </cell>
          <cell r="E146" t="str">
            <v>P&amp;G</v>
          </cell>
          <cell r="F146" t="str">
            <v>ADMIN</v>
          </cell>
        </row>
        <row r="147">
          <cell r="B147">
            <v>7212015276086</v>
          </cell>
          <cell r="C147" t="str">
            <v>EXPEDITOR</v>
          </cell>
          <cell r="D147" t="str">
            <v>ADMIN</v>
          </cell>
          <cell r="E147" t="str">
            <v>P&amp;G</v>
          </cell>
          <cell r="F147" t="str">
            <v>ADMIN</v>
          </cell>
        </row>
        <row r="148">
          <cell r="B148">
            <v>8408285481088</v>
          </cell>
          <cell r="C148" t="str">
            <v>SAFETY OFFICER - JUNIOR</v>
          </cell>
          <cell r="D148" t="str">
            <v>ADMIN</v>
          </cell>
          <cell r="E148" t="str">
            <v>P&amp;G</v>
          </cell>
          <cell r="F148" t="str">
            <v>ADMIN</v>
          </cell>
        </row>
        <row r="149">
          <cell r="B149">
            <v>8612045330085</v>
          </cell>
          <cell r="C149" t="str">
            <v>Q.C. INSPECTOR</v>
          </cell>
          <cell r="D149" t="str">
            <v>ADMIN</v>
          </cell>
          <cell r="E149" t="str">
            <v>P&amp;G</v>
          </cell>
          <cell r="F149" t="str">
            <v>ADMIN</v>
          </cell>
        </row>
        <row r="150">
          <cell r="B150">
            <v>4408085099084</v>
          </cell>
          <cell r="C150" t="str">
            <v>SITE MANAGER</v>
          </cell>
          <cell r="D150" t="str">
            <v>ADMIN</v>
          </cell>
          <cell r="E150" t="str">
            <v>P&amp;G</v>
          </cell>
          <cell r="F150" t="str">
            <v>ADMIN</v>
          </cell>
        </row>
        <row r="151">
          <cell r="B151">
            <v>8612115026084</v>
          </cell>
          <cell r="C151" t="str">
            <v>MAT CONTROL TEAM LEADER</v>
          </cell>
          <cell r="D151" t="str">
            <v>ADMIN</v>
          </cell>
          <cell r="E151" t="str">
            <v>P&amp;G</v>
          </cell>
          <cell r="F151" t="str">
            <v>ADMIN</v>
          </cell>
        </row>
        <row r="152">
          <cell r="B152">
            <v>4012115091085</v>
          </cell>
          <cell r="C152" t="str">
            <v>SITE MANAGER</v>
          </cell>
          <cell r="D152" t="str">
            <v>ADMIN</v>
          </cell>
          <cell r="E152" t="str">
            <v>P&amp;G</v>
          </cell>
          <cell r="F152" t="str">
            <v>ADMIN</v>
          </cell>
        </row>
        <row r="153">
          <cell r="B153">
            <v>8003125236089</v>
          </cell>
          <cell r="C153" t="str">
            <v>S.VISOR STEEL</v>
          </cell>
          <cell r="D153" t="str">
            <v>SUPERVISION</v>
          </cell>
          <cell r="E153" t="str">
            <v>P&amp;G</v>
          </cell>
          <cell r="F153" t="str">
            <v>SUPERV</v>
          </cell>
        </row>
        <row r="154">
          <cell r="B154">
            <v>6809195177082</v>
          </cell>
          <cell r="C154" t="str">
            <v>SAFETY OFFICER</v>
          </cell>
          <cell r="D154" t="str">
            <v>ADMIN</v>
          </cell>
          <cell r="E154" t="str">
            <v>P&amp;G</v>
          </cell>
          <cell r="F154" t="str">
            <v>ADMIN</v>
          </cell>
        </row>
        <row r="155">
          <cell r="B155">
            <v>4710085051084</v>
          </cell>
          <cell r="C155" t="str">
            <v>QA/QC INSPECTOR</v>
          </cell>
          <cell r="D155" t="str">
            <v>ADMIN</v>
          </cell>
          <cell r="E155" t="str">
            <v>P&amp;G</v>
          </cell>
          <cell r="F155" t="str">
            <v>ADMIN</v>
          </cell>
        </row>
        <row r="156">
          <cell r="B156">
            <v>7207025094081</v>
          </cell>
          <cell r="C156" t="str">
            <v>SAFETY OFFICER</v>
          </cell>
          <cell r="D156" t="str">
            <v>ADMIN</v>
          </cell>
          <cell r="E156" t="str">
            <v>P&amp;G</v>
          </cell>
          <cell r="F156" t="str">
            <v>ADMIN</v>
          </cell>
        </row>
        <row r="157">
          <cell r="B157">
            <v>7207025094081</v>
          </cell>
          <cell r="C157" t="str">
            <v>SAFETY OFFICER</v>
          </cell>
          <cell r="D157" t="str">
            <v>ADMIN</v>
          </cell>
          <cell r="E157" t="str">
            <v>P&amp;G</v>
          </cell>
          <cell r="F157" t="str">
            <v>ADMIN</v>
          </cell>
        </row>
        <row r="158">
          <cell r="B158">
            <v>9006275136081</v>
          </cell>
          <cell r="C158" t="str">
            <v>QUALITY CONTROLLER</v>
          </cell>
          <cell r="D158" t="str">
            <v>ADMIN</v>
          </cell>
          <cell r="E158" t="str">
            <v>P&amp;G</v>
          </cell>
          <cell r="F158" t="str">
            <v>ADMIN</v>
          </cell>
        </row>
        <row r="159">
          <cell r="B159">
            <v>8512190116083</v>
          </cell>
          <cell r="C159" t="str">
            <v>ADMIN ASSISTANT</v>
          </cell>
          <cell r="D159" t="str">
            <v>ADMIN</v>
          </cell>
          <cell r="E159" t="str">
            <v>P&amp;G</v>
          </cell>
          <cell r="F159" t="str">
            <v>ADMIN</v>
          </cell>
        </row>
        <row r="160">
          <cell r="B160">
            <v>8308050861086</v>
          </cell>
          <cell r="C160" t="str">
            <v>TEA LADY/CLEANER</v>
          </cell>
          <cell r="D160" t="str">
            <v>ADMIN</v>
          </cell>
          <cell r="E160" t="str">
            <v>P&amp;G</v>
          </cell>
          <cell r="F160" t="str">
            <v>ADMIN</v>
          </cell>
        </row>
        <row r="161">
          <cell r="B161">
            <v>8807065396087</v>
          </cell>
          <cell r="C161" t="str">
            <v>QC LEVEL 1</v>
          </cell>
          <cell r="D161" t="str">
            <v>ADMIN</v>
          </cell>
          <cell r="E161" t="str">
            <v>P&amp;G</v>
          </cell>
          <cell r="F161" t="str">
            <v>ADMIN</v>
          </cell>
        </row>
        <row r="162">
          <cell r="B162">
            <v>8807065396087</v>
          </cell>
          <cell r="C162" t="str">
            <v>QC LEVEL 1</v>
          </cell>
          <cell r="D162" t="str">
            <v>ADMIN</v>
          </cell>
          <cell r="E162" t="str">
            <v>P&amp;G</v>
          </cell>
          <cell r="F162" t="str">
            <v>ADMIN</v>
          </cell>
        </row>
        <row r="163">
          <cell r="B163">
            <v>8805116041082</v>
          </cell>
          <cell r="C163" t="str">
            <v>QC INSPECTOR</v>
          </cell>
          <cell r="D163" t="str">
            <v>ADMIN</v>
          </cell>
          <cell r="E163" t="str">
            <v>P&amp;G</v>
          </cell>
          <cell r="F163" t="str">
            <v>ADMIN</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
      <sheetName val="BUDGET"/>
      <sheetName val="Doret PO's"/>
      <sheetName val="timesheets"/>
      <sheetName val="Schedule vlookkup"/>
      <sheetName val="GL_lookup"/>
    </sheetNames>
    <sheetDataSet>
      <sheetData sheetId="0" refreshError="1"/>
      <sheetData sheetId="1"/>
      <sheetData sheetId="2" refreshError="1"/>
      <sheetData sheetId="3" refreshError="1"/>
      <sheetData sheetId="4"/>
      <sheetData sheetId="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s"/>
      <sheetName val="Sheet1"/>
      <sheetName val="Herman"/>
    </sheetNames>
    <definedNames>
      <definedName name="DD" refersTo="#REF!"/>
      <definedName name="UpdateTechSpec" refersTo="#REF!"/>
    </definedNames>
    <sheetDataSet>
      <sheetData sheetId="0" refreshError="1"/>
      <sheetData sheetId="1" refreshError="1"/>
      <sheetData sheetId="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heetName val="List of Drawings"/>
      <sheetName val="Electr.-equipm."/>
      <sheetName val="I&amp;C Equipment"/>
      <sheetName val="MV Cables"/>
      <sheetName val="LV Cables"/>
      <sheetName val="I&amp;C Cables"/>
      <sheetName val="Cables gas compressor"/>
      <sheetName val="Trays, Ladders, Accessories"/>
      <sheetName val="Earthing"/>
      <sheetName val="Ke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
      <sheetName val="Qe"/>
      <sheetName val="Qc"/>
      <sheetName val="Qs"/>
      <sheetName val="IM Project n"/>
      <sheetName val="Detail"/>
      <sheetName val="Sheet2"/>
      <sheetName val="Cost Report-B&amp;V Det"/>
      <sheetName val="Unit 1"/>
      <sheetName val="Unit 5"/>
      <sheetName val="Unit 6"/>
      <sheetName val="Common Plant"/>
      <sheetName val="Unit 2"/>
      <sheetName val="Unit 3"/>
      <sheetName val="Unit 4"/>
      <sheetName val="QS Info"/>
      <sheetName val="SUMMARY"/>
      <sheetName val="GPP_Inp"/>
      <sheetName val="Index"/>
      <sheetName val="&lt;---CInp"/>
      <sheetName val="CInp---&gt;"/>
      <sheetName val="Tech_Inp"/>
      <sheetName val="Cost Report"/>
      <sheetName val="Cost_Report-B&amp;V_Det"/>
      <sheetName val="Cost_Report"/>
      <sheetName val="1"/>
      <sheetName val="2"/>
      <sheetName val="3"/>
      <sheetName val="4"/>
      <sheetName val="5"/>
      <sheetName val="6"/>
      <sheetName val="7"/>
      <sheetName val="8"/>
      <sheetName val="9"/>
      <sheetName val="14B (2)"/>
      <sheetName val="Progress Tables"/>
      <sheetName val="Progress Curve"/>
      <sheetName val="10"/>
      <sheetName val="Ein"/>
      <sheetName val="E"/>
      <sheetName val="M"/>
      <sheetName val="S"/>
      <sheetName val="AT COMPLETION"/>
      <sheetName val="FLOW_3.XLS"/>
      <sheetName val="____CInp"/>
      <sheetName val="CInp____"/>
      <sheetName val="U6"/>
      <sheetName val="HR _ RESOURCING INPUT"/>
      <sheetName val="Claims List"/>
      <sheetName val="VALIDATION LIST DATA"/>
      <sheetName val="MySheet"/>
      <sheetName val="Definition1"/>
      <sheetName val="Re"/>
      <sheetName val="QS Report"/>
      <sheetName val="Mod 1"/>
      <sheetName val="Paid Variation Orders "/>
      <sheetName val="Approved Variations"/>
      <sheetName val="Approved Claims"/>
      <sheetName val="Pending Variations"/>
      <sheetName val="Pending Claims"/>
      <sheetName val="Potential Variations"/>
      <sheetName val="Unallocated Contingencies"/>
      <sheetName val="Sheet8"/>
      <sheetName val="Sheet9"/>
      <sheetName val="Sheet10"/>
      <sheetName val="Sheet11"/>
      <sheetName val="Sheet12"/>
      <sheetName val="Sheet13"/>
      <sheetName val="Sheet14"/>
      <sheetName val="Sheet15"/>
      <sheetName val="Sheet16"/>
      <sheetName val="Schedule vlookkup"/>
      <sheetName val="Electr.-equipm."/>
      <sheetName val="Cover"/>
      <sheetName val="Xrate"/>
      <sheetName val="Lookup"/>
      <sheetName val="IM_Project_n"/>
      <sheetName val="QS_Report"/>
      <sheetName val="Mod_1"/>
      <sheetName val="Paid_Variation_Orders_"/>
      <sheetName val="Approved_Variations"/>
      <sheetName val="Approved_Claims"/>
      <sheetName val="Pending_Variations"/>
      <sheetName val="Pending_Claims"/>
      <sheetName val="Potential_Variations"/>
      <sheetName val="Unallocated_Contingencies"/>
      <sheetName val="Cost_Report-B&amp;V_Det1"/>
      <sheetName val="QS_Info"/>
      <sheetName val="Cost_Report1"/>
      <sheetName val="14B_(2)"/>
      <sheetName val="Progress_Tables"/>
      <sheetName val="Progress_Curve"/>
      <sheetName val="AT_COMPLETION"/>
      <sheetName val="FLOW_3_XLS"/>
      <sheetName val="HR___RESOURCING_INPUT"/>
      <sheetName val="Claims_List"/>
      <sheetName val="VALIDATION_LIST_DATA"/>
      <sheetName val="Unit_1"/>
      <sheetName val="Unit_5"/>
      <sheetName val="Unit_6"/>
      <sheetName val="Common_Plant"/>
      <sheetName val="Unit_2"/>
      <sheetName val="Unit_3"/>
      <sheetName val="Unit_4"/>
      <sheetName val="QS_Report1"/>
      <sheetName val="Mod_11"/>
      <sheetName val="Paid_Variation_Orders_1"/>
      <sheetName val="Approved_Variations1"/>
      <sheetName val="Approved_Claims1"/>
      <sheetName val="Pending_Variations1"/>
      <sheetName val="Pending_Claims1"/>
      <sheetName val="Potential_Variations1"/>
      <sheetName val="Unallocated_Contingencies1"/>
      <sheetName val="IM_Project_n1"/>
      <sheetName val="Cost_Report-B&amp;V_Det2"/>
      <sheetName val="QS_Info1"/>
      <sheetName val="Cost_Report2"/>
      <sheetName val="14B_(2)1"/>
      <sheetName val="Progress_Tables1"/>
      <sheetName val="Progress_Curve1"/>
      <sheetName val="AT_COMPLETION1"/>
      <sheetName val="FLOW_3_XLS1"/>
      <sheetName val="HR___RESOURCING_INPUT1"/>
      <sheetName val="Claims_List1"/>
      <sheetName val="VALIDATION_LIST_DATA1"/>
      <sheetName val="Unit_11"/>
      <sheetName val="Unit_51"/>
      <sheetName val="Unit_61"/>
      <sheetName val="Common_Plant1"/>
      <sheetName val="Unit_21"/>
      <sheetName val="Unit_31"/>
      <sheetName val="Unit_41"/>
      <sheetName val="Schedule_vlookkup"/>
      <sheetName val="Electr_-equipm_"/>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ltiple Upload"/>
      <sheetName val="Sheet2"/>
      <sheetName val="Sheet3"/>
    </sheetNames>
    <sheetDataSet>
      <sheetData sheetId="0"/>
      <sheetData sheetId="1">
        <row r="1">
          <cell r="A1" t="str">
            <v>Add</v>
          </cell>
        </row>
        <row r="2">
          <cell r="A2" t="str">
            <v>Overwrite</v>
          </cell>
        </row>
      </sheetData>
      <sheetData sheetId="2"/>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urement Plan"/>
      <sheetName val="About"/>
      <sheetName val="UpdateForm"/>
      <sheetName val="Valori"/>
      <sheetName val="SupportPrograms"/>
      <sheetName val="Programs"/>
      <sheetName val="eq_data"/>
      <sheetName val="Electr.-equipm."/>
      <sheetName val="GammaEquival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Costs Graph [EUR]"/>
      <sheetName val="Data[EUR]"/>
      <sheetName val="Actual Cost-Budget [EUR]"/>
      <sheetName val="Budget Total"/>
      <sheetName val="Budget Local"/>
      <sheetName val="Budget Sth"/>
      <sheetName val="EurotoolsXRates"/>
    </sheetNames>
    <sheetDataSet>
      <sheetData sheetId="0" refreshError="1"/>
      <sheetData sheetId="1"/>
      <sheetData sheetId="2"/>
      <sheetData sheetId="3"/>
      <sheetData sheetId="4"/>
      <sheetData sheetId="5"/>
      <sheetData sheetId="6" refreshError="1">
        <row r="5">
          <cell r="A5">
            <v>13.760300000000001</v>
          </cell>
        </row>
        <row r="6">
          <cell r="A6">
            <v>40.3399</v>
          </cell>
        </row>
        <row r="7">
          <cell r="A7">
            <v>1.95583</v>
          </cell>
        </row>
        <row r="8">
          <cell r="A8">
            <v>166.386</v>
          </cell>
        </row>
        <row r="9">
          <cell r="A9">
            <v>5.9457300000000002</v>
          </cell>
        </row>
        <row r="10">
          <cell r="A10">
            <v>6.5595699999999999</v>
          </cell>
        </row>
        <row r="11">
          <cell r="A11">
            <v>0.78756400000000004</v>
          </cell>
        </row>
        <row r="12">
          <cell r="A12">
            <v>1936.27</v>
          </cell>
        </row>
        <row r="13">
          <cell r="A13">
            <v>40.3399</v>
          </cell>
        </row>
        <row r="14">
          <cell r="A14">
            <v>2.2037100000000001</v>
          </cell>
        </row>
        <row r="15">
          <cell r="A15">
            <v>200.482</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TION"/>
      <sheetName val="COST CHART"/>
      <sheetName val="manuf"/>
      <sheetName val="absorber_silo"/>
      <sheetName val="productivity"/>
      <sheetName val="Cost Price Analysis"/>
      <sheetName val="SUMMARY COST"/>
      <sheetName val="k cost  factor "/>
      <sheetName val="Smart Database"/>
      <sheetName val="CHANGES"/>
      <sheetName val="PAINT INS INFO"/>
      <sheetName val="lining"/>
      <sheetName val="EQUIVALENTS"/>
      <sheetName val="Engineering"/>
      <sheetName val="superv"/>
      <sheetName val="PROJECT TEAM"/>
      <sheetName val="SPRAY - SYSTEM ALLOY"/>
      <sheetName val="SPRAY - SYSTEM"/>
      <sheetName val="ABS&amp;SILO DWG"/>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sorber_silo"/>
      <sheetName val="COST CHART"/>
      <sheetName val="SUMMARY COST"/>
      <sheetName val="INFORMATION"/>
      <sheetName val="manuf"/>
      <sheetName val="productivity"/>
      <sheetName val="Cost Price Analysis"/>
      <sheetName val="k cost  factor "/>
      <sheetName val="Smart Database"/>
      <sheetName val="CHANGES"/>
      <sheetName val="PAINT INS INFO"/>
      <sheetName val="lining"/>
      <sheetName val="EQUIVALENTS"/>
      <sheetName val="Engineering"/>
      <sheetName val="superv"/>
      <sheetName val="PROJECT TEAM"/>
      <sheetName val="SPRAY - SYSTEM ALLOY"/>
      <sheetName val="SPRAY - SYSTEM"/>
      <sheetName val="ABS&amp;SILO DWG"/>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PIPES"/>
      <sheetName val="Vessel"/>
      <sheetName val="Temp"/>
      <sheetName val="area"/>
      <sheetName val="factor"/>
    </sheetNames>
    <sheetDataSet>
      <sheetData sheetId="0" refreshError="1"/>
      <sheetData sheetId="1">
        <row r="7">
          <cell r="O7">
            <v>0.1</v>
          </cell>
        </row>
      </sheetData>
      <sheetData sheetId="2" refreshError="1"/>
      <sheetData sheetId="3"/>
      <sheetData sheetId="4"/>
      <sheetData sheetId="5">
        <row r="1">
          <cell r="A1" t="str">
            <v>BEND</v>
          </cell>
          <cell r="D1">
            <v>1.5</v>
          </cell>
        </row>
        <row r="2">
          <cell r="A2" t="str">
            <v>CAP</v>
          </cell>
          <cell r="D2">
            <v>0.25</v>
          </cell>
        </row>
        <row r="3">
          <cell r="A3" t="str">
            <v>CONE</v>
          </cell>
          <cell r="D3">
            <v>1.8</v>
          </cell>
          <cell r="H3">
            <v>0.5</v>
          </cell>
          <cell r="I3">
            <v>15</v>
          </cell>
          <cell r="J3">
            <v>5</v>
          </cell>
        </row>
        <row r="4">
          <cell r="A4" t="str">
            <v>COVER</v>
          </cell>
          <cell r="D4">
            <v>1.5</v>
          </cell>
          <cell r="H4">
            <v>0.75</v>
          </cell>
          <cell r="I4">
            <v>20</v>
          </cell>
          <cell r="J4">
            <v>5</v>
          </cell>
        </row>
        <row r="5">
          <cell r="A5" t="str">
            <v>DOME</v>
          </cell>
          <cell r="D5">
            <v>1.9</v>
          </cell>
          <cell r="H5">
            <v>1</v>
          </cell>
          <cell r="I5">
            <v>25</v>
          </cell>
          <cell r="J5">
            <v>5</v>
          </cell>
        </row>
        <row r="6">
          <cell r="A6" t="str">
            <v>END CAP</v>
          </cell>
          <cell r="D6">
            <v>0.25</v>
          </cell>
          <cell r="H6">
            <v>1.25</v>
          </cell>
          <cell r="I6">
            <v>32</v>
          </cell>
          <cell r="J6">
            <v>4.8</v>
          </cell>
        </row>
        <row r="7">
          <cell r="A7" t="str">
            <v>FLANGE</v>
          </cell>
          <cell r="D7">
            <v>1.2</v>
          </cell>
          <cell r="H7">
            <v>1.5</v>
          </cell>
          <cell r="I7">
            <v>37.5</v>
          </cell>
          <cell r="J7">
            <v>4.3</v>
          </cell>
        </row>
        <row r="8">
          <cell r="A8" t="str">
            <v>MANHOLE</v>
          </cell>
          <cell r="D8">
            <v>1.8</v>
          </cell>
          <cell r="H8">
            <v>2</v>
          </cell>
          <cell r="I8">
            <v>50</v>
          </cell>
          <cell r="J8">
            <v>4.0999999999999996</v>
          </cell>
        </row>
        <row r="9">
          <cell r="A9" t="str">
            <v>METER</v>
          </cell>
          <cell r="D9">
            <v>1</v>
          </cell>
          <cell r="H9">
            <v>2.5</v>
          </cell>
          <cell r="I9">
            <v>65</v>
          </cell>
          <cell r="J9">
            <v>3.8</v>
          </cell>
        </row>
        <row r="10">
          <cell r="A10" t="str">
            <v>METRE</v>
          </cell>
          <cell r="D10">
            <v>1</v>
          </cell>
          <cell r="H10">
            <v>3</v>
          </cell>
          <cell r="I10">
            <v>75</v>
          </cell>
          <cell r="J10">
            <v>3.6</v>
          </cell>
        </row>
        <row r="11">
          <cell r="A11" t="str">
            <v>NOZZLE</v>
          </cell>
          <cell r="D11">
            <v>0.8</v>
          </cell>
          <cell r="H11">
            <v>4</v>
          </cell>
          <cell r="I11">
            <v>100</v>
          </cell>
          <cell r="J11">
            <v>3.4</v>
          </cell>
        </row>
        <row r="12">
          <cell r="A12" t="str">
            <v>PIPE</v>
          </cell>
          <cell r="D12">
            <v>1</v>
          </cell>
          <cell r="H12">
            <v>5</v>
          </cell>
          <cell r="I12">
            <v>125</v>
          </cell>
          <cell r="J12">
            <v>3.3</v>
          </cell>
        </row>
        <row r="13">
          <cell r="A13" t="str">
            <v>PUMP</v>
          </cell>
          <cell r="D13">
            <v>2.5</v>
          </cell>
          <cell r="H13">
            <v>6</v>
          </cell>
          <cell r="I13">
            <v>150</v>
          </cell>
          <cell r="J13">
            <v>3.2</v>
          </cell>
        </row>
        <row r="14">
          <cell r="A14" t="str">
            <v>REDUCER</v>
          </cell>
          <cell r="D14">
            <v>0.8</v>
          </cell>
          <cell r="H14">
            <v>8</v>
          </cell>
          <cell r="I14">
            <v>200</v>
          </cell>
          <cell r="J14">
            <v>3</v>
          </cell>
        </row>
        <row r="15">
          <cell r="A15" t="str">
            <v>SHELL</v>
          </cell>
          <cell r="D15">
            <v>1</v>
          </cell>
          <cell r="H15">
            <v>10</v>
          </cell>
          <cell r="I15">
            <v>250</v>
          </cell>
          <cell r="J15">
            <v>2.85</v>
          </cell>
        </row>
        <row r="16">
          <cell r="A16" t="str">
            <v>SPHERE</v>
          </cell>
          <cell r="D16">
            <v>1.9</v>
          </cell>
          <cell r="H16">
            <v>12</v>
          </cell>
          <cell r="I16">
            <v>300</v>
          </cell>
          <cell r="J16">
            <v>2.75</v>
          </cell>
        </row>
        <row r="17">
          <cell r="A17" t="str">
            <v>SUPPORT</v>
          </cell>
          <cell r="D17">
            <v>1.5</v>
          </cell>
          <cell r="H17">
            <v>14</v>
          </cell>
          <cell r="I17">
            <v>350</v>
          </cell>
          <cell r="J17">
            <v>2.6</v>
          </cell>
        </row>
        <row r="18">
          <cell r="A18" t="str">
            <v>TAPER</v>
          </cell>
          <cell r="D18">
            <v>1.8</v>
          </cell>
          <cell r="H18">
            <v>16</v>
          </cell>
          <cell r="I18">
            <v>400</v>
          </cell>
          <cell r="J18">
            <v>2.5</v>
          </cell>
        </row>
        <row r="19">
          <cell r="A19" t="str">
            <v>TEE</v>
          </cell>
          <cell r="D19">
            <v>0.8</v>
          </cell>
          <cell r="H19">
            <v>18</v>
          </cell>
          <cell r="I19">
            <v>450</v>
          </cell>
          <cell r="J19">
            <v>2.5</v>
          </cell>
        </row>
        <row r="20">
          <cell r="A20" t="str">
            <v>VALVE</v>
          </cell>
          <cell r="D20">
            <v>2.5</v>
          </cell>
          <cell r="H20">
            <v>20</v>
          </cell>
          <cell r="I20">
            <v>500</v>
          </cell>
          <cell r="J20">
            <v>2.4</v>
          </cell>
        </row>
        <row r="21">
          <cell r="H21">
            <v>22</v>
          </cell>
          <cell r="I21">
            <v>550</v>
          </cell>
          <cell r="J21">
            <v>2.2999999999999998</v>
          </cell>
        </row>
        <row r="22">
          <cell r="H22">
            <v>24</v>
          </cell>
          <cell r="I22">
            <v>600</v>
          </cell>
          <cell r="J22">
            <v>2.2000000000000002</v>
          </cell>
        </row>
        <row r="23">
          <cell r="H23">
            <v>26</v>
          </cell>
          <cell r="I23">
            <v>650</v>
          </cell>
          <cell r="J23">
            <v>2.1</v>
          </cell>
        </row>
        <row r="24">
          <cell r="H24">
            <v>28</v>
          </cell>
          <cell r="I24">
            <v>700</v>
          </cell>
          <cell r="J24">
            <v>2</v>
          </cell>
        </row>
        <row r="25">
          <cell r="H25">
            <v>30</v>
          </cell>
          <cell r="I25">
            <v>750</v>
          </cell>
          <cell r="J25">
            <v>2</v>
          </cell>
        </row>
        <row r="26">
          <cell r="H26">
            <v>32</v>
          </cell>
          <cell r="I26">
            <v>800</v>
          </cell>
          <cell r="J26">
            <v>2</v>
          </cell>
        </row>
        <row r="27">
          <cell r="H27">
            <v>34</v>
          </cell>
          <cell r="I27">
            <v>850</v>
          </cell>
          <cell r="J27">
            <v>2</v>
          </cell>
        </row>
        <row r="28">
          <cell r="H28">
            <v>36</v>
          </cell>
          <cell r="I28">
            <v>900</v>
          </cell>
          <cell r="J28">
            <v>2</v>
          </cell>
        </row>
        <row r="29">
          <cell r="H29">
            <v>38</v>
          </cell>
          <cell r="I29">
            <v>950</v>
          </cell>
          <cell r="J29">
            <v>2</v>
          </cell>
        </row>
        <row r="30">
          <cell r="H30">
            <v>40</v>
          </cell>
          <cell r="I30">
            <v>1000</v>
          </cell>
          <cell r="J30">
            <v>2</v>
          </cell>
        </row>
        <row r="31">
          <cell r="H31">
            <v>42</v>
          </cell>
          <cell r="I31">
            <v>1050</v>
          </cell>
          <cell r="J31">
            <v>2</v>
          </cell>
        </row>
        <row r="32">
          <cell r="H32">
            <v>48</v>
          </cell>
          <cell r="I32">
            <v>1200</v>
          </cell>
          <cell r="J32">
            <v>2</v>
          </cell>
        </row>
        <row r="33">
          <cell r="H33">
            <v>50</v>
          </cell>
          <cell r="I33">
            <v>1250</v>
          </cell>
          <cell r="J33">
            <v>2</v>
          </cell>
        </row>
        <row r="34">
          <cell r="H34">
            <v>52</v>
          </cell>
          <cell r="I34">
            <v>1300</v>
          </cell>
          <cell r="J34">
            <v>2</v>
          </cell>
        </row>
        <row r="35">
          <cell r="H35">
            <v>54</v>
          </cell>
          <cell r="I35">
            <v>1350</v>
          </cell>
          <cell r="J35">
            <v>2</v>
          </cell>
        </row>
        <row r="36">
          <cell r="H36">
            <v>56</v>
          </cell>
          <cell r="I36">
            <v>1400</v>
          </cell>
          <cell r="J36">
            <v>2</v>
          </cell>
        </row>
        <row r="37">
          <cell r="I37">
            <v>2</v>
          </cell>
          <cell r="J37">
            <v>3</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ctivities"/>
      <sheetName val="Currency &amp; Price Adj cashflow"/>
      <sheetName val="Rates &amp; Prices"/>
    </sheetNames>
    <sheetDataSet>
      <sheetData sheetId="0" refreshError="1"/>
      <sheetData sheetId="1"/>
      <sheetData sheetId="2" refreshError="1"/>
      <sheetData sheetId="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rate makeup"/>
      <sheetName val="Rev 4"/>
      <sheetName val="Total"/>
      <sheetName val="ext. Piping"/>
      <sheetName val="Int. Piping"/>
      <sheetName val="P &amp; G"/>
      <sheetName val="vessel"/>
      <sheetName val="Dampers valve list"/>
      <sheetName val="Drawings"/>
      <sheetName val="Materials"/>
      <sheetName val="Flats"/>
      <sheetName val="Burner Areas"/>
      <sheetName val="Sheet2"/>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row r="61">
          <cell r="U61">
            <v>265.61598000000004</v>
          </cell>
        </row>
        <row r="63">
          <cell r="G63">
            <v>379.0087463556851</v>
          </cell>
        </row>
      </sheetData>
      <sheetData sheetId="12" refreshError="1"/>
      <sheetData sheetId="13" refreshError="1"/>
      <sheetData sheetId="1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5932-8552-BQ-0002"/>
      <sheetName val="Indirect Items"/>
      <sheetName val="Instr. Indirect"/>
    </sheetNames>
    <sheetDataSet>
      <sheetData sheetId="0"/>
      <sheetData sheetId="1"/>
      <sheetData sheetId="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Report_Definition"/>
      <sheetName val="KKS LV003"/>
      <sheetName val="SPList_Definition"/>
      <sheetName val="SP_Parameters"/>
      <sheetName val="SP_ColsDef"/>
    </sheetNames>
    <sheetDataSet>
      <sheetData sheetId="0" refreshError="1"/>
      <sheetData sheetId="1" refreshError="1"/>
      <sheetData sheetId="2" refreshError="1"/>
      <sheetData sheetId="3" refreshError="1"/>
      <sheetData sheetId="4"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Report_Definition"/>
      <sheetName val="KKS LV003"/>
      <sheetName val="SPList_Definition"/>
      <sheetName val="SP_Parameters"/>
      <sheetName val="SP_ColsDef"/>
    </sheetNames>
    <sheetDataSet>
      <sheetData sheetId="0" refreshError="1"/>
      <sheetData sheetId="1" refreshError="1"/>
      <sheetData sheetId="2" refreshError="1"/>
      <sheetData sheetId="3" refreshError="1"/>
      <sheetData sheetId="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Import"/>
      <sheetName val="Sheet1"/>
      <sheetName val="Data from quotation"/>
      <sheetName val="Import File"/>
      <sheetName val="Resource assignment"/>
      <sheetName val="Task Maintenance"/>
      <sheetName val="lookup"/>
      <sheetName val="GL_lookup"/>
    </sheetNames>
    <sheetDataSet>
      <sheetData sheetId="0"/>
      <sheetData sheetId="1"/>
      <sheetData sheetId="2"/>
      <sheetData sheetId="3"/>
      <sheetData sheetId="4"/>
      <sheetData sheetId="5"/>
      <sheetData sheetId="6"/>
      <sheetData sheetId="7"/>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 0"/>
      <sheetName val="Cost Split (Relays etc)"/>
      <sheetName val="Tender Calculation (Relays)"/>
      <sheetName val="Relay Price Breakdown"/>
      <sheetName val="Switchgear Price Breakdown"/>
      <sheetName val="Rates - FAT"/>
      <sheetName val="Rates - SAT"/>
      <sheetName val="Rates - Engineering"/>
      <sheetName val="Rates - Installation"/>
      <sheetName val="Material"/>
      <sheetName val="Installation"/>
      <sheetName val="Bill of Matrials"/>
      <sheetName val="Operational Check List"/>
      <sheetName val="COVER SHEET"/>
      <sheetName val="BNK Calc"/>
      <sheetName val="PREISBL"/>
      <sheetName val="Cost Split"/>
      <sheetName val="Tender Calculation"/>
      <sheetName val="Calculation With SD"/>
      <sheetName val="REVERSE CALC"/>
      <sheetName val="Order Calculation"/>
      <sheetName val="Cash Flow TC"/>
      <sheetName val="Cash Flow SD"/>
      <sheetName val="Cash Flow - OC"/>
      <sheetName val="USD price"/>
      <sheetName val="BULY "/>
      <sheetName val="Customer Cash Flow ZAR"/>
      <sheetName val="Qm"/>
      <sheetName val="Price09"/>
      <sheetName val="Health_Wellnes"/>
      <sheetName val="Rev_0"/>
      <sheetName val="Cost_Split_(Relays_etc)"/>
      <sheetName val="Tender_Calculation_(Relays)"/>
      <sheetName val="Relay_Price_Breakdown"/>
      <sheetName val="Switchgear_Price_Breakdown"/>
      <sheetName val="Rates_-_FAT"/>
      <sheetName val="Rates_-_SAT"/>
      <sheetName val="Rates_-_Engineering"/>
      <sheetName val="Rates_-_Installation"/>
      <sheetName val="Bill_of_Matrials"/>
      <sheetName val="Operational_Check_List"/>
      <sheetName val="COVER_SHEET"/>
      <sheetName val="BNK_Calc"/>
      <sheetName val="Cost_Split"/>
      <sheetName val="Tender_Calculation"/>
      <sheetName val="Calculation_With_SD"/>
      <sheetName val="REVERSE_CALC"/>
      <sheetName val="Order_Calculation"/>
      <sheetName val="Cash_Flow_TC"/>
      <sheetName val="Cash_Flow_SD"/>
      <sheetName val="Cash_Flow_-_OC"/>
      <sheetName val="USD_price"/>
      <sheetName val="BULY_"/>
      <sheetName val="Customer_Cash_Flow_Z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G1" t="str">
            <v>Total</v>
          </cell>
        </row>
        <row r="2">
          <cell r="G2">
            <v>1141658.4510119995</v>
          </cell>
        </row>
      </sheetData>
      <sheetData sheetId="17"/>
      <sheetData sheetId="18"/>
      <sheetData sheetId="19"/>
      <sheetData sheetId="20"/>
      <sheetData sheetId="21" refreshError="1"/>
      <sheetData sheetId="22" refreshError="1"/>
      <sheetData sheetId="23" refreshError="1"/>
      <sheetData sheetId="24"/>
      <sheetData sheetId="25"/>
      <sheetData sheetId="26"/>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1">
          <cell r="G1" t="str">
            <v>Total</v>
          </cell>
        </row>
      </sheetData>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DATA"/>
      <sheetName val="CHECK LIST"/>
      <sheetName val="Sheet1"/>
      <sheetName val="BoQ"/>
      <sheetName val="P&amp;G's"/>
      <sheetName val="costP &amp; G"/>
      <sheetName val="Scaffolding"/>
      <sheetName val="Scaf P&amp;G's"/>
      <sheetName val="Scaf cost P &amp; G"/>
      <sheetName val="vessel"/>
      <sheetName val="Workings"/>
      <sheetName val="Containers"/>
      <sheetName val="Daywork Rates"/>
      <sheetName val="Norm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row r="21">
          <cell r="L21">
            <v>1.2499999931052399</v>
          </cell>
        </row>
      </sheetData>
      <sheetData sheetId="12" refreshError="1"/>
      <sheetData sheetId="13"/>
      <sheetData sheetId="1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CASE &amp; REV"/>
      <sheetName val="MAIN EQUIPMENT"/>
      <sheetName val="SUPPLEMENTAL EQUIP"/>
      <sheetName val="ABSORBER"/>
      <sheetName val="PROCESS EQUIP"/>
      <sheetName val="TANKS"/>
      <sheetName val="PUMPS"/>
      <sheetName val="FANS"/>
      <sheetName val="POWER"/>
      <sheetName val="MATL"/>
      <sheetName val="PL POWER"/>
      <sheetName val="ABSORBER 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echanical GT ICC&amp;MS"/>
      <sheetName val="Piping GT ICC"/>
      <sheetName val="Electrical and I&amp;C GT"/>
      <sheetName val="Control-Cables GT"/>
      <sheetName val="Hel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ves"/>
      <sheetName val="FireProtection"/>
      <sheetName val="Transport"/>
      <sheetName val="Piping"/>
      <sheetName val="MechPipe EMEC"/>
      <sheetName val="MechPipe P&amp;G"/>
      <sheetName val="Module1"/>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Basis"/>
      <sheetName val="Docs"/>
      <sheetName val="Costing"/>
      <sheetName val="Summary"/>
      <sheetName val="New Systems"/>
      <sheetName val="AC"/>
      <sheetName val="BD"/>
      <sheetName val="J"/>
      <sheetName val="AC Data"/>
      <sheetName val="PP1_D1&amp;D2"/>
      <sheetName val="D3"/>
      <sheetName val="D4"/>
      <sheetName val="D5&amp;D6"/>
      <sheetName val="D7&amp;D8"/>
      <sheetName val="D10"/>
      <sheetName val="D11"/>
      <sheetName val="D12"/>
      <sheetName val="D13"/>
      <sheetName val="D14"/>
      <sheetName val="DA-2"/>
      <sheetName val="D15"/>
      <sheetName val="D16"/>
      <sheetName val="D17"/>
      <sheetName val="D18"/>
      <sheetName val="D19"/>
      <sheetName val="D20"/>
      <sheetName val="PP1&amp;2 Bins"/>
      <sheetName val="PP2_E1&amp;E2"/>
      <sheetName val="E3"/>
      <sheetName val="E4"/>
      <sheetName val="E5&amp;E6"/>
      <sheetName val="E8"/>
      <sheetName val="E9"/>
      <sheetName val="E10"/>
      <sheetName val="E11"/>
      <sheetName val="E12"/>
      <sheetName val="E-A2"/>
      <sheetName val="E13"/>
      <sheetName val="E14"/>
      <sheetName val="E15"/>
      <sheetName val="E16"/>
      <sheetName val="E17"/>
      <sheetName val="E18"/>
      <sheetName val="BD Data"/>
      <sheetName val="F1"/>
      <sheetName val="F2"/>
      <sheetName val="F3"/>
      <sheetName val="F4&amp;F7"/>
      <sheetName val="F5"/>
      <sheetName val="F6"/>
      <sheetName val="F8"/>
      <sheetName val="F9"/>
      <sheetName val="F10"/>
      <sheetName val="F11"/>
      <sheetName val="F12"/>
      <sheetName val="F13"/>
      <sheetName val="J Data"/>
      <sheetName val="C1"/>
      <sheetName val="C2"/>
      <sheetName val="C3"/>
      <sheetName val="C4"/>
      <sheetName val="C5"/>
      <sheetName val="C-A2"/>
      <sheetName val="C6"/>
      <sheetName val="C7"/>
      <sheetName val="BR"/>
      <sheetName val="BR data"/>
      <sheetName val="B1&amp;2"/>
      <sheetName val="B3&amp;4"/>
      <sheetName val="B5&amp;6"/>
      <sheetName val="B7&amp;8"/>
      <sheetName val="B-A1"/>
      <sheetName val="B-A2"/>
      <sheetName val="AO data"/>
      <sheetName val="AOI-1&amp;2"/>
      <sheetName val="AOI-A1&amp;3"/>
      <sheetName val="AOI-A2&amp;4"/>
      <sheetName val="AOII-A1&amp;2"/>
      <sheetName val="AO"/>
      <sheetName val="AOII-1"/>
      <sheetName val="AOII-2"/>
      <sheetName val="AOII-3"/>
      <sheetName val="Transfer pt"/>
      <sheetName val="Storage Silos"/>
      <sheetName val="Bucket"/>
      <sheetName val="Screens"/>
      <sheetName val="Compare"/>
      <sheetName val="Summary Systems"/>
      <sheetName val="HES Cos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JV KUS"/>
      <sheetName val="TCP KUS"/>
      <sheetName val="T P H"/>
      <sheetName val="T P I"/>
      <sheetName val="TTC BV"/>
      <sheetName val="TTC MED"/>
      <sheetName val="T Z J V"/>
      <sheetName val="END"/>
      <sheetName val="TTC KAL"/>
      <sheetName val="TTC KAL2"/>
      <sheetName val="KTC MED"/>
      <sheetName val="KTC EXX"/>
      <sheetName val="KTC EXX 2"/>
      <sheetName val="TC PTY LTD"/>
      <sheetName val="T E S"/>
      <sheetName val="TTC EXX"/>
      <sheetName val="TTC EXX 2"/>
      <sheetName val="TTC XS"/>
      <sheetName val="TTC XS2"/>
      <sheetName val="TC XS"/>
      <sheetName val="Sheet1"/>
      <sheetName val="Sheet2"/>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 &amp; G"/>
      <sheetName val="Summary"/>
      <sheetName val="Cold Vessel"/>
      <sheetName val="Pipe cold"/>
      <sheetName val="Matl. Prices"/>
      <sheetName val="Labour Tables"/>
      <sheetName val="Lookup"/>
      <sheetName val="Lines Short"/>
      <sheetName val="metre Tables"/>
      <sheetName val="Names"/>
      <sheetName val="elbow Tables"/>
      <sheetName val="Elbows"/>
      <sheetName val="Flange Tables"/>
      <sheetName val="Flanges"/>
      <sheetName val="Vessels"/>
      <sheetName val="Sheet1"/>
    </sheetNames>
    <sheetDataSet>
      <sheetData sheetId="0"/>
      <sheetData sheetId="1"/>
      <sheetData sheetId="2"/>
      <sheetData sheetId="3"/>
      <sheetData sheetId="4" refreshError="1">
        <row r="129">
          <cell r="A129" t="str">
            <v>mm</v>
          </cell>
          <cell r="B129">
            <v>35</v>
          </cell>
          <cell r="C129">
            <v>40</v>
          </cell>
          <cell r="D129">
            <v>45</v>
          </cell>
          <cell r="E129">
            <v>60</v>
          </cell>
          <cell r="F129">
            <v>80</v>
          </cell>
        </row>
        <row r="130">
          <cell r="A130">
            <v>10</v>
          </cell>
          <cell r="B130">
            <v>21.287878787878785</v>
          </cell>
          <cell r="C130">
            <v>24.330303030303032</v>
          </cell>
          <cell r="D130">
            <v>27.372727272727271</v>
          </cell>
          <cell r="E130">
            <v>36.493939393939399</v>
          </cell>
          <cell r="F130">
            <v>48.660606060606064</v>
          </cell>
          <cell r="H130">
            <v>2</v>
          </cell>
        </row>
        <row r="131">
          <cell r="A131">
            <v>15</v>
          </cell>
          <cell r="B131">
            <v>30.545454545454543</v>
          </cell>
          <cell r="C131">
            <v>34.909090909090914</v>
          </cell>
          <cell r="D131">
            <v>39.272727272727273</v>
          </cell>
          <cell r="E131">
            <v>52.36363636363636</v>
          </cell>
          <cell r="F131">
            <v>69.818181818181827</v>
          </cell>
          <cell r="H131">
            <v>3</v>
          </cell>
        </row>
        <row r="132">
          <cell r="A132">
            <v>20</v>
          </cell>
          <cell r="B132">
            <v>39.799999999999997</v>
          </cell>
          <cell r="C132">
            <v>45.487878787878792</v>
          </cell>
          <cell r="D132">
            <v>51.172727272727272</v>
          </cell>
          <cell r="E132">
            <v>68.230303030303034</v>
          </cell>
          <cell r="F132">
            <v>90.972727272727269</v>
          </cell>
          <cell r="H132">
            <v>4</v>
          </cell>
        </row>
        <row r="133">
          <cell r="A133">
            <v>25</v>
          </cell>
          <cell r="B133">
            <v>49.057575757575755</v>
          </cell>
          <cell r="C133">
            <v>56.06666666666667</v>
          </cell>
          <cell r="D133">
            <v>63.072727272727263</v>
          </cell>
          <cell r="E133">
            <v>84.09696969696968</v>
          </cell>
          <cell r="F133">
            <v>112.13030303030303</v>
          </cell>
          <cell r="H133">
            <v>5</v>
          </cell>
        </row>
        <row r="134">
          <cell r="A134">
            <v>30</v>
          </cell>
          <cell r="B134">
            <v>58.312121212121205</v>
          </cell>
          <cell r="C134">
            <v>66.642424242424227</v>
          </cell>
          <cell r="D134">
            <v>74.972727272727269</v>
          </cell>
          <cell r="E134">
            <v>99.966666666666654</v>
          </cell>
          <cell r="F134">
            <v>133.28787878787878</v>
          </cell>
          <cell r="H134">
            <v>6</v>
          </cell>
        </row>
        <row r="135">
          <cell r="A135">
            <v>35</v>
          </cell>
          <cell r="B135">
            <v>67.569696969696963</v>
          </cell>
          <cell r="C135">
            <v>77.221212121212119</v>
          </cell>
          <cell r="D135">
            <v>86.875757575757561</v>
          </cell>
          <cell r="E135">
            <v>115.83333333333333</v>
          </cell>
          <cell r="F135">
            <v>154.44545454545454</v>
          </cell>
          <cell r="H135">
            <v>7</v>
          </cell>
        </row>
        <row r="136">
          <cell r="A136">
            <v>40</v>
          </cell>
          <cell r="B136">
            <v>76.824242424242428</v>
          </cell>
          <cell r="C136">
            <v>87.8</v>
          </cell>
          <cell r="D136">
            <v>98.775757575757567</v>
          </cell>
          <cell r="E136">
            <v>131.69999999999999</v>
          </cell>
          <cell r="F136">
            <v>175.6</v>
          </cell>
          <cell r="H136">
            <v>8</v>
          </cell>
        </row>
        <row r="137">
          <cell r="A137">
            <v>45</v>
          </cell>
          <cell r="B137">
            <v>86.081818181818178</v>
          </cell>
          <cell r="C137">
            <v>98.378787878787861</v>
          </cell>
          <cell r="D137">
            <v>110.67575757575757</v>
          </cell>
          <cell r="E137">
            <v>147.56666666666666</v>
          </cell>
          <cell r="F137">
            <v>196.75757575757572</v>
          </cell>
          <cell r="H137">
            <v>9</v>
          </cell>
        </row>
        <row r="138">
          <cell r="A138">
            <v>50</v>
          </cell>
          <cell r="B138">
            <v>95.336363636363643</v>
          </cell>
          <cell r="C138">
            <v>108.95757575757575</v>
          </cell>
          <cell r="D138">
            <v>122.57575757575756</v>
          </cell>
          <cell r="E138">
            <v>163.43636363636364</v>
          </cell>
          <cell r="F138">
            <v>217.91515151515151</v>
          </cell>
          <cell r="H138">
            <v>10</v>
          </cell>
        </row>
        <row r="139">
          <cell r="A139">
            <v>55</v>
          </cell>
          <cell r="B139">
            <v>104.59393939393941</v>
          </cell>
          <cell r="C139">
            <v>119.53636363636363</v>
          </cell>
          <cell r="D139">
            <v>134.47878787878787</v>
          </cell>
          <cell r="E139">
            <v>179.30303030303031</v>
          </cell>
          <cell r="F139">
            <v>239.06969696969693</v>
          </cell>
          <cell r="H139">
            <v>11</v>
          </cell>
        </row>
        <row r="140">
          <cell r="A140">
            <v>60</v>
          </cell>
          <cell r="B140">
            <v>113.84848484848484</v>
          </cell>
          <cell r="C140">
            <v>130.1151515151515</v>
          </cell>
          <cell r="D140">
            <v>146.37878787878788</v>
          </cell>
          <cell r="E140">
            <v>195.16969696969696</v>
          </cell>
          <cell r="F140">
            <v>260.22727272727275</v>
          </cell>
          <cell r="H140">
            <v>12</v>
          </cell>
        </row>
        <row r="141">
          <cell r="A141">
            <v>65</v>
          </cell>
          <cell r="B141">
            <v>123.10606060606061</v>
          </cell>
          <cell r="C141">
            <v>140.69090909090909</v>
          </cell>
          <cell r="D141">
            <v>158.27878787878788</v>
          </cell>
          <cell r="E141">
            <v>211.0393939393939</v>
          </cell>
          <cell r="F141">
            <v>281.38484848484848</v>
          </cell>
          <cell r="H141">
            <v>13</v>
          </cell>
        </row>
        <row r="142">
          <cell r="A142">
            <v>70</v>
          </cell>
          <cell r="B142">
            <v>132.36060606060607</v>
          </cell>
          <cell r="C142">
            <v>151.26969696969698</v>
          </cell>
          <cell r="D142">
            <v>170.17878787878789</v>
          </cell>
          <cell r="E142">
            <v>226.90606060606058</v>
          </cell>
          <cell r="F142">
            <v>302.5424242424242</v>
          </cell>
          <cell r="H142">
            <v>14</v>
          </cell>
        </row>
        <row r="143">
          <cell r="A143">
            <v>80</v>
          </cell>
          <cell r="B143">
            <v>150.87272727272727</v>
          </cell>
          <cell r="C143">
            <v>172.42727272727271</v>
          </cell>
          <cell r="D143">
            <v>193.98181818181817</v>
          </cell>
          <cell r="E143">
            <v>258.63939393939393</v>
          </cell>
          <cell r="F143">
            <v>344.85454545454542</v>
          </cell>
          <cell r="H143">
            <v>15</v>
          </cell>
        </row>
        <row r="144">
          <cell r="A144">
            <v>90</v>
          </cell>
          <cell r="B144">
            <v>169.3848484848485</v>
          </cell>
          <cell r="C144">
            <v>193.58484848484849</v>
          </cell>
          <cell r="D144">
            <v>217.78181818181815</v>
          </cell>
          <cell r="E144">
            <v>290.37575757575758</v>
          </cell>
          <cell r="F144">
            <v>387.16666666666663</v>
          </cell>
          <cell r="H144">
            <v>16</v>
          </cell>
        </row>
        <row r="145">
          <cell r="A145">
            <v>100</v>
          </cell>
          <cell r="B145">
            <v>187.89696969696968</v>
          </cell>
          <cell r="C145">
            <v>214.73939393939392</v>
          </cell>
          <cell r="D145">
            <v>241.58181818181819</v>
          </cell>
          <cell r="E145">
            <v>322.11212121212117</v>
          </cell>
          <cell r="F145">
            <v>429.48181818181814</v>
          </cell>
          <cell r="H145">
            <v>17</v>
          </cell>
        </row>
        <row r="146">
          <cell r="A146">
            <v>110</v>
          </cell>
          <cell r="B146">
            <v>206.40909090909091</v>
          </cell>
          <cell r="C146">
            <v>235.89696969696971</v>
          </cell>
          <cell r="D146">
            <v>265.38484848484848</v>
          </cell>
          <cell r="E146">
            <v>353.84545454545457</v>
          </cell>
          <cell r="F146">
            <v>471.79393939393941</v>
          </cell>
          <cell r="H146">
            <v>18</v>
          </cell>
        </row>
        <row r="147">
          <cell r="A147">
            <v>120</v>
          </cell>
          <cell r="B147">
            <v>224.92121212121214</v>
          </cell>
          <cell r="C147">
            <v>257.05454545454546</v>
          </cell>
          <cell r="D147">
            <v>289.18484848484843</v>
          </cell>
          <cell r="E147">
            <v>385.58181818181822</v>
          </cell>
          <cell r="F147">
            <v>514.10909090909092</v>
          </cell>
          <cell r="H147">
            <v>19</v>
          </cell>
        </row>
        <row r="148">
          <cell r="A148">
            <v>125</v>
          </cell>
          <cell r="B148">
            <v>234.17878787878786</v>
          </cell>
          <cell r="C148">
            <v>267.63333333333333</v>
          </cell>
          <cell r="D148">
            <v>301.08787878787876</v>
          </cell>
          <cell r="E148">
            <v>401.44848484848478</v>
          </cell>
          <cell r="F148">
            <v>535.26363636363635</v>
          </cell>
          <cell r="H148">
            <v>20</v>
          </cell>
        </row>
        <row r="149">
          <cell r="A149">
            <v>150</v>
          </cell>
          <cell r="B149">
            <v>280.45757575757574</v>
          </cell>
          <cell r="C149">
            <v>320.5242424242424</v>
          </cell>
          <cell r="D149">
            <v>360.59090909090907</v>
          </cell>
          <cell r="E149">
            <v>480.78484848484845</v>
          </cell>
          <cell r="F149">
            <v>641.0484848484848</v>
          </cell>
          <cell r="H149">
            <v>21</v>
          </cell>
        </row>
        <row r="150">
          <cell r="A150">
            <v>175</v>
          </cell>
          <cell r="B150">
            <v>326.73939393939395</v>
          </cell>
          <cell r="C150">
            <v>373.41515151515148</v>
          </cell>
          <cell r="D150">
            <v>420.09393939393937</v>
          </cell>
          <cell r="E150">
            <v>560.12424242424242</v>
          </cell>
          <cell r="F150">
            <v>746.22727272727275</v>
          </cell>
          <cell r="H150">
            <v>22</v>
          </cell>
        </row>
        <row r="151">
          <cell r="A151">
            <v>200</v>
          </cell>
          <cell r="B151">
            <v>373.01818181818186</v>
          </cell>
          <cell r="C151">
            <v>426.30909090909086</v>
          </cell>
          <cell r="D151">
            <v>479.59696969696967</v>
          </cell>
          <cell r="E151">
            <v>639.46060606060598</v>
          </cell>
          <cell r="F151">
            <v>852.61515151515152</v>
          </cell>
          <cell r="H151">
            <v>23</v>
          </cell>
        </row>
        <row r="152">
          <cell r="A152">
            <v>250</v>
          </cell>
          <cell r="B152">
            <v>465.57878787878792</v>
          </cell>
          <cell r="C152">
            <v>532.09090909090912</v>
          </cell>
          <cell r="D152">
            <v>598.60303030303032</v>
          </cell>
          <cell r="E152">
            <v>798.13636363636363</v>
          </cell>
          <cell r="F152">
            <v>1064.1818181818182</v>
          </cell>
          <cell r="H152">
            <v>24</v>
          </cell>
        </row>
        <row r="153">
          <cell r="A153">
            <v>300</v>
          </cell>
          <cell r="B153">
            <v>560.91515151515148</v>
          </cell>
          <cell r="C153">
            <v>641.0484848484848</v>
          </cell>
          <cell r="D153">
            <v>721.18181818181813</v>
          </cell>
          <cell r="E153">
            <v>961.56969696969691</v>
          </cell>
          <cell r="F153">
            <v>1282.0969696969696</v>
          </cell>
          <cell r="H153">
            <v>25</v>
          </cell>
        </row>
        <row r="154">
          <cell r="A154">
            <v>350</v>
          </cell>
          <cell r="B154">
            <v>653.47575757575771</v>
          </cell>
          <cell r="C154">
            <v>746.83333333333337</v>
          </cell>
          <cell r="D154">
            <v>840.18787878787873</v>
          </cell>
          <cell r="E154">
            <v>1120.2454545454543</v>
          </cell>
          <cell r="F154">
            <v>1493.6636363636364</v>
          </cell>
          <cell r="H154">
            <v>26</v>
          </cell>
        </row>
        <row r="155">
          <cell r="A155">
            <v>400</v>
          </cell>
          <cell r="B155">
            <v>746.03636363636372</v>
          </cell>
          <cell r="C155">
            <v>852.61818181818171</v>
          </cell>
          <cell r="D155">
            <v>959.19393939393933</v>
          </cell>
          <cell r="E155">
            <v>1278.921212121212</v>
          </cell>
          <cell r="F155">
            <v>1705.230303030303</v>
          </cell>
          <cell r="H155">
            <v>27</v>
          </cell>
        </row>
        <row r="156">
          <cell r="H156">
            <v>28</v>
          </cell>
        </row>
        <row r="157">
          <cell r="B157">
            <v>2</v>
          </cell>
          <cell r="C157">
            <v>3</v>
          </cell>
          <cell r="D157">
            <v>4</v>
          </cell>
          <cell r="E157">
            <v>5</v>
          </cell>
          <cell r="F157">
            <v>6</v>
          </cell>
          <cell r="G157">
            <v>7</v>
          </cell>
          <cell r="H157">
            <v>29</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Straight Pipe"/>
      <sheetName val="Sheet2"/>
      <sheetName val="Sheet3"/>
    </sheetNames>
    <sheetDataSet>
      <sheetData sheetId="0" refreshError="1"/>
      <sheetData sheetId="1">
        <row r="6">
          <cell r="A6" t="str">
            <v>Nominal
Bore</v>
          </cell>
          <cell r="B6" t="str">
            <v>Outer 
Diameter</v>
          </cell>
          <cell r="C6">
            <v>25</v>
          </cell>
          <cell r="D6">
            <v>30</v>
          </cell>
          <cell r="E6">
            <v>35</v>
          </cell>
          <cell r="F6">
            <v>40</v>
          </cell>
          <cell r="G6">
            <v>45</v>
          </cell>
          <cell r="H6">
            <v>50</v>
          </cell>
          <cell r="I6">
            <v>55</v>
          </cell>
          <cell r="J6">
            <v>60</v>
          </cell>
          <cell r="K6">
            <v>65</v>
          </cell>
          <cell r="L6">
            <v>70</v>
          </cell>
          <cell r="M6">
            <v>75</v>
          </cell>
          <cell r="N6">
            <v>80</v>
          </cell>
          <cell r="O6">
            <v>85</v>
          </cell>
          <cell r="P6">
            <v>90</v>
          </cell>
          <cell r="Q6">
            <v>100</v>
          </cell>
        </row>
        <row r="7">
          <cell r="A7">
            <v>13</v>
          </cell>
          <cell r="B7">
            <v>21</v>
          </cell>
          <cell r="C7">
            <v>0.25</v>
          </cell>
          <cell r="D7">
            <v>0.25</v>
          </cell>
          <cell r="F7">
            <v>0.25</v>
          </cell>
          <cell r="H7">
            <v>0.25</v>
          </cell>
          <cell r="J7">
            <v>0.25</v>
          </cell>
          <cell r="L7">
            <v>0.3</v>
          </cell>
          <cell r="M7">
            <v>0.3</v>
          </cell>
          <cell r="N7">
            <v>0.3</v>
          </cell>
          <cell r="P7" t="str">
            <v>n/a</v>
          </cell>
          <cell r="Q7" t="str">
            <v>n/a</v>
          </cell>
        </row>
        <row r="8">
          <cell r="A8">
            <v>20</v>
          </cell>
          <cell r="B8">
            <v>27</v>
          </cell>
          <cell r="C8">
            <v>0.25</v>
          </cell>
          <cell r="D8">
            <v>0.25</v>
          </cell>
          <cell r="F8">
            <v>0.25</v>
          </cell>
          <cell r="H8">
            <v>0.25</v>
          </cell>
          <cell r="J8">
            <v>0.25</v>
          </cell>
          <cell r="L8">
            <v>0.3</v>
          </cell>
          <cell r="M8">
            <v>0.3</v>
          </cell>
          <cell r="N8">
            <v>0.3</v>
          </cell>
          <cell r="P8" t="str">
            <v>n/a</v>
          </cell>
          <cell r="Q8" t="str">
            <v>n/a</v>
          </cell>
        </row>
        <row r="9">
          <cell r="A9">
            <v>25</v>
          </cell>
          <cell r="B9">
            <v>34</v>
          </cell>
          <cell r="C9">
            <v>0.25</v>
          </cell>
          <cell r="D9">
            <v>0.25</v>
          </cell>
          <cell r="F9">
            <v>0.25</v>
          </cell>
          <cell r="H9">
            <v>0.25</v>
          </cell>
          <cell r="J9">
            <v>0.25</v>
          </cell>
          <cell r="L9">
            <v>0.3</v>
          </cell>
          <cell r="M9">
            <v>0.3</v>
          </cell>
          <cell r="N9">
            <v>0.3</v>
          </cell>
          <cell r="P9" t="str">
            <v>n/a</v>
          </cell>
          <cell r="Q9" t="str">
            <v>n/a</v>
          </cell>
        </row>
        <row r="10">
          <cell r="A10">
            <v>32</v>
          </cell>
          <cell r="B10">
            <v>43</v>
          </cell>
          <cell r="C10">
            <v>0.25</v>
          </cell>
          <cell r="D10">
            <v>0.25</v>
          </cell>
          <cell r="F10">
            <v>0.25</v>
          </cell>
          <cell r="H10">
            <v>0.25</v>
          </cell>
          <cell r="J10">
            <v>0.25</v>
          </cell>
          <cell r="L10">
            <v>0.3</v>
          </cell>
          <cell r="M10">
            <v>0.3</v>
          </cell>
          <cell r="N10">
            <v>0.3</v>
          </cell>
          <cell r="P10" t="str">
            <v>n/a</v>
          </cell>
          <cell r="Q10" t="str">
            <v>n/a</v>
          </cell>
        </row>
        <row r="11">
          <cell r="A11">
            <v>38</v>
          </cell>
          <cell r="B11">
            <v>50</v>
          </cell>
          <cell r="C11">
            <v>0.25</v>
          </cell>
          <cell r="D11">
            <v>0.25</v>
          </cell>
          <cell r="F11">
            <v>0.25</v>
          </cell>
          <cell r="H11">
            <v>0.25</v>
          </cell>
          <cell r="J11">
            <v>0.25</v>
          </cell>
          <cell r="L11">
            <v>0.3</v>
          </cell>
          <cell r="M11">
            <v>0.3</v>
          </cell>
          <cell r="N11">
            <v>0.3</v>
          </cell>
          <cell r="P11" t="str">
            <v>n/a</v>
          </cell>
          <cell r="Q11" t="str">
            <v>n/a</v>
          </cell>
        </row>
        <row r="12">
          <cell r="A12">
            <v>50</v>
          </cell>
          <cell r="B12">
            <v>60</v>
          </cell>
          <cell r="C12">
            <v>0.25</v>
          </cell>
          <cell r="D12">
            <v>0.25</v>
          </cell>
          <cell r="F12">
            <v>0.25</v>
          </cell>
          <cell r="H12">
            <v>0.25</v>
          </cell>
          <cell r="J12">
            <v>0.25</v>
          </cell>
          <cell r="L12">
            <v>0.3</v>
          </cell>
          <cell r="M12">
            <v>0.3</v>
          </cell>
          <cell r="N12">
            <v>0.3</v>
          </cell>
          <cell r="P12">
            <v>0.35</v>
          </cell>
          <cell r="Q12">
            <v>0.35</v>
          </cell>
        </row>
        <row r="13">
          <cell r="A13">
            <v>63</v>
          </cell>
          <cell r="B13">
            <v>76</v>
          </cell>
          <cell r="C13">
            <v>0.3</v>
          </cell>
          <cell r="D13">
            <v>0.3</v>
          </cell>
          <cell r="F13">
            <v>0.3</v>
          </cell>
          <cell r="H13">
            <v>0.3</v>
          </cell>
          <cell r="J13">
            <v>0.3</v>
          </cell>
          <cell r="L13">
            <v>0.35</v>
          </cell>
          <cell r="N13">
            <v>0.35</v>
          </cell>
          <cell r="P13">
            <v>0.35</v>
          </cell>
          <cell r="Q13">
            <v>0.35</v>
          </cell>
        </row>
        <row r="14">
          <cell r="A14">
            <v>75</v>
          </cell>
          <cell r="B14">
            <v>90</v>
          </cell>
          <cell r="C14">
            <v>0.3</v>
          </cell>
          <cell r="D14">
            <v>0.3</v>
          </cell>
          <cell r="F14">
            <v>0.3</v>
          </cell>
          <cell r="H14">
            <v>0.3</v>
          </cell>
          <cell r="J14">
            <v>0.3</v>
          </cell>
          <cell r="L14">
            <v>0.35</v>
          </cell>
          <cell r="N14">
            <v>0.35</v>
          </cell>
          <cell r="P14">
            <v>0.35</v>
          </cell>
          <cell r="Q14">
            <v>0.35</v>
          </cell>
        </row>
        <row r="15">
          <cell r="A15">
            <v>88</v>
          </cell>
          <cell r="B15">
            <v>102</v>
          </cell>
          <cell r="C15">
            <v>0.3</v>
          </cell>
          <cell r="D15">
            <v>0.3</v>
          </cell>
          <cell r="F15">
            <v>0.3</v>
          </cell>
          <cell r="H15">
            <v>0.3</v>
          </cell>
          <cell r="J15">
            <v>0.3</v>
          </cell>
          <cell r="L15">
            <v>0.35</v>
          </cell>
          <cell r="N15">
            <v>0.35</v>
          </cell>
          <cell r="P15">
            <v>0.35</v>
          </cell>
          <cell r="Q15">
            <v>0.35</v>
          </cell>
        </row>
        <row r="16">
          <cell r="A16">
            <v>100</v>
          </cell>
          <cell r="B16">
            <v>115</v>
          </cell>
          <cell r="C16">
            <v>0.3</v>
          </cell>
          <cell r="D16">
            <v>0.3</v>
          </cell>
          <cell r="F16">
            <v>0.3</v>
          </cell>
          <cell r="H16">
            <v>0.3</v>
          </cell>
          <cell r="J16">
            <v>0.3</v>
          </cell>
          <cell r="L16">
            <v>0.35</v>
          </cell>
          <cell r="N16">
            <v>0.35</v>
          </cell>
          <cell r="P16">
            <v>0.35</v>
          </cell>
          <cell r="Q16">
            <v>0.35</v>
          </cell>
        </row>
        <row r="17">
          <cell r="A17">
            <v>125</v>
          </cell>
          <cell r="B17">
            <v>140</v>
          </cell>
          <cell r="C17">
            <v>0.35</v>
          </cell>
          <cell r="D17">
            <v>0.35</v>
          </cell>
          <cell r="F17">
            <v>0.35</v>
          </cell>
          <cell r="H17">
            <v>0.35</v>
          </cell>
          <cell r="J17">
            <v>0.35</v>
          </cell>
          <cell r="L17">
            <v>0.4</v>
          </cell>
          <cell r="N17">
            <v>0.4</v>
          </cell>
          <cell r="P17">
            <v>0.4</v>
          </cell>
          <cell r="Q17">
            <v>0.4</v>
          </cell>
        </row>
        <row r="18">
          <cell r="A18">
            <v>150</v>
          </cell>
          <cell r="B18">
            <v>168</v>
          </cell>
          <cell r="C18">
            <v>0.35</v>
          </cell>
          <cell r="D18">
            <v>0.35</v>
          </cell>
          <cell r="F18">
            <v>0.35</v>
          </cell>
          <cell r="H18">
            <v>0.35</v>
          </cell>
          <cell r="J18">
            <v>0.35</v>
          </cell>
          <cell r="L18">
            <v>0.4</v>
          </cell>
          <cell r="N18">
            <v>0.4</v>
          </cell>
          <cell r="P18">
            <v>0.4</v>
          </cell>
          <cell r="Q18">
            <v>0.4</v>
          </cell>
        </row>
        <row r="19">
          <cell r="A19">
            <v>175</v>
          </cell>
          <cell r="B19">
            <v>190</v>
          </cell>
          <cell r="C19">
            <v>0.35</v>
          </cell>
          <cell r="D19">
            <v>0.35</v>
          </cell>
          <cell r="F19">
            <v>0.35</v>
          </cell>
          <cell r="H19">
            <v>0.35</v>
          </cell>
          <cell r="J19">
            <v>0.35</v>
          </cell>
          <cell r="L19">
            <v>0.4</v>
          </cell>
          <cell r="N19">
            <v>0.4</v>
          </cell>
          <cell r="P19">
            <v>0.4</v>
          </cell>
          <cell r="Q19">
            <v>0.4</v>
          </cell>
        </row>
        <row r="20">
          <cell r="A20">
            <v>200</v>
          </cell>
          <cell r="B20">
            <v>219</v>
          </cell>
          <cell r="C20">
            <v>0.35</v>
          </cell>
          <cell r="D20">
            <v>0.35</v>
          </cell>
          <cell r="F20">
            <v>0.35</v>
          </cell>
          <cell r="H20">
            <v>0.35</v>
          </cell>
          <cell r="J20">
            <v>0.35</v>
          </cell>
          <cell r="L20">
            <v>0.4</v>
          </cell>
          <cell r="N20">
            <v>0.4</v>
          </cell>
          <cell r="P20">
            <v>0.4</v>
          </cell>
          <cell r="Q20">
            <v>0.4</v>
          </cell>
        </row>
        <row r="21">
          <cell r="A21">
            <v>250</v>
          </cell>
          <cell r="B21">
            <v>273</v>
          </cell>
          <cell r="C21">
            <v>0.8</v>
          </cell>
          <cell r="D21">
            <v>0.8</v>
          </cell>
          <cell r="F21">
            <v>0.8</v>
          </cell>
          <cell r="H21">
            <v>0.8</v>
          </cell>
          <cell r="J21">
            <v>0.8</v>
          </cell>
          <cell r="L21">
            <v>0.95</v>
          </cell>
          <cell r="N21">
            <v>0.95</v>
          </cell>
          <cell r="P21">
            <v>0.95</v>
          </cell>
          <cell r="Q21">
            <v>0.95</v>
          </cell>
        </row>
        <row r="22">
          <cell r="A22">
            <v>300</v>
          </cell>
          <cell r="B22">
            <v>324</v>
          </cell>
          <cell r="C22">
            <v>0.8</v>
          </cell>
          <cell r="D22">
            <v>0.8</v>
          </cell>
          <cell r="F22">
            <v>0.8</v>
          </cell>
          <cell r="H22">
            <v>0.8</v>
          </cell>
          <cell r="J22">
            <v>0.8</v>
          </cell>
          <cell r="L22">
            <v>0.95</v>
          </cell>
          <cell r="N22">
            <v>0.95</v>
          </cell>
          <cell r="P22">
            <v>0.95</v>
          </cell>
          <cell r="Q22">
            <v>0.95</v>
          </cell>
        </row>
        <row r="23">
          <cell r="A23">
            <v>350</v>
          </cell>
          <cell r="B23">
            <v>358</v>
          </cell>
          <cell r="C23" t="str">
            <v>n/a</v>
          </cell>
          <cell r="D23" t="str">
            <v>n/a</v>
          </cell>
          <cell r="F23" t="str">
            <v>n/a</v>
          </cell>
          <cell r="H23" t="str">
            <v>n/a</v>
          </cell>
          <cell r="J23" t="str">
            <v>n/a</v>
          </cell>
          <cell r="L23">
            <v>1.1000000000000001</v>
          </cell>
          <cell r="N23">
            <v>1.1000000000000001</v>
          </cell>
          <cell r="P23">
            <v>1.1000000000000001</v>
          </cell>
          <cell r="Q23">
            <v>1.1000000000000001</v>
          </cell>
        </row>
        <row r="24">
          <cell r="A24">
            <v>375</v>
          </cell>
          <cell r="B24">
            <v>381</v>
          </cell>
          <cell r="C24" t="str">
            <v>n/a</v>
          </cell>
          <cell r="D24" t="str">
            <v>n/a</v>
          </cell>
          <cell r="F24" t="str">
            <v>n/a</v>
          </cell>
          <cell r="H24" t="str">
            <v>n/a</v>
          </cell>
          <cell r="J24" t="str">
            <v>n/a</v>
          </cell>
          <cell r="L24">
            <v>1.1000000000000001</v>
          </cell>
          <cell r="N24">
            <v>1.1000000000000001</v>
          </cell>
          <cell r="P24">
            <v>1.1000000000000001</v>
          </cell>
          <cell r="Q24">
            <v>1.1000000000000001</v>
          </cell>
        </row>
        <row r="25">
          <cell r="A25">
            <v>400</v>
          </cell>
          <cell r="B25">
            <v>408</v>
          </cell>
          <cell r="C25" t="str">
            <v>n/a</v>
          </cell>
          <cell r="D25" t="str">
            <v>n/a</v>
          </cell>
          <cell r="F25" t="str">
            <v>n/a</v>
          </cell>
          <cell r="H25" t="str">
            <v>n/a</v>
          </cell>
          <cell r="J25" t="str">
            <v>n/a</v>
          </cell>
          <cell r="L25">
            <v>1.1000000000000001</v>
          </cell>
          <cell r="N25">
            <v>1.1000000000000001</v>
          </cell>
          <cell r="P25">
            <v>1.1000000000000001</v>
          </cell>
          <cell r="Q25">
            <v>1.1000000000000001</v>
          </cell>
        </row>
        <row r="26">
          <cell r="A26">
            <v>450</v>
          </cell>
          <cell r="B26">
            <v>457</v>
          </cell>
          <cell r="C26" t="str">
            <v>n/a</v>
          </cell>
          <cell r="D26" t="str">
            <v>n/a</v>
          </cell>
          <cell r="F26" t="str">
            <v>n/a</v>
          </cell>
          <cell r="H26" t="str">
            <v>n/a</v>
          </cell>
          <cell r="J26" t="str">
            <v>n/a</v>
          </cell>
          <cell r="L26">
            <v>1.4</v>
          </cell>
          <cell r="N26">
            <v>1.4</v>
          </cell>
          <cell r="P26">
            <v>1.4</v>
          </cell>
          <cell r="Q26">
            <v>1.4</v>
          </cell>
        </row>
        <row r="27">
          <cell r="A27">
            <v>500</v>
          </cell>
          <cell r="B27">
            <v>508</v>
          </cell>
          <cell r="C27" t="str">
            <v>n/a</v>
          </cell>
          <cell r="D27" t="str">
            <v>n/a</v>
          </cell>
          <cell r="F27" t="str">
            <v>n/a</v>
          </cell>
          <cell r="H27" t="str">
            <v>n/a</v>
          </cell>
          <cell r="J27" t="str">
            <v>n/a</v>
          </cell>
          <cell r="L27">
            <v>1.4</v>
          </cell>
          <cell r="N27">
            <v>1.4</v>
          </cell>
          <cell r="P27">
            <v>1.4</v>
          </cell>
          <cell r="Q27">
            <v>1.4</v>
          </cell>
        </row>
        <row r="28">
          <cell r="A28">
            <v>550</v>
          </cell>
          <cell r="B28">
            <v>558</v>
          </cell>
          <cell r="C28" t="str">
            <v>n/a</v>
          </cell>
          <cell r="D28" t="str">
            <v>n/a</v>
          </cell>
          <cell r="F28" t="str">
            <v>n/a</v>
          </cell>
          <cell r="H28" t="str">
            <v>n/a</v>
          </cell>
          <cell r="J28" t="str">
            <v>n/a</v>
          </cell>
          <cell r="L28">
            <v>2.2999999999999998</v>
          </cell>
          <cell r="N28">
            <v>2.2999999999999998</v>
          </cell>
          <cell r="P28">
            <v>2.2999999999999998</v>
          </cell>
          <cell r="Q28">
            <v>2.2999999999999998</v>
          </cell>
        </row>
        <row r="29">
          <cell r="A29">
            <v>600</v>
          </cell>
          <cell r="B29">
            <v>609</v>
          </cell>
          <cell r="C29" t="str">
            <v>n/a</v>
          </cell>
          <cell r="D29" t="str">
            <v>n/a</v>
          </cell>
          <cell r="F29" t="str">
            <v>n/a</v>
          </cell>
          <cell r="H29" t="str">
            <v>n/a</v>
          </cell>
          <cell r="J29" t="str">
            <v>n/a</v>
          </cell>
          <cell r="L29">
            <v>2.2999999999999998</v>
          </cell>
          <cell r="N29">
            <v>2.2999999999999998</v>
          </cell>
          <cell r="P29" t="str">
            <v>n/a</v>
          </cell>
          <cell r="Q29" t="str">
            <v>n/a</v>
          </cell>
        </row>
        <row r="30">
          <cell r="A30">
            <v>700</v>
          </cell>
          <cell r="B30">
            <v>711</v>
          </cell>
          <cell r="C30" t="str">
            <v>n/a</v>
          </cell>
          <cell r="D30" t="str">
            <v>n/a</v>
          </cell>
          <cell r="F30" t="str">
            <v>n/a</v>
          </cell>
          <cell r="H30" t="str">
            <v>n/a</v>
          </cell>
          <cell r="J30" t="str">
            <v>n/a</v>
          </cell>
          <cell r="L30">
            <v>2.2999999999999998</v>
          </cell>
          <cell r="N30">
            <v>2.2999999999999998</v>
          </cell>
          <cell r="P30" t="str">
            <v>n/a</v>
          </cell>
          <cell r="Q30" t="str">
            <v>n/a</v>
          </cell>
        </row>
        <row r="31">
          <cell r="B31">
            <v>2</v>
          </cell>
          <cell r="C31">
            <v>3</v>
          </cell>
          <cell r="D31">
            <v>4</v>
          </cell>
          <cell r="E31">
            <v>5</v>
          </cell>
          <cell r="F31">
            <v>6</v>
          </cell>
          <cell r="G31">
            <v>7</v>
          </cell>
          <cell r="H31">
            <v>8</v>
          </cell>
          <cell r="I31">
            <v>9</v>
          </cell>
          <cell r="J31">
            <v>10</v>
          </cell>
          <cell r="K31">
            <v>11</v>
          </cell>
          <cell r="L31">
            <v>12</v>
          </cell>
          <cell r="M31">
            <v>13</v>
          </cell>
          <cell r="N31">
            <v>14</v>
          </cell>
          <cell r="O31">
            <v>15</v>
          </cell>
          <cell r="P31">
            <v>16</v>
          </cell>
          <cell r="Q31">
            <v>17</v>
          </cell>
        </row>
        <row r="40">
          <cell r="A40" t="str">
            <v>Nominal
Bore</v>
          </cell>
          <cell r="B40" t="str">
            <v>Outer 
Diameter</v>
          </cell>
          <cell r="C40">
            <v>25</v>
          </cell>
          <cell r="D40">
            <v>30</v>
          </cell>
          <cell r="E40">
            <v>35</v>
          </cell>
          <cell r="F40">
            <v>40</v>
          </cell>
          <cell r="G40">
            <v>45</v>
          </cell>
          <cell r="H40">
            <v>50</v>
          </cell>
          <cell r="I40">
            <v>55</v>
          </cell>
          <cell r="J40">
            <v>60</v>
          </cell>
          <cell r="K40">
            <v>65</v>
          </cell>
          <cell r="L40">
            <v>70</v>
          </cell>
          <cell r="M40">
            <v>75</v>
          </cell>
          <cell r="N40">
            <v>80</v>
          </cell>
          <cell r="O40">
            <v>85</v>
          </cell>
          <cell r="P40">
            <v>90</v>
          </cell>
          <cell r="Q40">
            <v>100</v>
          </cell>
        </row>
        <row r="41">
          <cell r="A41">
            <v>13</v>
          </cell>
          <cell r="B41">
            <v>21</v>
          </cell>
          <cell r="C41">
            <v>0.7</v>
          </cell>
          <cell r="D41">
            <v>0.7</v>
          </cell>
          <cell r="F41">
            <v>0.7</v>
          </cell>
          <cell r="H41">
            <v>0.7</v>
          </cell>
          <cell r="J41">
            <v>0.7</v>
          </cell>
          <cell r="L41">
            <v>1</v>
          </cell>
          <cell r="N41">
            <v>1</v>
          </cell>
          <cell r="P41">
            <v>1.2</v>
          </cell>
          <cell r="Q41">
            <v>1.2</v>
          </cell>
        </row>
        <row r="42">
          <cell r="A42">
            <v>20</v>
          </cell>
          <cell r="B42">
            <v>27</v>
          </cell>
          <cell r="C42">
            <v>0.7</v>
          </cell>
          <cell r="D42">
            <v>0.7</v>
          </cell>
          <cell r="F42">
            <v>0.7</v>
          </cell>
          <cell r="H42">
            <v>0.7</v>
          </cell>
          <cell r="J42">
            <v>0.7</v>
          </cell>
          <cell r="L42">
            <v>1</v>
          </cell>
          <cell r="N42">
            <v>1</v>
          </cell>
          <cell r="P42">
            <v>1.2</v>
          </cell>
          <cell r="Q42">
            <v>1.2</v>
          </cell>
        </row>
        <row r="43">
          <cell r="A43">
            <v>25</v>
          </cell>
          <cell r="B43">
            <v>34</v>
          </cell>
          <cell r="C43">
            <v>0.7</v>
          </cell>
          <cell r="D43">
            <v>0.7</v>
          </cell>
          <cell r="F43">
            <v>0.7</v>
          </cell>
          <cell r="H43">
            <v>0.7</v>
          </cell>
          <cell r="J43">
            <v>0.7</v>
          </cell>
          <cell r="L43">
            <v>1</v>
          </cell>
          <cell r="N43">
            <v>1</v>
          </cell>
          <cell r="P43">
            <v>1.2</v>
          </cell>
          <cell r="Q43">
            <v>1.2</v>
          </cell>
        </row>
        <row r="44">
          <cell r="A44">
            <v>32</v>
          </cell>
          <cell r="B44">
            <v>43</v>
          </cell>
          <cell r="C44">
            <v>0.7</v>
          </cell>
          <cell r="D44">
            <v>0.7</v>
          </cell>
          <cell r="F44">
            <v>0.7</v>
          </cell>
          <cell r="H44">
            <v>0.7</v>
          </cell>
          <cell r="J44">
            <v>0.7</v>
          </cell>
          <cell r="L44">
            <v>1</v>
          </cell>
          <cell r="N44">
            <v>1</v>
          </cell>
          <cell r="P44">
            <v>1.2</v>
          </cell>
          <cell r="Q44">
            <v>1.2</v>
          </cell>
        </row>
        <row r="45">
          <cell r="A45">
            <v>38</v>
          </cell>
          <cell r="B45">
            <v>50</v>
          </cell>
          <cell r="C45">
            <v>0.7</v>
          </cell>
          <cell r="D45">
            <v>0.7</v>
          </cell>
          <cell r="F45">
            <v>0.7</v>
          </cell>
          <cell r="H45">
            <v>0.7</v>
          </cell>
          <cell r="J45">
            <v>0.7</v>
          </cell>
          <cell r="L45">
            <v>1</v>
          </cell>
          <cell r="N45">
            <v>1</v>
          </cell>
          <cell r="P45">
            <v>1.2</v>
          </cell>
          <cell r="Q45">
            <v>1.2</v>
          </cell>
        </row>
        <row r="46">
          <cell r="A46">
            <v>50</v>
          </cell>
          <cell r="B46">
            <v>60</v>
          </cell>
          <cell r="C46">
            <v>0.7</v>
          </cell>
          <cell r="D46">
            <v>0.7</v>
          </cell>
          <cell r="F46">
            <v>0.7</v>
          </cell>
          <cell r="H46">
            <v>0.7</v>
          </cell>
          <cell r="J46">
            <v>0.7</v>
          </cell>
          <cell r="L46">
            <v>1.2</v>
          </cell>
          <cell r="N46">
            <v>1.2</v>
          </cell>
          <cell r="P46">
            <v>1.2</v>
          </cell>
          <cell r="Q46">
            <v>1.2</v>
          </cell>
        </row>
        <row r="47">
          <cell r="A47">
            <v>63</v>
          </cell>
          <cell r="B47">
            <v>76</v>
          </cell>
          <cell r="C47">
            <v>0.9</v>
          </cell>
          <cell r="D47">
            <v>0.9</v>
          </cell>
          <cell r="F47">
            <v>0.9</v>
          </cell>
          <cell r="H47">
            <v>0.9</v>
          </cell>
          <cell r="J47">
            <v>0.9</v>
          </cell>
          <cell r="L47">
            <v>1.2</v>
          </cell>
          <cell r="N47">
            <v>1.2</v>
          </cell>
          <cell r="P47">
            <v>1.2</v>
          </cell>
          <cell r="Q47">
            <v>1.2</v>
          </cell>
        </row>
        <row r="48">
          <cell r="A48">
            <v>75</v>
          </cell>
          <cell r="B48">
            <v>90</v>
          </cell>
          <cell r="C48">
            <v>0.9</v>
          </cell>
          <cell r="D48">
            <v>0.9</v>
          </cell>
          <cell r="F48">
            <v>0.9</v>
          </cell>
          <cell r="H48">
            <v>0.9</v>
          </cell>
          <cell r="J48">
            <v>0.9</v>
          </cell>
          <cell r="L48">
            <v>1.2</v>
          </cell>
          <cell r="N48">
            <v>1.2</v>
          </cell>
          <cell r="P48">
            <v>1.2</v>
          </cell>
          <cell r="Q48">
            <v>1.2</v>
          </cell>
        </row>
        <row r="49">
          <cell r="A49">
            <v>88</v>
          </cell>
          <cell r="B49">
            <v>102</v>
          </cell>
          <cell r="C49">
            <v>0.9</v>
          </cell>
          <cell r="D49">
            <v>0.9</v>
          </cell>
          <cell r="F49">
            <v>0.9</v>
          </cell>
          <cell r="H49">
            <v>0.9</v>
          </cell>
          <cell r="J49">
            <v>0.9</v>
          </cell>
          <cell r="L49">
            <v>1.2</v>
          </cell>
          <cell r="N49">
            <v>1.2</v>
          </cell>
          <cell r="P49">
            <v>1.2</v>
          </cell>
          <cell r="Q49">
            <v>1.2</v>
          </cell>
        </row>
        <row r="50">
          <cell r="A50">
            <v>100</v>
          </cell>
          <cell r="B50">
            <v>115</v>
          </cell>
          <cell r="C50">
            <v>0.9</v>
          </cell>
          <cell r="D50">
            <v>0.9</v>
          </cell>
          <cell r="F50">
            <v>0.9</v>
          </cell>
          <cell r="H50">
            <v>0.9</v>
          </cell>
          <cell r="J50">
            <v>0.9</v>
          </cell>
          <cell r="L50">
            <v>1.2</v>
          </cell>
          <cell r="N50">
            <v>1.2</v>
          </cell>
          <cell r="P50">
            <v>1.2</v>
          </cell>
          <cell r="Q50">
            <v>1.2</v>
          </cell>
        </row>
        <row r="51">
          <cell r="A51">
            <v>125</v>
          </cell>
          <cell r="B51">
            <v>140</v>
          </cell>
          <cell r="C51">
            <v>1.3</v>
          </cell>
          <cell r="D51">
            <v>1.3</v>
          </cell>
          <cell r="F51">
            <v>1.3</v>
          </cell>
          <cell r="H51">
            <v>1.3</v>
          </cell>
          <cell r="J51">
            <v>1.3</v>
          </cell>
          <cell r="L51">
            <v>1.6</v>
          </cell>
          <cell r="N51">
            <v>1.6</v>
          </cell>
          <cell r="P51">
            <v>1.6</v>
          </cell>
          <cell r="Q51">
            <v>1.6</v>
          </cell>
        </row>
        <row r="52">
          <cell r="A52">
            <v>150</v>
          </cell>
          <cell r="B52">
            <v>168</v>
          </cell>
          <cell r="C52">
            <v>1.3</v>
          </cell>
          <cell r="D52">
            <v>1.3</v>
          </cell>
          <cell r="F52">
            <v>1.3</v>
          </cell>
          <cell r="H52">
            <v>1.3</v>
          </cell>
          <cell r="J52">
            <v>1.3</v>
          </cell>
          <cell r="L52">
            <v>1.6</v>
          </cell>
          <cell r="N52">
            <v>1.6</v>
          </cell>
          <cell r="P52">
            <v>1.6</v>
          </cell>
          <cell r="Q52">
            <v>1.6</v>
          </cell>
        </row>
        <row r="53">
          <cell r="A53">
            <v>175</v>
          </cell>
          <cell r="B53">
            <v>190</v>
          </cell>
          <cell r="C53">
            <v>1.3</v>
          </cell>
          <cell r="D53">
            <v>1.3</v>
          </cell>
          <cell r="F53">
            <v>1.3</v>
          </cell>
          <cell r="H53">
            <v>1.3</v>
          </cell>
          <cell r="J53">
            <v>1.3</v>
          </cell>
          <cell r="L53">
            <v>1.6</v>
          </cell>
          <cell r="N53">
            <v>1.6</v>
          </cell>
          <cell r="P53">
            <v>1.6</v>
          </cell>
          <cell r="Q53">
            <v>1.6</v>
          </cell>
        </row>
        <row r="54">
          <cell r="A54">
            <v>200</v>
          </cell>
          <cell r="B54">
            <v>219</v>
          </cell>
          <cell r="C54">
            <v>1.3</v>
          </cell>
          <cell r="D54">
            <v>1.3</v>
          </cell>
          <cell r="F54">
            <v>1.3</v>
          </cell>
          <cell r="H54">
            <v>1.3</v>
          </cell>
          <cell r="J54">
            <v>1.3</v>
          </cell>
          <cell r="L54">
            <v>1.6</v>
          </cell>
          <cell r="N54">
            <v>1.6</v>
          </cell>
          <cell r="P54">
            <v>1.6</v>
          </cell>
          <cell r="Q54">
            <v>1.6</v>
          </cell>
        </row>
        <row r="55">
          <cell r="A55">
            <v>250</v>
          </cell>
          <cell r="B55">
            <v>273</v>
          </cell>
          <cell r="C55">
            <v>1.6</v>
          </cell>
          <cell r="D55">
            <v>1.6</v>
          </cell>
          <cell r="F55">
            <v>1.6</v>
          </cell>
          <cell r="H55">
            <v>1.6</v>
          </cell>
          <cell r="J55">
            <v>1.6</v>
          </cell>
          <cell r="L55">
            <v>1.8</v>
          </cell>
          <cell r="N55">
            <v>1.8</v>
          </cell>
          <cell r="P55">
            <v>1.8</v>
          </cell>
          <cell r="Q55">
            <v>1.8</v>
          </cell>
        </row>
        <row r="56">
          <cell r="A56">
            <v>300</v>
          </cell>
          <cell r="B56">
            <v>324</v>
          </cell>
          <cell r="C56">
            <v>1.6</v>
          </cell>
          <cell r="D56">
            <v>1.6</v>
          </cell>
          <cell r="F56">
            <v>1.6</v>
          </cell>
          <cell r="H56">
            <v>1.6</v>
          </cell>
          <cell r="J56">
            <v>1.6</v>
          </cell>
          <cell r="L56">
            <v>1.8</v>
          </cell>
          <cell r="N56">
            <v>1.8</v>
          </cell>
          <cell r="P56">
            <v>1.8</v>
          </cell>
          <cell r="Q56">
            <v>1.8</v>
          </cell>
        </row>
        <row r="57">
          <cell r="A57">
            <v>350</v>
          </cell>
          <cell r="B57">
            <v>358</v>
          </cell>
          <cell r="C57">
            <v>2</v>
          </cell>
          <cell r="D57">
            <v>2</v>
          </cell>
          <cell r="F57">
            <v>2</v>
          </cell>
          <cell r="H57">
            <v>2</v>
          </cell>
          <cell r="J57">
            <v>2.2000000000000002</v>
          </cell>
          <cell r="L57">
            <v>2.2000000000000002</v>
          </cell>
          <cell r="N57">
            <v>2.2000000000000002</v>
          </cell>
          <cell r="P57">
            <v>2.2000000000000002</v>
          </cell>
          <cell r="Q57">
            <v>2.2000000000000002</v>
          </cell>
        </row>
        <row r="58">
          <cell r="A58">
            <v>375</v>
          </cell>
          <cell r="B58">
            <v>381</v>
          </cell>
          <cell r="C58">
            <v>2</v>
          </cell>
          <cell r="D58">
            <v>2</v>
          </cell>
          <cell r="F58">
            <v>2</v>
          </cell>
          <cell r="H58">
            <v>2</v>
          </cell>
          <cell r="J58">
            <v>2.2000000000000002</v>
          </cell>
          <cell r="L58">
            <v>2.2000000000000002</v>
          </cell>
          <cell r="N58">
            <v>2.2000000000000002</v>
          </cell>
          <cell r="P58">
            <v>2.2000000000000002</v>
          </cell>
          <cell r="Q58">
            <v>2.2000000000000002</v>
          </cell>
        </row>
        <row r="59">
          <cell r="A59">
            <v>400</v>
          </cell>
          <cell r="B59">
            <v>408</v>
          </cell>
          <cell r="C59">
            <v>2</v>
          </cell>
          <cell r="D59">
            <v>2</v>
          </cell>
          <cell r="F59">
            <v>2</v>
          </cell>
          <cell r="H59">
            <v>2</v>
          </cell>
          <cell r="J59">
            <v>2.2000000000000002</v>
          </cell>
          <cell r="L59">
            <v>2.2000000000000002</v>
          </cell>
          <cell r="N59">
            <v>2.2000000000000002</v>
          </cell>
          <cell r="P59">
            <v>2.2000000000000002</v>
          </cell>
          <cell r="Q59">
            <v>2.2000000000000002</v>
          </cell>
        </row>
        <row r="60">
          <cell r="A60">
            <v>450</v>
          </cell>
          <cell r="B60">
            <v>457</v>
          </cell>
          <cell r="C60">
            <v>2.2000000000000002</v>
          </cell>
          <cell r="D60">
            <v>2.2000000000000002</v>
          </cell>
          <cell r="F60">
            <v>2.2000000000000002</v>
          </cell>
          <cell r="H60">
            <v>2.2000000000000002</v>
          </cell>
          <cell r="J60">
            <v>2.2999999999999998</v>
          </cell>
          <cell r="L60">
            <v>2.2999999999999998</v>
          </cell>
          <cell r="N60">
            <v>2.2999999999999998</v>
          </cell>
          <cell r="P60">
            <v>2.2999999999999998</v>
          </cell>
          <cell r="Q60">
            <v>2.2999999999999998</v>
          </cell>
        </row>
        <row r="61">
          <cell r="A61">
            <v>500</v>
          </cell>
          <cell r="B61">
            <v>508</v>
          </cell>
          <cell r="C61">
            <v>2.2000000000000002</v>
          </cell>
          <cell r="D61">
            <v>2.2000000000000002</v>
          </cell>
          <cell r="F61">
            <v>2.2000000000000002</v>
          </cell>
          <cell r="H61">
            <v>2.2000000000000002</v>
          </cell>
          <cell r="J61">
            <v>2.2999999999999998</v>
          </cell>
          <cell r="L61">
            <v>2.2999999999999998</v>
          </cell>
          <cell r="N61">
            <v>2.2999999999999998</v>
          </cell>
          <cell r="P61">
            <v>2.2999999999999998</v>
          </cell>
          <cell r="Q61">
            <v>2.2999999999999998</v>
          </cell>
        </row>
        <row r="62">
          <cell r="A62">
            <v>550</v>
          </cell>
          <cell r="B62">
            <v>558</v>
          </cell>
          <cell r="C62">
            <v>2.5</v>
          </cell>
          <cell r="D62">
            <v>2.5</v>
          </cell>
          <cell r="F62">
            <v>2.5</v>
          </cell>
          <cell r="H62">
            <v>2.5</v>
          </cell>
          <cell r="J62">
            <v>2.6</v>
          </cell>
          <cell r="L62">
            <v>2.6</v>
          </cell>
          <cell r="N62">
            <v>2.6</v>
          </cell>
          <cell r="P62">
            <v>2.6</v>
          </cell>
          <cell r="Q62">
            <v>2.6</v>
          </cell>
        </row>
        <row r="63">
          <cell r="A63">
            <v>600</v>
          </cell>
          <cell r="B63">
            <v>609</v>
          </cell>
          <cell r="C63">
            <v>2.5</v>
          </cell>
          <cell r="D63">
            <v>2.5</v>
          </cell>
          <cell r="F63">
            <v>2.5</v>
          </cell>
          <cell r="H63">
            <v>2.5</v>
          </cell>
          <cell r="J63">
            <v>2.6</v>
          </cell>
          <cell r="L63">
            <v>2.6</v>
          </cell>
          <cell r="N63">
            <v>2.6</v>
          </cell>
          <cell r="P63">
            <v>2.6</v>
          </cell>
          <cell r="Q63">
            <v>2.6</v>
          </cell>
        </row>
        <row r="64">
          <cell r="A64">
            <v>700</v>
          </cell>
          <cell r="B64">
            <v>711</v>
          </cell>
          <cell r="C64">
            <v>2.5</v>
          </cell>
          <cell r="D64">
            <v>2.5</v>
          </cell>
          <cell r="F64">
            <v>2.5</v>
          </cell>
          <cell r="H64">
            <v>2.5</v>
          </cell>
          <cell r="J64">
            <v>2.6</v>
          </cell>
          <cell r="L64">
            <v>2.6</v>
          </cell>
          <cell r="N64">
            <v>2.6</v>
          </cell>
          <cell r="P64">
            <v>2.6</v>
          </cell>
          <cell r="Q64">
            <v>2.6</v>
          </cell>
        </row>
        <row r="65">
          <cell r="B65">
            <v>2</v>
          </cell>
          <cell r="C65">
            <v>3</v>
          </cell>
          <cell r="D65">
            <v>4</v>
          </cell>
          <cell r="E65">
            <v>5</v>
          </cell>
          <cell r="F65">
            <v>6</v>
          </cell>
          <cell r="G65">
            <v>7</v>
          </cell>
          <cell r="H65">
            <v>8</v>
          </cell>
          <cell r="I65">
            <v>9</v>
          </cell>
          <cell r="J65">
            <v>10</v>
          </cell>
          <cell r="K65">
            <v>11</v>
          </cell>
          <cell r="L65">
            <v>12</v>
          </cell>
          <cell r="M65">
            <v>13</v>
          </cell>
          <cell r="N65">
            <v>14</v>
          </cell>
          <cell r="O65">
            <v>15</v>
          </cell>
          <cell r="P65">
            <v>16</v>
          </cell>
          <cell r="Q65">
            <v>17</v>
          </cell>
        </row>
      </sheetData>
      <sheetData sheetId="2" refreshError="1"/>
      <sheetData sheetId="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heet4"/>
      <sheetName val="Refs"/>
      <sheetName val="Factors"/>
      <sheetName val="Hot Vessel"/>
      <sheetName val="Piping Hot"/>
      <sheetName val="P&amp;G Costs"/>
      <sheetName val="P &amp; G"/>
      <sheetName val="Daywork Rates"/>
      <sheetName val="Matl. Prices"/>
      <sheetName val="Labour Tables"/>
      <sheetName val="Lookup"/>
      <sheetName val="Lines Short"/>
      <sheetName val="metre Tables"/>
      <sheetName val="Names"/>
      <sheetName val="elbow Tables"/>
      <sheetName val="Elbows"/>
      <sheetName val="Flange Tables"/>
      <sheetName val="Flang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3">
          <cell r="C23" t="str">
            <v>Nom Bore</v>
          </cell>
          <cell r="D23" t="str">
            <v>OD mm</v>
          </cell>
          <cell r="E23">
            <v>20</v>
          </cell>
          <cell r="F23">
            <v>25</v>
          </cell>
          <cell r="G23">
            <v>30</v>
          </cell>
          <cell r="H23">
            <v>40</v>
          </cell>
          <cell r="I23">
            <v>50</v>
          </cell>
          <cell r="J23">
            <v>60</v>
          </cell>
          <cell r="K23">
            <v>70</v>
          </cell>
          <cell r="L23">
            <v>80</v>
          </cell>
          <cell r="M23">
            <v>90</v>
          </cell>
          <cell r="N23">
            <v>100</v>
          </cell>
          <cell r="O23">
            <v>110</v>
          </cell>
        </row>
        <row r="24">
          <cell r="C24">
            <v>15</v>
          </cell>
          <cell r="D24">
            <v>21.6</v>
          </cell>
          <cell r="E24">
            <v>20.326250000000002</v>
          </cell>
          <cell r="F24">
            <v>21.411249999999999</v>
          </cell>
          <cell r="G24">
            <v>22.487500000000001</v>
          </cell>
          <cell r="H24">
            <v>25.13</v>
          </cell>
          <cell r="I24">
            <v>28.612500000000004</v>
          </cell>
          <cell r="J24">
            <v>38.823749999999997</v>
          </cell>
          <cell r="K24">
            <v>48.772500000000001</v>
          </cell>
          <cell r="L24" t="str">
            <v>n/a</v>
          </cell>
          <cell r="M24" t="str">
            <v>n/a</v>
          </cell>
          <cell r="N24" t="str">
            <v>n/a</v>
          </cell>
          <cell r="O24" t="str">
            <v>n/a</v>
          </cell>
          <cell r="P24" t="str">
            <v/>
          </cell>
          <cell r="Q24" t="str">
            <v/>
          </cell>
          <cell r="R24" t="str">
            <v/>
          </cell>
        </row>
        <row r="25">
          <cell r="C25">
            <v>20</v>
          </cell>
          <cell r="D25">
            <v>26.9</v>
          </cell>
          <cell r="E25">
            <v>23.33625</v>
          </cell>
          <cell r="F25">
            <v>23.563749999999999</v>
          </cell>
          <cell r="G25">
            <v>23.782499999999999</v>
          </cell>
          <cell r="H25">
            <v>28.25375</v>
          </cell>
          <cell r="I25">
            <v>32.462499999999999</v>
          </cell>
          <cell r="J25">
            <v>40.582500000000003</v>
          </cell>
          <cell r="K25">
            <v>54.197499999999998</v>
          </cell>
          <cell r="L25" t="str">
            <v>n/a</v>
          </cell>
          <cell r="M25" t="str">
            <v>n/a</v>
          </cell>
          <cell r="N25" t="str">
            <v>n/a</v>
          </cell>
          <cell r="O25" t="str">
            <v>n/a</v>
          </cell>
          <cell r="P25" t="str">
            <v/>
          </cell>
          <cell r="Q25" t="str">
            <v/>
          </cell>
          <cell r="R25" t="str">
            <v/>
          </cell>
        </row>
        <row r="26">
          <cell r="C26">
            <v>25</v>
          </cell>
          <cell r="D26">
            <v>34.299999999999997</v>
          </cell>
          <cell r="E26">
            <v>23.44125</v>
          </cell>
          <cell r="F26">
            <v>24.0975</v>
          </cell>
          <cell r="G26">
            <v>24.745000000000001</v>
          </cell>
          <cell r="H26">
            <v>29.49625</v>
          </cell>
          <cell r="I26">
            <v>33.188749999999999</v>
          </cell>
          <cell r="J26">
            <v>44.196249999999999</v>
          </cell>
          <cell r="K26">
            <v>57.802500000000002</v>
          </cell>
          <cell r="L26" t="str">
            <v>n/a</v>
          </cell>
          <cell r="M26" t="str">
            <v>n/a</v>
          </cell>
          <cell r="N26" t="str">
            <v>n/a</v>
          </cell>
          <cell r="O26" t="str">
            <v>n/a</v>
          </cell>
          <cell r="P26" t="str">
            <v/>
          </cell>
          <cell r="Q26" t="str">
            <v/>
          </cell>
          <cell r="R26" t="str">
            <v/>
          </cell>
        </row>
        <row r="27">
          <cell r="C27">
            <v>32</v>
          </cell>
          <cell r="D27">
            <v>43.2</v>
          </cell>
          <cell r="E27">
            <v>24.0275</v>
          </cell>
          <cell r="F27">
            <v>24.8675</v>
          </cell>
          <cell r="G27">
            <v>26.993750000000002</v>
          </cell>
          <cell r="H27">
            <v>30.423750000000002</v>
          </cell>
          <cell r="I27">
            <v>34.588750000000005</v>
          </cell>
          <cell r="J27">
            <v>48.597499999999997</v>
          </cell>
          <cell r="K27">
            <v>62.877499999999998</v>
          </cell>
          <cell r="L27" t="str">
            <v>n/a</v>
          </cell>
          <cell r="M27" t="str">
            <v>n/a</v>
          </cell>
          <cell r="N27" t="str">
            <v>n/a</v>
          </cell>
          <cell r="O27" t="str">
            <v>n/a</v>
          </cell>
          <cell r="P27" t="str">
            <v/>
          </cell>
          <cell r="Q27" t="str">
            <v/>
          </cell>
          <cell r="R27" t="str">
            <v/>
          </cell>
        </row>
        <row r="28">
          <cell r="C28">
            <v>40</v>
          </cell>
          <cell r="D28">
            <v>48.2</v>
          </cell>
          <cell r="E28">
            <v>25.751249999999999</v>
          </cell>
          <cell r="F28">
            <v>26.635000000000002</v>
          </cell>
          <cell r="G28">
            <v>28.892500000000002</v>
          </cell>
          <cell r="H28">
            <v>30.572499999999998</v>
          </cell>
          <cell r="I28">
            <v>36.452500000000001</v>
          </cell>
          <cell r="J28">
            <v>50.732499999999995</v>
          </cell>
          <cell r="K28">
            <v>65.773750000000007</v>
          </cell>
          <cell r="L28" t="str">
            <v>n/a</v>
          </cell>
          <cell r="M28" t="str">
            <v>n/a</v>
          </cell>
          <cell r="N28" t="str">
            <v>n/a</v>
          </cell>
          <cell r="O28" t="str">
            <v>n/a</v>
          </cell>
          <cell r="P28" t="str">
            <v/>
          </cell>
          <cell r="Q28" t="str">
            <v/>
          </cell>
          <cell r="R28" t="str">
            <v/>
          </cell>
        </row>
        <row r="29">
          <cell r="C29">
            <v>50</v>
          </cell>
          <cell r="D29">
            <v>60.3</v>
          </cell>
          <cell r="E29">
            <v>27.4575</v>
          </cell>
          <cell r="F29">
            <v>27.938749999999999</v>
          </cell>
          <cell r="G29">
            <v>29.828750000000003</v>
          </cell>
          <cell r="H29">
            <v>32.103749999999998</v>
          </cell>
          <cell r="I29">
            <v>41.186250000000001</v>
          </cell>
          <cell r="J29">
            <v>56.542500000000004</v>
          </cell>
          <cell r="K29">
            <v>72.397499999999994</v>
          </cell>
          <cell r="L29">
            <v>88.865000000000009</v>
          </cell>
          <cell r="M29">
            <v>110.565</v>
          </cell>
          <cell r="N29">
            <v>131.1275</v>
          </cell>
          <cell r="O29" t="str">
            <v>n/a</v>
          </cell>
          <cell r="P29" t="str">
            <v/>
          </cell>
          <cell r="Q29" t="str">
            <v/>
          </cell>
          <cell r="R29" t="str">
            <v/>
          </cell>
        </row>
        <row r="30">
          <cell r="C30">
            <v>65</v>
          </cell>
          <cell r="D30">
            <v>76.2</v>
          </cell>
          <cell r="E30">
            <v>25.217500000000001</v>
          </cell>
          <cell r="F30">
            <v>28.428750000000001</v>
          </cell>
          <cell r="G30">
            <v>31.622500000000002</v>
          </cell>
          <cell r="H30">
            <v>35.376249999999999</v>
          </cell>
          <cell r="I30">
            <v>47.215000000000003</v>
          </cell>
          <cell r="J30">
            <v>63.839999999999996</v>
          </cell>
          <cell r="K30">
            <v>81.313749999999999</v>
          </cell>
          <cell r="L30">
            <v>99.82</v>
          </cell>
          <cell r="M30">
            <v>122.49125000000001</v>
          </cell>
          <cell r="N30">
            <v>144.50624999999999</v>
          </cell>
          <cell r="O30" t="str">
            <v>n/a</v>
          </cell>
          <cell r="P30" t="str">
            <v/>
          </cell>
          <cell r="Q30" t="str">
            <v/>
          </cell>
          <cell r="R30" t="str">
            <v/>
          </cell>
        </row>
        <row r="31">
          <cell r="C31">
            <v>80</v>
          </cell>
          <cell r="D31">
            <v>88.9</v>
          </cell>
          <cell r="E31">
            <v>27.09</v>
          </cell>
          <cell r="F31">
            <v>31.0625</v>
          </cell>
          <cell r="G31">
            <v>35.043749999999996</v>
          </cell>
          <cell r="H31">
            <v>38.176250000000003</v>
          </cell>
          <cell r="I31">
            <v>51.633749999999999</v>
          </cell>
          <cell r="J31">
            <v>69.964999999999989</v>
          </cell>
          <cell r="K31">
            <v>88.208750000000009</v>
          </cell>
          <cell r="L31">
            <v>107.28375</v>
          </cell>
          <cell r="M31">
            <v>132.5625</v>
          </cell>
          <cell r="N31">
            <v>154.46375</v>
          </cell>
          <cell r="O31" t="str">
            <v>n/a</v>
          </cell>
          <cell r="P31" t="str">
            <v/>
          </cell>
          <cell r="Q31" t="str">
            <v/>
          </cell>
          <cell r="R31" t="str">
            <v/>
          </cell>
        </row>
        <row r="32">
          <cell r="C32">
            <v>90</v>
          </cell>
          <cell r="D32">
            <v>101.6</v>
          </cell>
          <cell r="E32">
            <v>28.72625</v>
          </cell>
          <cell r="F32">
            <v>32.611250000000005</v>
          </cell>
          <cell r="G32">
            <v>36.496250000000003</v>
          </cell>
          <cell r="H32">
            <v>41.991250000000001</v>
          </cell>
          <cell r="I32">
            <v>56.384999999999998</v>
          </cell>
          <cell r="J32">
            <v>76.046250000000001</v>
          </cell>
          <cell r="K32">
            <v>95.427500000000009</v>
          </cell>
          <cell r="L32">
            <v>115.5</v>
          </cell>
          <cell r="M32">
            <v>141.40875</v>
          </cell>
          <cell r="N32">
            <v>164.9025</v>
          </cell>
          <cell r="O32" t="str">
            <v>n/a</v>
          </cell>
          <cell r="P32" t="str">
            <v/>
          </cell>
          <cell r="Q32" t="str">
            <v/>
          </cell>
          <cell r="R32" t="str">
            <v/>
          </cell>
        </row>
        <row r="33">
          <cell r="C33">
            <v>100</v>
          </cell>
          <cell r="D33">
            <v>114.3</v>
          </cell>
          <cell r="E33">
            <v>30.327499999999997</v>
          </cell>
          <cell r="F33">
            <v>34.133749999999999</v>
          </cell>
          <cell r="G33">
            <v>37.931249999999999</v>
          </cell>
          <cell r="H33">
            <v>45.78875</v>
          </cell>
          <cell r="I33">
            <v>61.118749999999991</v>
          </cell>
          <cell r="J33">
            <v>82.136250000000004</v>
          </cell>
          <cell r="K33">
            <v>102.655</v>
          </cell>
          <cell r="L33">
            <v>123.73375</v>
          </cell>
          <cell r="M33">
            <v>150.77125000000001</v>
          </cell>
          <cell r="N33">
            <v>175.33249999999998</v>
          </cell>
          <cell r="O33" t="str">
            <v>n/a</v>
          </cell>
          <cell r="P33" t="str">
            <v/>
          </cell>
          <cell r="Q33" t="str">
            <v/>
          </cell>
          <cell r="R33" t="str">
            <v/>
          </cell>
        </row>
        <row r="34">
          <cell r="C34">
            <v>115</v>
          </cell>
          <cell r="D34">
            <v>127</v>
          </cell>
          <cell r="E34">
            <v>36.863750000000003</v>
          </cell>
          <cell r="F34">
            <v>38.254999999999995</v>
          </cell>
          <cell r="G34">
            <v>43.435000000000002</v>
          </cell>
          <cell r="H34">
            <v>57.487500000000004</v>
          </cell>
          <cell r="I34">
            <v>74.471249999999998</v>
          </cell>
          <cell r="J34">
            <v>94.517499999999998</v>
          </cell>
          <cell r="K34">
            <v>117.37249999999999</v>
          </cell>
          <cell r="L34">
            <v>141.29499999999999</v>
          </cell>
          <cell r="M34">
            <v>163.66</v>
          </cell>
          <cell r="N34">
            <v>199.11500000000001</v>
          </cell>
          <cell r="O34" t="str">
            <v>n/a</v>
          </cell>
          <cell r="P34" t="str">
            <v/>
          </cell>
          <cell r="Q34" t="str">
            <v/>
          </cell>
          <cell r="R34" t="str">
            <v/>
          </cell>
        </row>
        <row r="35">
          <cell r="C35">
            <v>125</v>
          </cell>
          <cell r="D35">
            <v>139.5</v>
          </cell>
          <cell r="E35">
            <v>40.346249999999998</v>
          </cell>
          <cell r="F35">
            <v>43.198749999999997</v>
          </cell>
          <cell r="G35">
            <v>47.958750000000002</v>
          </cell>
          <cell r="H35">
            <v>61.83625</v>
          </cell>
          <cell r="I35">
            <v>80.106250000000003</v>
          </cell>
          <cell r="J35">
            <v>103.59125</v>
          </cell>
          <cell r="K35">
            <v>128.05625000000001</v>
          </cell>
          <cell r="L35">
            <v>153.98249999999999</v>
          </cell>
          <cell r="M35">
            <v>185.78875000000002</v>
          </cell>
          <cell r="N35">
            <v>216.125</v>
          </cell>
          <cell r="O35" t="str">
            <v>n/a</v>
          </cell>
          <cell r="P35" t="str">
            <v/>
          </cell>
          <cell r="Q35" t="str">
            <v/>
          </cell>
          <cell r="R35" t="str">
            <v/>
          </cell>
        </row>
        <row r="36">
          <cell r="C36">
            <v>150</v>
          </cell>
          <cell r="D36">
            <v>168.5</v>
          </cell>
          <cell r="E36">
            <v>51.318750000000001</v>
          </cell>
          <cell r="F36">
            <v>51.887499999999996</v>
          </cell>
          <cell r="G36">
            <v>52.456250000000004</v>
          </cell>
          <cell r="H36">
            <v>71.478749999999991</v>
          </cell>
          <cell r="I36">
            <v>91.551249999999996</v>
          </cell>
          <cell r="J36">
            <v>117.70500000000001</v>
          </cell>
          <cell r="K36">
            <v>140.39374999999998</v>
          </cell>
          <cell r="L36">
            <v>172.20000000000002</v>
          </cell>
          <cell r="M36">
            <v>207.58500000000001</v>
          </cell>
          <cell r="N36">
            <v>240.07375000000002</v>
          </cell>
          <cell r="O36">
            <v>277.30500000000001</v>
          </cell>
          <cell r="P36" t="str">
            <v/>
          </cell>
          <cell r="Q36" t="str">
            <v/>
          </cell>
          <cell r="R36" t="str">
            <v/>
          </cell>
        </row>
        <row r="37">
          <cell r="C37">
            <v>175</v>
          </cell>
          <cell r="D37">
            <v>193.5</v>
          </cell>
          <cell r="E37">
            <v>55.798750000000005</v>
          </cell>
          <cell r="F37">
            <v>58.161249999999995</v>
          </cell>
          <cell r="G37">
            <v>60.532500000000006</v>
          </cell>
          <cell r="H37">
            <v>82.486249999999998</v>
          </cell>
          <cell r="I37">
            <v>110.69625000000001</v>
          </cell>
          <cell r="J37">
            <v>135.24875</v>
          </cell>
          <cell r="K37">
            <v>156.79124999999999</v>
          </cell>
          <cell r="L37">
            <v>188.46625</v>
          </cell>
          <cell r="M37">
            <v>226.38000000000002</v>
          </cell>
          <cell r="N37">
            <v>261.21375</v>
          </cell>
          <cell r="O37">
            <v>301.69125000000003</v>
          </cell>
          <cell r="P37" t="str">
            <v/>
          </cell>
          <cell r="Q37" t="str">
            <v/>
          </cell>
          <cell r="R37" t="str">
            <v/>
          </cell>
        </row>
        <row r="38">
          <cell r="C38">
            <v>200</v>
          </cell>
          <cell r="D38">
            <v>219</v>
          </cell>
          <cell r="E38">
            <v>63.769999999999996</v>
          </cell>
          <cell r="F38">
            <v>64.225000000000009</v>
          </cell>
          <cell r="G38">
            <v>64.671250000000001</v>
          </cell>
          <cell r="H38">
            <v>87.631250000000009</v>
          </cell>
          <cell r="I38">
            <v>113.83749999999999</v>
          </cell>
          <cell r="J38">
            <v>141.76750000000001</v>
          </cell>
          <cell r="K38">
            <v>173.19749999999999</v>
          </cell>
          <cell r="L38">
            <v>204.73249999999999</v>
          </cell>
          <cell r="M38">
            <v>245.19250000000002</v>
          </cell>
          <cell r="N38">
            <v>282.33625000000001</v>
          </cell>
          <cell r="O38">
            <v>326.11250000000001</v>
          </cell>
          <cell r="P38" t="str">
            <v/>
          </cell>
          <cell r="Q38" t="str">
            <v/>
          </cell>
          <cell r="R38" t="str">
            <v/>
          </cell>
        </row>
        <row r="39">
          <cell r="C39">
            <v>225</v>
          </cell>
          <cell r="D39">
            <v>244.5</v>
          </cell>
          <cell r="E39">
            <v>69.168750000000003</v>
          </cell>
          <cell r="F39">
            <v>70.673749999999998</v>
          </cell>
          <cell r="G39">
            <v>72.161249999999995</v>
          </cell>
          <cell r="H39">
            <v>96.81</v>
          </cell>
          <cell r="I39">
            <v>119.61249999999998</v>
          </cell>
          <cell r="J39">
            <v>148.00624999999999</v>
          </cell>
          <cell r="K39">
            <v>181.23000000000002</v>
          </cell>
          <cell r="L39">
            <v>213.32500000000002</v>
          </cell>
          <cell r="M39">
            <v>254.88750000000002</v>
          </cell>
          <cell r="N39">
            <v>292.24125000000004</v>
          </cell>
          <cell r="O39">
            <v>337.54874999999998</v>
          </cell>
          <cell r="P39" t="str">
            <v/>
          </cell>
          <cell r="Q39" t="str">
            <v/>
          </cell>
          <cell r="R39" t="str">
            <v/>
          </cell>
        </row>
        <row r="40">
          <cell r="C40">
            <v>250</v>
          </cell>
          <cell r="D40">
            <v>273</v>
          </cell>
          <cell r="E40">
            <v>70.761250000000004</v>
          </cell>
          <cell r="F40">
            <v>73.263750000000002</v>
          </cell>
          <cell r="G40">
            <v>75.783749999999998</v>
          </cell>
          <cell r="H40">
            <v>100.71249999999999</v>
          </cell>
          <cell r="I40">
            <v>124.31125</v>
          </cell>
          <cell r="J40">
            <v>152.87125</v>
          </cell>
          <cell r="K40">
            <v>187.63499999999999</v>
          </cell>
          <cell r="L40">
            <v>219.95749999999998</v>
          </cell>
          <cell r="M40">
            <v>262.27250000000004</v>
          </cell>
          <cell r="N40">
            <v>299.46875</v>
          </cell>
          <cell r="O40">
            <v>345.87875000000003</v>
          </cell>
          <cell r="P40" t="str">
            <v/>
          </cell>
          <cell r="Q40" t="str">
            <v/>
          </cell>
          <cell r="R40" t="str">
            <v/>
          </cell>
        </row>
        <row r="41">
          <cell r="C41">
            <v>275</v>
          </cell>
          <cell r="D41">
            <v>298</v>
          </cell>
          <cell r="E41">
            <v>77.253750000000011</v>
          </cell>
          <cell r="F41">
            <v>79.983750000000001</v>
          </cell>
          <cell r="G41">
            <v>82.713750000000005</v>
          </cell>
          <cell r="H41">
            <v>109.92625</v>
          </cell>
          <cell r="I41">
            <v>135.69500000000002</v>
          </cell>
          <cell r="J41">
            <v>166.89750000000001</v>
          </cell>
          <cell r="K41">
            <v>204.81125</v>
          </cell>
          <cell r="L41">
            <v>240.09125</v>
          </cell>
          <cell r="M41">
            <v>286.29124999999999</v>
          </cell>
          <cell r="N41">
            <v>326.90000000000003</v>
          </cell>
          <cell r="O41">
            <v>377.55375000000004</v>
          </cell>
          <cell r="P41" t="str">
            <v/>
          </cell>
          <cell r="Q41" t="str">
            <v/>
          </cell>
          <cell r="R41" t="str">
            <v/>
          </cell>
        </row>
        <row r="42">
          <cell r="C42">
            <v>300</v>
          </cell>
          <cell r="D42">
            <v>324</v>
          </cell>
          <cell r="E42">
            <v>82.696250000000006</v>
          </cell>
          <cell r="F42">
            <v>85.102500000000006</v>
          </cell>
          <cell r="G42">
            <v>87.325000000000003</v>
          </cell>
          <cell r="H42">
            <v>117.6525</v>
          </cell>
          <cell r="I42">
            <v>144.46250000000001</v>
          </cell>
          <cell r="J42">
            <v>176.48749999999998</v>
          </cell>
          <cell r="K42">
            <v>214.73374999999999</v>
          </cell>
          <cell r="L42">
            <v>251.65000000000003</v>
          </cell>
          <cell r="M42">
            <v>298.23499999999996</v>
          </cell>
          <cell r="N42">
            <v>341.31124999999997</v>
          </cell>
          <cell r="O42">
            <v>394.21375</v>
          </cell>
          <cell r="P42" t="str">
            <v/>
          </cell>
          <cell r="Q42" t="str">
            <v/>
          </cell>
          <cell r="R42" t="str">
            <v/>
          </cell>
        </row>
        <row r="43">
          <cell r="C43">
            <v>350</v>
          </cell>
          <cell r="D43">
            <v>358</v>
          </cell>
          <cell r="E43" t="str">
            <v>n/a</v>
          </cell>
          <cell r="F43" t="str">
            <v>n/a</v>
          </cell>
          <cell r="G43" t="str">
            <v>n/a</v>
          </cell>
          <cell r="H43" t="str">
            <v>n/a</v>
          </cell>
          <cell r="I43" t="str">
            <v>n/a</v>
          </cell>
          <cell r="J43">
            <v>215.18875</v>
          </cell>
          <cell r="K43">
            <v>259.71749999999997</v>
          </cell>
          <cell r="L43">
            <v>305.24375000000003</v>
          </cell>
          <cell r="M43">
            <v>362.04874999999998</v>
          </cell>
          <cell r="N43">
            <v>410.94374999999997</v>
          </cell>
          <cell r="O43">
            <v>474.64375000000007</v>
          </cell>
          <cell r="P43" t="str">
            <v/>
          </cell>
          <cell r="Q43" t="str">
            <v/>
          </cell>
          <cell r="R43" t="str">
            <v/>
          </cell>
        </row>
        <row r="44">
          <cell r="C44">
            <v>375</v>
          </cell>
          <cell r="D44">
            <v>381</v>
          </cell>
          <cell r="E44" t="str">
            <v>n/a</v>
          </cell>
          <cell r="F44" t="str">
            <v>n/a</v>
          </cell>
          <cell r="G44" t="str">
            <v>n/a</v>
          </cell>
          <cell r="H44" t="str">
            <v>n/a</v>
          </cell>
          <cell r="I44" t="str">
            <v>n/a</v>
          </cell>
          <cell r="J44">
            <v>239.09375</v>
          </cell>
          <cell r="K44">
            <v>289.61625000000004</v>
          </cell>
          <cell r="L44">
            <v>338.34500000000003</v>
          </cell>
          <cell r="M44">
            <v>401.31874999999997</v>
          </cell>
          <cell r="N44">
            <v>455.53375</v>
          </cell>
          <cell r="O44">
            <v>501.08624999999995</v>
          </cell>
          <cell r="P44" t="str">
            <v/>
          </cell>
          <cell r="Q44" t="str">
            <v/>
          </cell>
          <cell r="R44" t="str">
            <v/>
          </cell>
        </row>
        <row r="45">
          <cell r="C45">
            <v>400</v>
          </cell>
          <cell r="D45">
            <v>408</v>
          </cell>
          <cell r="E45" t="str">
            <v>n/a</v>
          </cell>
          <cell r="F45" t="str">
            <v>n/a</v>
          </cell>
          <cell r="G45" t="str">
            <v>n/a</v>
          </cell>
          <cell r="H45" t="str">
            <v>n/a</v>
          </cell>
          <cell r="I45" t="str">
            <v>n/a</v>
          </cell>
          <cell r="J45">
            <v>253.0325</v>
          </cell>
          <cell r="K45">
            <v>305.59375</v>
          </cell>
          <cell r="L45">
            <v>357.00874999999996</v>
          </cell>
          <cell r="M45">
            <v>422.93125000000003</v>
          </cell>
          <cell r="N45">
            <v>477.88124999999997</v>
          </cell>
          <cell r="O45">
            <v>525.6825</v>
          </cell>
          <cell r="P45" t="str">
            <v/>
          </cell>
          <cell r="Q45" t="str">
            <v/>
          </cell>
          <cell r="R45" t="str">
            <v/>
          </cell>
        </row>
        <row r="46">
          <cell r="C46">
            <v>425</v>
          </cell>
          <cell r="D46">
            <v>432</v>
          </cell>
          <cell r="E46" t="str">
            <v>n/a</v>
          </cell>
          <cell r="F46" t="str">
            <v>n/a</v>
          </cell>
          <cell r="G46" t="str">
            <v>n/a</v>
          </cell>
          <cell r="H46" t="str">
            <v>n/a</v>
          </cell>
          <cell r="I46" t="str">
            <v>n/a</v>
          </cell>
          <cell r="J46">
            <v>270.53250000000003</v>
          </cell>
          <cell r="K46">
            <v>326.41874999999999</v>
          </cell>
          <cell r="L46">
            <v>381.08875</v>
          </cell>
          <cell r="M46">
            <v>450.1875</v>
          </cell>
          <cell r="N46">
            <v>508.87375000000003</v>
          </cell>
          <cell r="O46">
            <v>559.77250000000004</v>
          </cell>
          <cell r="P46" t="str">
            <v/>
          </cell>
          <cell r="Q46" t="str">
            <v/>
          </cell>
          <cell r="R46" t="str">
            <v/>
          </cell>
        </row>
        <row r="47">
          <cell r="C47">
            <v>450</v>
          </cell>
          <cell r="D47">
            <v>457</v>
          </cell>
          <cell r="E47" t="str">
            <v>n/a</v>
          </cell>
          <cell r="F47" t="str">
            <v>n/a</v>
          </cell>
          <cell r="G47" t="str">
            <v>n/a</v>
          </cell>
          <cell r="H47" t="str">
            <v>n/a</v>
          </cell>
          <cell r="I47" t="str">
            <v>n/a</v>
          </cell>
          <cell r="J47">
            <v>302.45250000000004</v>
          </cell>
          <cell r="K47">
            <v>364.62124999999997</v>
          </cell>
          <cell r="L47">
            <v>436.59875</v>
          </cell>
          <cell r="M47">
            <v>501.33125000000007</v>
          </cell>
          <cell r="N47">
            <v>566.87750000000005</v>
          </cell>
          <cell r="O47">
            <v>623.56875000000002</v>
          </cell>
          <cell r="P47" t="str">
            <v/>
          </cell>
          <cell r="Q47" t="str">
            <v/>
          </cell>
          <cell r="R47" t="str">
            <v/>
          </cell>
        </row>
        <row r="48">
          <cell r="C48">
            <v>500</v>
          </cell>
          <cell r="D48">
            <v>508</v>
          </cell>
          <cell r="E48" t="str">
            <v>n/a</v>
          </cell>
          <cell r="F48" t="str">
            <v>n/a</v>
          </cell>
          <cell r="G48" t="str">
            <v>n/a</v>
          </cell>
          <cell r="H48" t="str">
            <v>n/a</v>
          </cell>
          <cell r="I48" t="str">
            <v>n/a</v>
          </cell>
          <cell r="J48">
            <v>316.61875000000003</v>
          </cell>
          <cell r="K48">
            <v>381.42125000000004</v>
          </cell>
          <cell r="L48">
            <v>443.69499999999999</v>
          </cell>
          <cell r="M48">
            <v>522.93499999999995</v>
          </cell>
          <cell r="N48">
            <v>589.0675</v>
          </cell>
          <cell r="O48">
            <v>647.96375</v>
          </cell>
          <cell r="P48" t="str">
            <v/>
          </cell>
          <cell r="Q48" t="str">
            <v/>
          </cell>
          <cell r="R48" t="str">
            <v/>
          </cell>
        </row>
        <row r="49">
          <cell r="C49">
            <v>550</v>
          </cell>
          <cell r="D49">
            <v>558</v>
          </cell>
          <cell r="E49" t="str">
            <v>n/a</v>
          </cell>
          <cell r="F49" t="str">
            <v>n/a</v>
          </cell>
          <cell r="G49" t="str">
            <v>n/a</v>
          </cell>
          <cell r="H49" t="str">
            <v>n/a</v>
          </cell>
          <cell r="I49" t="str">
            <v>n/a</v>
          </cell>
          <cell r="J49">
            <v>343.58625000000001</v>
          </cell>
          <cell r="K49">
            <v>414.26</v>
          </cell>
          <cell r="L49">
            <v>480.91750000000002</v>
          </cell>
          <cell r="M49">
            <v>565.35500000000002</v>
          </cell>
          <cell r="N49">
            <v>638.67999999999995</v>
          </cell>
          <cell r="O49">
            <v>702.54624999999999</v>
          </cell>
          <cell r="P49" t="str">
            <v/>
          </cell>
          <cell r="Q49" t="str">
            <v/>
          </cell>
          <cell r="R49" t="str">
            <v/>
          </cell>
        </row>
        <row r="50">
          <cell r="C50">
            <v>600</v>
          </cell>
          <cell r="D50">
            <v>609</v>
          </cell>
          <cell r="E50" t="str">
            <v>n/a</v>
          </cell>
          <cell r="F50" t="str">
            <v>n/a</v>
          </cell>
          <cell r="G50" t="str">
            <v>n/a</v>
          </cell>
          <cell r="H50" t="str">
            <v>n/a</v>
          </cell>
          <cell r="I50" t="str">
            <v>n/a</v>
          </cell>
          <cell r="J50">
            <v>373.53749999999997</v>
          </cell>
          <cell r="K50">
            <v>45.027500000000003</v>
          </cell>
          <cell r="L50">
            <v>520.74749999999995</v>
          </cell>
          <cell r="M50">
            <v>617.04124999999999</v>
          </cell>
          <cell r="N50">
            <v>685.59749999999997</v>
          </cell>
          <cell r="O50" t="str">
            <v>n/a</v>
          </cell>
          <cell r="P50" t="str">
            <v/>
          </cell>
          <cell r="Q50" t="str">
            <v/>
          </cell>
          <cell r="R50" t="str">
            <v/>
          </cell>
        </row>
        <row r="51">
          <cell r="C51">
            <v>700</v>
          </cell>
          <cell r="D51">
            <v>711</v>
          </cell>
          <cell r="E51" t="str">
            <v>n/a</v>
          </cell>
          <cell r="F51" t="str">
            <v>n/a</v>
          </cell>
          <cell r="G51" t="str">
            <v>n/a</v>
          </cell>
          <cell r="H51" t="str">
            <v>n/a</v>
          </cell>
          <cell r="I51" t="str">
            <v>n/a</v>
          </cell>
          <cell r="J51">
            <v>429.35374999999999</v>
          </cell>
          <cell r="K51">
            <v>516.14499999999998</v>
          </cell>
          <cell r="L51">
            <v>596.60125000000005</v>
          </cell>
          <cell r="M51" t="str">
            <v>n/a</v>
          </cell>
          <cell r="N51" t="str">
            <v>n/a</v>
          </cell>
          <cell r="O51" t="str">
            <v>n/a</v>
          </cell>
          <cell r="P51" t="str">
            <v/>
          </cell>
          <cell r="Q51" t="str">
            <v/>
          </cell>
          <cell r="R51" t="str">
            <v/>
          </cell>
        </row>
        <row r="52">
          <cell r="D52">
            <v>2</v>
          </cell>
          <cell r="E52">
            <v>3</v>
          </cell>
          <cell r="F52">
            <v>4</v>
          </cell>
          <cell r="G52">
            <v>5</v>
          </cell>
          <cell r="H52">
            <v>6</v>
          </cell>
          <cell r="I52">
            <v>7</v>
          </cell>
          <cell r="J52">
            <v>8</v>
          </cell>
          <cell r="K52">
            <v>9</v>
          </cell>
          <cell r="L52">
            <v>10</v>
          </cell>
          <cell r="M52">
            <v>11</v>
          </cell>
          <cell r="N52">
            <v>12</v>
          </cell>
          <cell r="O52">
            <v>13</v>
          </cell>
          <cell r="P52">
            <v>14</v>
          </cell>
          <cell r="Q52">
            <v>15</v>
          </cell>
          <cell r="R52">
            <v>16</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lindaba - Costing Sheet - Rev"/>
      <sheetName val="Costing Sheet"/>
      <sheetName val="Contract Rates"/>
    </sheetNames>
    <sheetDataSet>
      <sheetData sheetId="0" refreshError="1"/>
      <sheetData sheetId="1" refreshError="1"/>
      <sheetData sheetId="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MP"/>
      <sheetName val="CCREW"/>
      <sheetName val="Cover page"/>
      <sheetName val="Summary"/>
      <sheetName val="Activity Schedule"/>
      <sheetName val="Appendix B - CPA"/>
      <sheetName val="Appendix A - FRI"/>
      <sheetName val="C2.2 Price List"/>
      <sheetName val="Appendix C - SHE Breakdown"/>
      <sheetName val="Appendix D - Environmental"/>
      <sheetName val="Appendix E - Labour Rates"/>
      <sheetName val="Appendix F - Equip Rates"/>
      <sheetName val=" Annex C "/>
      <sheetName val=" Annex D"/>
      <sheetName val="Annex E"/>
      <sheetName val="Eskom Price Breakdown"/>
      <sheetName val="New Hamon Split"/>
      <sheetName val="FRI - Cal"/>
      <sheetName val="Additional Items Cal"/>
      <sheetName val="Tools"/>
      <sheetName val="Dayworks - Labour Rates Cal"/>
      <sheetName val="SHE Breakdown"/>
      <sheetName val="FRI - Erection Split"/>
      <sheetName val="FRI - Mech"/>
      <sheetName val="FRI - Hamon "/>
      <sheetName val="Hamon Supply"/>
      <sheetName val="Annex D &amp; E Cal"/>
      <sheetName val="C2.2 Hamon Portion"/>
      <sheetName val="C2.2 AJT Portion"/>
      <sheetName val="EC&amp;I"/>
      <sheetName val="Castlet Quote"/>
      <sheetName val="AJT Supply"/>
      <sheetName val="C2.2 AJT - Mech"/>
      <sheetName val="C2.2 Price List breakdown"/>
      <sheetName val="Hamon Support"/>
      <sheetName val="Local Port Charges &amp; Transport"/>
      <sheetName val="HO Breakdown"/>
      <sheetName val="Project Summary "/>
      <sheetName val="Cost Schedule "/>
      <sheetName val="Summary "/>
      <sheetName val="Bond Calculation"/>
      <sheetName val="Exchange Rate schedule "/>
      <sheetName val="Engineering"/>
      <sheetName val="Previous Hamon Quote"/>
      <sheetName val="HFPS Shed"/>
      <sheetName val="Local Fab Components"/>
      <sheetName val="Supply of Local Raw Materials"/>
      <sheetName val="BOQ List "/>
      <sheetName val="Input Sheet"/>
      <sheetName val="Fasteners"/>
      <sheetName val="Subcontract - Civil Works"/>
      <sheetName val="Subcontract - Insul &amp; Cladding"/>
      <sheetName val="Subcontract - Emission Testing"/>
      <sheetName val="Subcontract - Load Testing "/>
      <sheetName val="Subcontract - Site Security"/>
      <sheetName val="Calendar"/>
      <sheetName val="Timeline"/>
      <sheetName val="Previous Timeline"/>
      <sheetName val="PM, Supervision &amp; Support Staff"/>
      <sheetName val="Direct Labour Cal"/>
      <sheetName val="DL - Manhours"/>
      <sheetName val="Kendal vs Matla"/>
      <sheetName val="Total No. of men"/>
      <sheetName val="Tools &amp; Equip"/>
      <sheetName val="Sheet5"/>
      <sheetName val="RATES"/>
      <sheetName val="BServe Rates"/>
      <sheetName val="Non Bserve Rates"/>
      <sheetName val="Medicals &amp; PPE "/>
      <sheetName val="Covid Costs"/>
      <sheetName val="Induction Costs"/>
      <sheetName val="Safety Training"/>
      <sheetName val="Artisan Testing"/>
      <sheetName val="Jigs &amp; Fixtures"/>
      <sheetName val="Hanging Erection Scaffolds"/>
      <sheetName val="Site Rehab"/>
      <sheetName val="Site establish &amp; de-establish"/>
      <sheetName val="Benoni Plant"/>
      <sheetName val="Capex Schedule"/>
      <sheetName val="Tower Cranes"/>
      <sheetName val="Site Plant"/>
      <sheetName val="Accommodation &amp; Meals"/>
      <sheetName val="House Rental"/>
      <sheetName val="Crew Transport HWH"/>
      <sheetName val="Site Running Costs"/>
      <sheetName val="Labour Summary"/>
      <sheetName val="Personnel Totals"/>
      <sheetName val="rev1 RATES"/>
      <sheetName val="SUPERVISOR MP"/>
      <sheetName val="MP ARE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ow r="34">
          <cell r="A34" t="str">
            <v>ACCESS CONTROL</v>
          </cell>
          <cell r="B34" t="str">
            <v>NT</v>
          </cell>
          <cell r="C34">
            <v>67.688199999999995</v>
          </cell>
          <cell r="D34">
            <v>73.904899999999998</v>
          </cell>
        </row>
        <row r="35">
          <cell r="A35" t="str">
            <v>CAT1</v>
          </cell>
          <cell r="B35" t="str">
            <v>OT1.5</v>
          </cell>
          <cell r="C35">
            <v>72.299899999999994</v>
          </cell>
          <cell r="D35">
            <v>82.4435</v>
          </cell>
        </row>
        <row r="36">
          <cell r="B36" t="str">
            <v>OT2.0</v>
          </cell>
          <cell r="C36">
            <v>93.229100000000003</v>
          </cell>
          <cell r="D36">
            <v>106.7325</v>
          </cell>
        </row>
        <row r="37">
          <cell r="A37" t="str">
            <v>FLAG MAN</v>
          </cell>
          <cell r="B37" t="str">
            <v>NT</v>
          </cell>
          <cell r="C37">
            <v>67.688199999999995</v>
          </cell>
          <cell r="D37">
            <v>73.904899999999998</v>
          </cell>
        </row>
        <row r="38">
          <cell r="A38" t="str">
            <v>SAME AS ASSISTANT</v>
          </cell>
          <cell r="B38" t="str">
            <v>OT1.5</v>
          </cell>
          <cell r="C38">
            <v>72.299899999999994</v>
          </cell>
          <cell r="D38">
            <v>82.4435</v>
          </cell>
        </row>
        <row r="39">
          <cell r="B39" t="str">
            <v>OT2.0</v>
          </cell>
          <cell r="C39">
            <v>93.229100000000003</v>
          </cell>
          <cell r="D39">
            <v>106.7325</v>
          </cell>
        </row>
        <row r="40">
          <cell r="A40" t="str">
            <v>HOUSEKEEPING</v>
          </cell>
          <cell r="B40" t="str">
            <v>NT</v>
          </cell>
          <cell r="C40">
            <v>67.688199999999995</v>
          </cell>
          <cell r="D40">
            <v>73.904899999999998</v>
          </cell>
        </row>
        <row r="41">
          <cell r="A41" t="str">
            <v>CAT1</v>
          </cell>
          <cell r="B41" t="str">
            <v>OT1.5</v>
          </cell>
          <cell r="C41">
            <v>72.299899999999994</v>
          </cell>
          <cell r="D41">
            <v>82.4435</v>
          </cell>
        </row>
        <row r="42">
          <cell r="B42" t="str">
            <v>OT2.0</v>
          </cell>
          <cell r="C42">
            <v>93.229100000000003</v>
          </cell>
          <cell r="D42">
            <v>106.7325</v>
          </cell>
        </row>
        <row r="43">
          <cell r="A43" t="str">
            <v>INDIRECT LABOUR - SUPERVISION</v>
          </cell>
        </row>
        <row r="45">
          <cell r="A45" t="str">
            <v>SUPERINTINDENT</v>
          </cell>
          <cell r="B45" t="str">
            <v>NT</v>
          </cell>
          <cell r="C45">
            <v>352.03000000000003</v>
          </cell>
          <cell r="D45">
            <v>385.90620000000007</v>
          </cell>
        </row>
        <row r="46">
          <cell r="A46" t="str">
            <v>LEVEL 1</v>
          </cell>
          <cell r="B46" t="str">
            <v>OT1.5</v>
          </cell>
          <cell r="C46">
            <v>377.48530000000005</v>
          </cell>
          <cell r="D46">
            <v>432.59030000000007</v>
          </cell>
        </row>
        <row r="47">
          <cell r="B47" t="str">
            <v>OT2.0</v>
          </cell>
          <cell r="C47">
            <v>491.53660000000002</v>
          </cell>
          <cell r="D47">
            <v>564.88509999999997</v>
          </cell>
        </row>
        <row r="48">
          <cell r="A48" t="str">
            <v xml:space="preserve">SUPERVISOR SENIOR </v>
          </cell>
          <cell r="B48" t="str">
            <v>NT</v>
          </cell>
          <cell r="C48">
            <v>270.51740000000001</v>
          </cell>
          <cell r="D48">
            <v>296.4649</v>
          </cell>
        </row>
        <row r="49">
          <cell r="A49" t="str">
            <v>SUPERVISOR 1(2)</v>
          </cell>
          <cell r="B49" t="str">
            <v>OT1.6</v>
          </cell>
          <cell r="C49">
            <v>290.00209999999998</v>
          </cell>
          <cell r="D49">
            <v>332.21360000000004</v>
          </cell>
        </row>
        <row r="50">
          <cell r="B50" t="str">
            <v>OT2.1</v>
          </cell>
          <cell r="C50">
            <v>377.35690000000005</v>
          </cell>
          <cell r="D50">
            <v>433.55330000000004</v>
          </cell>
        </row>
        <row r="51">
          <cell r="A51" t="str">
            <v>SUPERVISOR BOILERMAKER / ERECTOR</v>
          </cell>
          <cell r="B51" t="str">
            <v>NT</v>
          </cell>
          <cell r="C51">
            <v>253.21550000000002</v>
          </cell>
          <cell r="D51">
            <v>277.52590000000004</v>
          </cell>
        </row>
        <row r="52">
          <cell r="A52" t="str">
            <v>SUPERVISOR 1</v>
          </cell>
          <cell r="B52" t="str">
            <v>OT1.5</v>
          </cell>
          <cell r="C52">
            <v>271.673</v>
          </cell>
          <cell r="D52">
            <v>311.22020000000003</v>
          </cell>
        </row>
        <row r="53">
          <cell r="B53" t="str">
            <v>OT2.0</v>
          </cell>
          <cell r="C53">
            <v>353.51730000000003</v>
          </cell>
          <cell r="D53">
            <v>406.16129999999998</v>
          </cell>
        </row>
        <row r="54">
          <cell r="A54" t="str">
            <v>SUPERVISOR ELECTRICAL</v>
          </cell>
          <cell r="B54" t="str">
            <v>NT</v>
          </cell>
          <cell r="C54">
            <v>250.41210000000001</v>
          </cell>
          <cell r="D54">
            <v>274.41219999999998</v>
          </cell>
        </row>
        <row r="55">
          <cell r="A55" t="str">
            <v>SUPERVISOR 1</v>
          </cell>
          <cell r="B55" t="str">
            <v>OT1.5</v>
          </cell>
          <cell r="C55">
            <v>268.42020000000002</v>
          </cell>
          <cell r="D55">
            <v>307.4538</v>
          </cell>
        </row>
        <row r="56">
          <cell r="B56" t="str">
            <v>OT2.0</v>
          </cell>
          <cell r="C56">
            <v>349.19450000000006</v>
          </cell>
          <cell r="D56">
            <v>401.15370000000007</v>
          </cell>
        </row>
        <row r="57">
          <cell r="A57" t="str">
            <v>SUPERVISOR FITTING</v>
          </cell>
          <cell r="B57" t="str">
            <v>NT</v>
          </cell>
          <cell r="C57">
            <v>250.41210000000001</v>
          </cell>
          <cell r="D57">
            <v>274.41219999999998</v>
          </cell>
        </row>
        <row r="58">
          <cell r="A58" t="str">
            <v>SUPERVISOR 1</v>
          </cell>
          <cell r="B58" t="str">
            <v>OT1.5</v>
          </cell>
          <cell r="C58">
            <v>268.42020000000002</v>
          </cell>
          <cell r="D58">
            <v>307.4538</v>
          </cell>
        </row>
        <row r="59">
          <cell r="B59" t="str">
            <v>OT2.0</v>
          </cell>
          <cell r="C59">
            <v>349.19450000000006</v>
          </cell>
          <cell r="D59">
            <v>401.15370000000007</v>
          </cell>
        </row>
        <row r="60">
          <cell r="A60" t="str">
            <v>SUPERVISOR STEEL ERECTING</v>
          </cell>
          <cell r="B60" t="str">
            <v>NT</v>
          </cell>
          <cell r="C60">
            <v>250.41210000000001</v>
          </cell>
          <cell r="D60">
            <v>274.41219999999998</v>
          </cell>
        </row>
        <row r="61">
          <cell r="A61" t="str">
            <v>SUPERVISOR 1</v>
          </cell>
          <cell r="B61" t="str">
            <v>OT1.5</v>
          </cell>
          <cell r="C61">
            <v>268.42020000000002</v>
          </cell>
          <cell r="D61">
            <v>307.4538</v>
          </cell>
        </row>
        <row r="62">
          <cell r="B62" t="str">
            <v>OT2.0</v>
          </cell>
          <cell r="C62">
            <v>349.19450000000006</v>
          </cell>
          <cell r="D62">
            <v>401.15370000000007</v>
          </cell>
        </row>
        <row r="63">
          <cell r="A63" t="str">
            <v>SUPERVISOR WELDING</v>
          </cell>
          <cell r="B63" t="str">
            <v>NT</v>
          </cell>
          <cell r="C63">
            <v>250.41210000000001</v>
          </cell>
          <cell r="D63">
            <v>274.41219999999998</v>
          </cell>
        </row>
        <row r="64">
          <cell r="A64" t="str">
            <v>SUPERVISOR 1</v>
          </cell>
          <cell r="B64" t="str">
            <v>OT1.5</v>
          </cell>
          <cell r="C64">
            <v>268.42020000000002</v>
          </cell>
          <cell r="D64">
            <v>307.4538</v>
          </cell>
        </row>
        <row r="65">
          <cell r="B65" t="str">
            <v>OT2.0</v>
          </cell>
          <cell r="C65">
            <v>349.19450000000006</v>
          </cell>
          <cell r="D65">
            <v>401.15370000000007</v>
          </cell>
        </row>
        <row r="66">
          <cell r="A66" t="str">
            <v>TRANSPORT MANAGER</v>
          </cell>
          <cell r="B66" t="str">
            <v>NT</v>
          </cell>
          <cell r="C66">
            <v>270.51740000000001</v>
          </cell>
          <cell r="D66">
            <v>296.4649</v>
          </cell>
        </row>
        <row r="67">
          <cell r="A67" t="str">
            <v>SUPERVISOR 1(2)</v>
          </cell>
          <cell r="B67" t="str">
            <v>OT1.5</v>
          </cell>
          <cell r="C67">
            <v>290.00209999999998</v>
          </cell>
          <cell r="D67">
            <v>332.21360000000004</v>
          </cell>
        </row>
        <row r="68">
          <cell r="B68" t="str">
            <v>OT2.0</v>
          </cell>
          <cell r="C68">
            <v>377.35690000000005</v>
          </cell>
          <cell r="D68">
            <v>433.55330000000004</v>
          </cell>
        </row>
        <row r="69">
          <cell r="A69" t="str">
            <v>INDIRECT LABOUR - SITE SUPPORT STAFF</v>
          </cell>
        </row>
        <row r="71">
          <cell r="A71" t="str">
            <v>ADMIN CLERK</v>
          </cell>
          <cell r="B71" t="str">
            <v>NT</v>
          </cell>
          <cell r="C71">
            <v>137.8374</v>
          </cell>
          <cell r="D71">
            <v>150.88069999999999</v>
          </cell>
        </row>
        <row r="72">
          <cell r="B72" t="str">
            <v>OT1.5</v>
          </cell>
          <cell r="C72">
            <v>147.5744</v>
          </cell>
          <cell r="D72">
            <v>168.81390000000002</v>
          </cell>
        </row>
        <row r="73">
          <cell r="B73" t="str">
            <v>OT2.0</v>
          </cell>
          <cell r="C73">
            <v>191.48720000000003</v>
          </cell>
          <cell r="D73">
            <v>219.74590000000001</v>
          </cell>
        </row>
        <row r="74">
          <cell r="A74" t="str">
            <v>BUYER</v>
          </cell>
          <cell r="B74" t="str">
            <v>NT</v>
          </cell>
          <cell r="C74">
            <v>283.55</v>
          </cell>
          <cell r="D74">
            <v>326.08250000000004</v>
          </cell>
        </row>
        <row r="75">
          <cell r="B75" t="str">
            <v>OT1.5</v>
          </cell>
          <cell r="C75">
            <v>306.23399999999998</v>
          </cell>
          <cell r="D75">
            <v>352.16910000000001</v>
          </cell>
        </row>
        <row r="76">
          <cell r="B76" t="str">
            <v>OT2.0</v>
          </cell>
          <cell r="C76">
            <v>396.97</v>
          </cell>
          <cell r="D76">
            <v>456.51549999999997</v>
          </cell>
        </row>
        <row r="77">
          <cell r="A77" t="str">
            <v>CLEANER</v>
          </cell>
          <cell r="B77" t="str">
            <v>NT</v>
          </cell>
          <cell r="C77">
            <v>67.688199999999995</v>
          </cell>
          <cell r="D77">
            <v>73.904899999999998</v>
          </cell>
        </row>
        <row r="78">
          <cell r="B78" t="str">
            <v>OT1.5</v>
          </cell>
          <cell r="C78">
            <v>72.299899999999994</v>
          </cell>
          <cell r="D78">
            <v>82.4435</v>
          </cell>
        </row>
        <row r="79">
          <cell r="B79" t="str">
            <v>OT2.0</v>
          </cell>
          <cell r="C79">
            <v>93.229100000000003</v>
          </cell>
          <cell r="D79">
            <v>106.7325</v>
          </cell>
        </row>
        <row r="80">
          <cell r="A80" t="str">
            <v>DOCUMENT CONTROLLER</v>
          </cell>
          <cell r="B80" t="str">
            <v>NT</v>
          </cell>
          <cell r="C80">
            <v>168.28960000000001</v>
          </cell>
          <cell r="D80">
            <v>184.29680000000002</v>
          </cell>
        </row>
        <row r="81">
          <cell r="B81" t="str">
            <v>OT1.5</v>
          </cell>
          <cell r="C81">
            <v>180.27359999999999</v>
          </cell>
          <cell r="D81">
            <v>206.32810000000003</v>
          </cell>
        </row>
        <row r="82">
          <cell r="B82" t="str">
            <v>OT2.0</v>
          </cell>
          <cell r="C82">
            <v>234.15880000000001</v>
          </cell>
          <cell r="D82">
            <v>268.83750000000003</v>
          </cell>
        </row>
        <row r="83">
          <cell r="A83" t="str">
            <v xml:space="preserve">DRIVER TRACTOR </v>
          </cell>
          <cell r="B83" t="str">
            <v>NT</v>
          </cell>
          <cell r="C83">
            <v>94.299099999999996</v>
          </cell>
          <cell r="D83">
            <v>103.10520000000001</v>
          </cell>
        </row>
        <row r="84">
          <cell r="A84" t="str">
            <v>CAT 2</v>
          </cell>
          <cell r="B84" t="str">
            <v>OT1.5</v>
          </cell>
          <cell r="C84">
            <v>100.85820000000001</v>
          </cell>
          <cell r="D84">
            <v>115.21760000000002</v>
          </cell>
        </row>
        <row r="85">
          <cell r="B85" t="str">
            <v>OT2.0</v>
          </cell>
          <cell r="C85">
            <v>130.50790000000001</v>
          </cell>
          <cell r="D85">
            <v>149.60740000000001</v>
          </cell>
        </row>
        <row r="86">
          <cell r="A86" t="str">
            <v xml:space="preserve">DRIVER TRUCK </v>
          </cell>
          <cell r="B86" t="str">
            <v>NT</v>
          </cell>
          <cell r="C86">
            <v>111.94340000000001</v>
          </cell>
          <cell r="D86">
            <v>122.4722</v>
          </cell>
        </row>
        <row r="87">
          <cell r="A87" t="str">
            <v>CODE 14</v>
          </cell>
          <cell r="B87" t="str">
            <v>OT1.5</v>
          </cell>
          <cell r="C87">
            <v>119.81860000000002</v>
          </cell>
          <cell r="D87">
            <v>136.96</v>
          </cell>
        </row>
        <row r="88">
          <cell r="B88" t="str">
            <v>OT2.0</v>
          </cell>
          <cell r="C88">
            <v>155.25700000000001</v>
          </cell>
          <cell r="D88">
            <v>178.0694</v>
          </cell>
        </row>
        <row r="89">
          <cell r="A89" t="str">
            <v>ELECTRICIAN</v>
          </cell>
          <cell r="B89" t="str">
            <v>NT</v>
          </cell>
          <cell r="C89">
            <v>136.36080000000001</v>
          </cell>
          <cell r="D89">
            <v>149.26500000000001</v>
          </cell>
        </row>
        <row r="90">
          <cell r="A90" t="str">
            <v>CAT 5</v>
          </cell>
          <cell r="B90" t="str">
            <v>OT1.5</v>
          </cell>
          <cell r="C90">
            <v>146.01220000000001</v>
          </cell>
          <cell r="D90">
            <v>167.0163</v>
          </cell>
        </row>
        <row r="91">
          <cell r="B91" t="str">
            <v>OT2.0</v>
          </cell>
          <cell r="C91">
            <v>189.43280000000001</v>
          </cell>
          <cell r="D91">
            <v>217.39189999999999</v>
          </cell>
        </row>
        <row r="92">
          <cell r="A92" t="str">
            <v>EXPEDITOR</v>
          </cell>
          <cell r="B92" t="str">
            <v>NT</v>
          </cell>
          <cell r="C92">
            <v>476.15000000000003</v>
          </cell>
          <cell r="D92">
            <v>547.57249999999999</v>
          </cell>
        </row>
        <row r="93">
          <cell r="B93" t="str">
            <v>OT1.5</v>
          </cell>
          <cell r="C93">
            <v>514.24200000000008</v>
          </cell>
          <cell r="D93">
            <v>591.37830000000008</v>
          </cell>
        </row>
        <row r="94">
          <cell r="B94" t="str">
            <v>OT2.0</v>
          </cell>
          <cell r="C94">
            <v>719.93880000000013</v>
          </cell>
          <cell r="D94">
            <v>827.92962000000011</v>
          </cell>
        </row>
        <row r="95">
          <cell r="A95" t="str">
            <v>FIRE WATCH</v>
          </cell>
          <cell r="B95" t="str">
            <v>NT</v>
          </cell>
          <cell r="C95">
            <v>67.688199999999995</v>
          </cell>
          <cell r="D95">
            <v>73.904899999999998</v>
          </cell>
        </row>
        <row r="96">
          <cell r="A96" t="str">
            <v>SAME AS ASSISTANT</v>
          </cell>
          <cell r="B96" t="str">
            <v>OT1.5</v>
          </cell>
          <cell r="C96">
            <v>72.299899999999994</v>
          </cell>
          <cell r="D96">
            <v>82.4435</v>
          </cell>
        </row>
        <row r="97">
          <cell r="B97" t="str">
            <v>OT2.0</v>
          </cell>
          <cell r="C97">
            <v>93.229100000000003</v>
          </cell>
          <cell r="D97">
            <v>106.7325</v>
          </cell>
        </row>
        <row r="98">
          <cell r="A98" t="str">
            <v>HSE OFFICER</v>
          </cell>
          <cell r="B98" t="str">
            <v>NT</v>
          </cell>
          <cell r="C98">
            <v>276.75549999999998</v>
          </cell>
          <cell r="D98">
            <v>303.31290000000007</v>
          </cell>
        </row>
        <row r="99">
          <cell r="A99" t="str">
            <v>SAFETY OFFICER 2</v>
          </cell>
          <cell r="B99" t="str">
            <v>OT1.5</v>
          </cell>
          <cell r="C99">
            <v>296.71100000000001</v>
          </cell>
          <cell r="D99">
            <v>339.90690000000006</v>
          </cell>
        </row>
        <row r="100">
          <cell r="B100" t="str">
            <v>OT2.0</v>
          </cell>
          <cell r="C100">
            <v>386.10950000000003</v>
          </cell>
          <cell r="D100">
            <v>443.62200000000007</v>
          </cell>
        </row>
        <row r="101">
          <cell r="A101" t="str">
            <v>HSE REP</v>
          </cell>
          <cell r="B101" t="str">
            <v>NT</v>
          </cell>
          <cell r="C101">
            <v>94.299099999999996</v>
          </cell>
          <cell r="D101">
            <v>103.10520000000001</v>
          </cell>
        </row>
        <row r="102">
          <cell r="A102" t="str">
            <v>SAME AS SEMI SKILLED</v>
          </cell>
          <cell r="B102" t="str">
            <v>OT1.5</v>
          </cell>
          <cell r="C102">
            <v>100.85820000000001</v>
          </cell>
          <cell r="D102">
            <v>115.21760000000002</v>
          </cell>
        </row>
        <row r="103">
          <cell r="B103" t="str">
            <v>OT2.0</v>
          </cell>
          <cell r="C103">
            <v>130.50790000000001</v>
          </cell>
          <cell r="D103">
            <v>149.60740000000001</v>
          </cell>
        </row>
        <row r="104">
          <cell r="A104" t="str">
            <v>MATERIAL CONTROLLER</v>
          </cell>
          <cell r="B104" t="str">
            <v>NT</v>
          </cell>
          <cell r="C104">
            <v>299.25760000000002</v>
          </cell>
          <cell r="D104">
            <v>344.14624000000003</v>
          </cell>
        </row>
        <row r="105">
          <cell r="B105" t="str">
            <v>OT1.5</v>
          </cell>
          <cell r="C105">
            <v>323.19820800000002</v>
          </cell>
          <cell r="D105">
            <v>371.67793919999997</v>
          </cell>
        </row>
        <row r="106">
          <cell r="B106" t="str">
            <v>OT2.0</v>
          </cell>
          <cell r="C106">
            <v>452.47749119999997</v>
          </cell>
          <cell r="D106">
            <v>520.34911488</v>
          </cell>
        </row>
        <row r="107">
          <cell r="A107" t="str">
            <v xml:space="preserve">OPERATOR CHERRY PICKER </v>
          </cell>
          <cell r="B107" t="str">
            <v>NT</v>
          </cell>
          <cell r="C107">
            <v>94.299099999999996</v>
          </cell>
          <cell r="D107">
            <v>103.10520000000001</v>
          </cell>
        </row>
        <row r="108">
          <cell r="A108" t="str">
            <v>SAME AS SEMI SKILLED</v>
          </cell>
          <cell r="B108" t="str">
            <v>OT1.5</v>
          </cell>
          <cell r="C108">
            <v>100.85820000000001</v>
          </cell>
          <cell r="D108">
            <v>115.21760000000002</v>
          </cell>
        </row>
        <row r="109">
          <cell r="B109" t="str">
            <v>OT2.0</v>
          </cell>
          <cell r="C109">
            <v>130.50790000000001</v>
          </cell>
          <cell r="D109">
            <v>149.60740000000001</v>
          </cell>
        </row>
        <row r="110">
          <cell r="A110" t="str">
            <v xml:space="preserve">OPERATOR FORKLIFT </v>
          </cell>
          <cell r="B110" t="str">
            <v>NT</v>
          </cell>
          <cell r="C110">
            <v>88.275000000000006</v>
          </cell>
          <cell r="D110">
            <v>96.524699999999996</v>
          </cell>
        </row>
        <row r="111">
          <cell r="B111" t="str">
            <v>OT1.5</v>
          </cell>
          <cell r="C111">
            <v>94.481000000000009</v>
          </cell>
          <cell r="D111">
            <v>107.93090000000001</v>
          </cell>
        </row>
        <row r="112">
          <cell r="B112" t="str">
            <v>OT2.0</v>
          </cell>
          <cell r="C112">
            <v>122.25820000000002</v>
          </cell>
          <cell r="D112">
            <v>140.1379</v>
          </cell>
        </row>
        <row r="113">
          <cell r="A113" t="str">
            <v xml:space="preserve">OPERATOR MOBILE CRANE </v>
          </cell>
          <cell r="B113" t="str">
            <v>NT</v>
          </cell>
          <cell r="C113">
            <v>111.94340000000001</v>
          </cell>
          <cell r="D113">
            <v>122.4722</v>
          </cell>
        </row>
        <row r="114">
          <cell r="B114" t="str">
            <v>OT1.5</v>
          </cell>
          <cell r="C114">
            <v>119.81860000000002</v>
          </cell>
          <cell r="D114">
            <v>136.96</v>
          </cell>
        </row>
        <row r="115">
          <cell r="B115" t="str">
            <v>OT2.0</v>
          </cell>
          <cell r="C115">
            <v>155.25700000000001</v>
          </cell>
          <cell r="D115">
            <v>178.0694</v>
          </cell>
        </row>
        <row r="116">
          <cell r="A116" t="str">
            <v xml:space="preserve">OPERATOR TELEHANDER </v>
          </cell>
          <cell r="B116" t="str">
            <v>NT</v>
          </cell>
          <cell r="C116">
            <v>94.299099999999996</v>
          </cell>
          <cell r="D116">
            <v>103.10520000000001</v>
          </cell>
        </row>
        <row r="117">
          <cell r="A117" t="str">
            <v>SAME AS DRIVER</v>
          </cell>
          <cell r="B117" t="str">
            <v>OT1.5</v>
          </cell>
          <cell r="C117">
            <v>100.85820000000001</v>
          </cell>
          <cell r="D117">
            <v>115.21760000000002</v>
          </cell>
        </row>
        <row r="118">
          <cell r="B118" t="str">
            <v>OT2.0</v>
          </cell>
          <cell r="C118">
            <v>130.50790000000001</v>
          </cell>
          <cell r="D118">
            <v>149.60740000000001</v>
          </cell>
        </row>
        <row r="119">
          <cell r="A119" t="str">
            <v xml:space="preserve">PLANNER </v>
          </cell>
          <cell r="B119" t="str">
            <v>NT</v>
          </cell>
          <cell r="C119">
            <v>409.67090000000002</v>
          </cell>
          <cell r="D119">
            <v>449.15390000000002</v>
          </cell>
        </row>
        <row r="120">
          <cell r="B120" t="str">
            <v>OT1.5</v>
          </cell>
          <cell r="C120">
            <v>439.35270000000003</v>
          </cell>
          <cell r="D120">
            <v>503.57410000000004</v>
          </cell>
        </row>
        <row r="121">
          <cell r="B121" t="str">
            <v>OT2.0</v>
          </cell>
          <cell r="C121">
            <v>572.27880000000005</v>
          </cell>
          <cell r="D121">
            <v>657.7718000000001</v>
          </cell>
        </row>
        <row r="122">
          <cell r="A122" t="str">
            <v>SCHEDULER</v>
          </cell>
          <cell r="B122" t="str">
            <v>NT</v>
          </cell>
          <cell r="C122">
            <v>276.93740000000003</v>
          </cell>
          <cell r="D122">
            <v>303.51620000000003</v>
          </cell>
        </row>
        <row r="123">
          <cell r="B123" t="str">
            <v>OT1.5</v>
          </cell>
          <cell r="C123">
            <v>296.87150000000003</v>
          </cell>
          <cell r="D123">
            <v>340.09950000000003</v>
          </cell>
        </row>
        <row r="124">
          <cell r="B124" t="str">
            <v>OT2.0</v>
          </cell>
          <cell r="C124">
            <v>386.33420000000001</v>
          </cell>
          <cell r="D124">
            <v>443.87880000000001</v>
          </cell>
        </row>
        <row r="125">
          <cell r="A125" t="str">
            <v>QUALITY CONTROLLER</v>
          </cell>
          <cell r="B125" t="str">
            <v>NT</v>
          </cell>
          <cell r="C125">
            <v>399.68780000000004</v>
          </cell>
          <cell r="D125">
            <v>438.20780000000002</v>
          </cell>
        </row>
        <row r="126">
          <cell r="A126" t="str">
            <v>LEVEL 1 W/E</v>
          </cell>
          <cell r="B126" t="str">
            <v>OT1.5</v>
          </cell>
          <cell r="C126">
            <v>428.65270000000004</v>
          </cell>
          <cell r="D126">
            <v>491.30120000000005</v>
          </cell>
        </row>
        <row r="127">
          <cell r="B127" t="str">
            <v>OT2.0</v>
          </cell>
          <cell r="C127">
            <v>558.31529999999998</v>
          </cell>
          <cell r="D127">
            <v>641.7111000000001</v>
          </cell>
        </row>
        <row r="128">
          <cell r="A128" t="str">
            <v>SECURITY</v>
          </cell>
          <cell r="B128" t="str">
            <v>NT</v>
          </cell>
          <cell r="C128">
            <v>67.688199999999995</v>
          </cell>
          <cell r="D128">
            <v>73.904899999999998</v>
          </cell>
        </row>
        <row r="129">
          <cell r="B129" t="str">
            <v>OT1.5</v>
          </cell>
          <cell r="C129">
            <v>72.299899999999994</v>
          </cell>
          <cell r="D129">
            <v>82.4435</v>
          </cell>
        </row>
        <row r="130">
          <cell r="B130" t="str">
            <v>OT2.0</v>
          </cell>
          <cell r="C130">
            <v>93.229100000000003</v>
          </cell>
          <cell r="D130">
            <v>106.7325</v>
          </cell>
        </row>
        <row r="131">
          <cell r="A131" t="str">
            <v>STOREMAN</v>
          </cell>
          <cell r="B131" t="str">
            <v>NT</v>
          </cell>
          <cell r="C131">
            <v>94.299099999999996</v>
          </cell>
          <cell r="D131">
            <v>103.10520000000001</v>
          </cell>
        </row>
        <row r="132">
          <cell r="A132" t="str">
            <v>CAT 2</v>
          </cell>
          <cell r="B132" t="str">
            <v>OT1.5</v>
          </cell>
          <cell r="C132">
            <v>100.85820000000001</v>
          </cell>
          <cell r="D132">
            <v>115.21760000000002</v>
          </cell>
        </row>
        <row r="133">
          <cell r="B133" t="str">
            <v>OT2.0</v>
          </cell>
          <cell r="C133">
            <v>130.50790000000001</v>
          </cell>
          <cell r="D133">
            <v>149.60740000000001</v>
          </cell>
        </row>
        <row r="134">
          <cell r="A134" t="str">
            <v>INDIRECT LABOUR - RIGGING TEAM</v>
          </cell>
        </row>
        <row r="136">
          <cell r="A136" t="str">
            <v>SUPERVISOR RIGGING</v>
          </cell>
          <cell r="B136" t="str">
            <v>NT</v>
          </cell>
          <cell r="C136">
            <v>250.41210000000001</v>
          </cell>
          <cell r="D136">
            <v>274.41219999999998</v>
          </cell>
        </row>
        <row r="137">
          <cell r="A137" t="str">
            <v>SUPERVISOR 1</v>
          </cell>
          <cell r="B137" t="str">
            <v>OT1.5</v>
          </cell>
          <cell r="C137">
            <v>268.42020000000002</v>
          </cell>
          <cell r="D137">
            <v>307.4538</v>
          </cell>
        </row>
        <row r="138">
          <cell r="B138" t="str">
            <v>OT2.0</v>
          </cell>
          <cell r="C138">
            <v>349.19450000000006</v>
          </cell>
          <cell r="D138">
            <v>401.15370000000007</v>
          </cell>
        </row>
        <row r="139">
          <cell r="A139" t="str">
            <v>RIGGER</v>
          </cell>
          <cell r="B139" t="str">
            <v>NT</v>
          </cell>
          <cell r="C139">
            <v>136.36080000000001</v>
          </cell>
          <cell r="D139">
            <v>149.26500000000001</v>
          </cell>
        </row>
        <row r="140">
          <cell r="A140" t="str">
            <v>CAT 5</v>
          </cell>
          <cell r="B140" t="str">
            <v>OT1.5</v>
          </cell>
          <cell r="C140">
            <v>146.01220000000001</v>
          </cell>
          <cell r="D140">
            <v>167.0163</v>
          </cell>
        </row>
        <row r="141">
          <cell r="B141" t="str">
            <v>OT2.0</v>
          </cell>
          <cell r="C141">
            <v>189.43280000000001</v>
          </cell>
          <cell r="D141">
            <v>217.39189999999999</v>
          </cell>
        </row>
        <row r="142">
          <cell r="A142" t="str">
            <v>TACKLER</v>
          </cell>
          <cell r="B142" t="str">
            <v>NT</v>
          </cell>
          <cell r="C142">
            <v>94.299099999999996</v>
          </cell>
          <cell r="D142">
            <v>103.10520000000001</v>
          </cell>
        </row>
        <row r="143">
          <cell r="A143" t="str">
            <v>CAT 2</v>
          </cell>
          <cell r="B143" t="str">
            <v>OT1.5</v>
          </cell>
          <cell r="C143">
            <v>100.85820000000001</v>
          </cell>
          <cell r="D143">
            <v>115.21760000000002</v>
          </cell>
        </row>
        <row r="144">
          <cell r="B144" t="str">
            <v>OT2.0</v>
          </cell>
          <cell r="C144">
            <v>130.50790000000001</v>
          </cell>
          <cell r="D144">
            <v>149.60740000000001</v>
          </cell>
        </row>
        <row r="145">
          <cell r="A145" t="str">
            <v>INDIRECT LABOUR - SCAFFOLDING TEAM</v>
          </cell>
        </row>
        <row r="147">
          <cell r="A147" t="str">
            <v>SCAFFOLDING ASSISTANT</v>
          </cell>
          <cell r="B147" t="str">
            <v>NT</v>
          </cell>
          <cell r="C147">
            <v>67.688199999999995</v>
          </cell>
          <cell r="D147">
            <v>73.904899999999998</v>
          </cell>
        </row>
        <row r="148">
          <cell r="A148" t="str">
            <v>SAME AS ASSISTANT</v>
          </cell>
          <cell r="B148" t="str">
            <v>OT1.6</v>
          </cell>
          <cell r="C148">
            <v>72.299899999999994</v>
          </cell>
          <cell r="D148">
            <v>82.4435</v>
          </cell>
        </row>
        <row r="149">
          <cell r="B149" t="str">
            <v>OT2.1</v>
          </cell>
          <cell r="C149">
            <v>93.229100000000003</v>
          </cell>
          <cell r="D149">
            <v>106.7325</v>
          </cell>
        </row>
        <row r="150">
          <cell r="A150" t="str">
            <v>SCAFFOLDING ERECTOR</v>
          </cell>
          <cell r="B150" t="str">
            <v>NT</v>
          </cell>
          <cell r="C150">
            <v>94.299099999999996</v>
          </cell>
          <cell r="D150">
            <v>103.10520000000001</v>
          </cell>
        </row>
        <row r="151">
          <cell r="A151" t="str">
            <v>CAT 2</v>
          </cell>
          <cell r="B151" t="str">
            <v>OT1.5</v>
          </cell>
          <cell r="C151">
            <v>100.85820000000001</v>
          </cell>
          <cell r="D151">
            <v>115.21760000000002</v>
          </cell>
        </row>
        <row r="152">
          <cell r="B152" t="str">
            <v>OT2.0</v>
          </cell>
          <cell r="C152">
            <v>130.50790000000001</v>
          </cell>
          <cell r="D152">
            <v>149.60740000000001</v>
          </cell>
        </row>
        <row r="153">
          <cell r="A153" t="str">
            <v>SCAFFOLDING INSPECTOR</v>
          </cell>
          <cell r="B153" t="str">
            <v>NT</v>
          </cell>
          <cell r="C153">
            <v>157.39699999999999</v>
          </cell>
          <cell r="D153">
            <v>172.3449</v>
          </cell>
        </row>
        <row r="154">
          <cell r="A154" t="str">
            <v>BASED ON CAT 4 GANG LEADER RATE</v>
          </cell>
          <cell r="B154" t="str">
            <v>OT1.5</v>
          </cell>
          <cell r="C154">
            <v>168.57850000000002</v>
          </cell>
          <cell r="D154">
            <v>192.89960000000002</v>
          </cell>
        </row>
        <row r="155">
          <cell r="B155" t="str">
            <v>OT2.0</v>
          </cell>
          <cell r="C155">
            <v>218.88990000000001</v>
          </cell>
          <cell r="D155">
            <v>251.26810000000003</v>
          </cell>
        </row>
        <row r="156">
          <cell r="A156" t="str">
            <v>SUPERVISOR SCAFFOLDING</v>
          </cell>
          <cell r="B156" t="str">
            <v>NT</v>
          </cell>
          <cell r="C156">
            <v>250.41210000000001</v>
          </cell>
          <cell r="D156">
            <v>274.41219999999998</v>
          </cell>
        </row>
        <row r="157">
          <cell r="A157" t="str">
            <v>SUPERVISOR 1</v>
          </cell>
          <cell r="B157" t="str">
            <v>OT1.5</v>
          </cell>
          <cell r="C157">
            <v>268.42020000000002</v>
          </cell>
          <cell r="D157">
            <v>307.4538</v>
          </cell>
        </row>
        <row r="158">
          <cell r="B158" t="str">
            <v>OT2.0</v>
          </cell>
          <cell r="C158">
            <v>349.19450000000006</v>
          </cell>
          <cell r="D158">
            <v>401.15370000000007</v>
          </cell>
        </row>
        <row r="159">
          <cell r="A159" t="str">
            <v>INDIRECT LABOUR - ENGINEERING</v>
          </cell>
        </row>
        <row r="161">
          <cell r="A161" t="str">
            <v>DRAUGHTSMAN</v>
          </cell>
          <cell r="B161" t="str">
            <v>NT</v>
          </cell>
          <cell r="C161">
            <v>647.35</v>
          </cell>
          <cell r="D161">
            <v>744.4525000000001</v>
          </cell>
        </row>
        <row r="162">
          <cell r="A162" t="str">
            <v>Piotr</v>
          </cell>
          <cell r="B162" t="str">
            <v>OT1.5</v>
          </cell>
          <cell r="C162">
            <v>699.13800000000003</v>
          </cell>
          <cell r="D162">
            <v>804.00869999999998</v>
          </cell>
        </row>
        <row r="163">
          <cell r="B163" t="str">
            <v>OT2.0</v>
          </cell>
          <cell r="C163">
            <v>978.79320000000007</v>
          </cell>
          <cell r="D163">
            <v>1125.6121800000001</v>
          </cell>
        </row>
        <row r="164">
          <cell r="A164" t="str">
            <v xml:space="preserve">ENGINEER COMMISSIONING </v>
          </cell>
          <cell r="B164" t="str">
            <v>NT</v>
          </cell>
          <cell r="C164">
            <v>770.40000000000009</v>
          </cell>
          <cell r="D164">
            <v>885.96</v>
          </cell>
        </row>
        <row r="165">
          <cell r="B165" t="str">
            <v>OT1.5</v>
          </cell>
          <cell r="C165">
            <v>832.03200000000004</v>
          </cell>
          <cell r="D165">
            <v>956.83680000000004</v>
          </cell>
        </row>
        <row r="166">
          <cell r="B166" t="str">
            <v>OT2.0</v>
          </cell>
          <cell r="C166">
            <v>1164.8448000000001</v>
          </cell>
          <cell r="D166">
            <v>1339.5715200000002</v>
          </cell>
        </row>
        <row r="167">
          <cell r="A167" t="str">
            <v xml:space="preserve">ENGINEER DESIGN </v>
          </cell>
          <cell r="B167" t="str">
            <v>NT</v>
          </cell>
          <cell r="C167">
            <v>770.40000000000009</v>
          </cell>
          <cell r="D167">
            <v>885.96</v>
          </cell>
        </row>
        <row r="168">
          <cell r="A168" t="str">
            <v>Uncle Paul</v>
          </cell>
          <cell r="B168" t="str">
            <v>OT1.5</v>
          </cell>
          <cell r="C168">
            <v>832.03200000000004</v>
          </cell>
          <cell r="D168">
            <v>956.83680000000004</v>
          </cell>
        </row>
        <row r="169">
          <cell r="B169" t="str">
            <v>OT2.0</v>
          </cell>
          <cell r="C169">
            <v>1164.8448000000001</v>
          </cell>
          <cell r="D169">
            <v>1339.5715200000002</v>
          </cell>
        </row>
        <row r="170">
          <cell r="A170" t="str">
            <v>ENGINEER  DESIGN SENIOR</v>
          </cell>
          <cell r="B170" t="str">
            <v>NT</v>
          </cell>
          <cell r="C170">
            <v>1032.55</v>
          </cell>
          <cell r="D170">
            <v>1187.4325000000001</v>
          </cell>
        </row>
        <row r="171">
          <cell r="A171" t="str">
            <v>Andre</v>
          </cell>
          <cell r="B171" t="str">
            <v>OT1.5</v>
          </cell>
          <cell r="C171">
            <v>1115.1540000000002</v>
          </cell>
          <cell r="D171">
            <v>1282.4271000000001</v>
          </cell>
        </row>
        <row r="172">
          <cell r="B172" t="str">
            <v>OT2.0</v>
          </cell>
          <cell r="C172">
            <v>1561.2156000000002</v>
          </cell>
          <cell r="D172">
            <v>1795.3979400000003</v>
          </cell>
        </row>
        <row r="173">
          <cell r="A173" t="str">
            <v>INDIRECT LABOUR - MANAGEMENT</v>
          </cell>
        </row>
        <row r="175">
          <cell r="A175" t="str">
            <v>CONTRACTS ADMINISTRATOR</v>
          </cell>
          <cell r="B175" t="str">
            <v>NT</v>
          </cell>
          <cell r="C175">
            <v>594.92000000000007</v>
          </cell>
          <cell r="D175">
            <v>647.88499999999999</v>
          </cell>
        </row>
        <row r="176">
          <cell r="B176" t="str">
            <v>OT1.5</v>
          </cell>
          <cell r="C176">
            <v>526.86800000000005</v>
          </cell>
          <cell r="D176">
            <v>605.89819999999997</v>
          </cell>
        </row>
        <row r="177">
          <cell r="B177" t="str">
            <v>OT2.0</v>
          </cell>
          <cell r="C177">
            <v>702.49779999999998</v>
          </cell>
          <cell r="D177">
            <v>807.87139999999999</v>
          </cell>
        </row>
        <row r="178">
          <cell r="A178" t="str">
            <v xml:space="preserve">MANAGER CONSTRUCTION </v>
          </cell>
          <cell r="B178" t="str">
            <v>NT</v>
          </cell>
          <cell r="C178">
            <v>0</v>
          </cell>
          <cell r="D178">
            <v>0</v>
          </cell>
        </row>
        <row r="179">
          <cell r="B179" t="str">
            <v>OT1.5</v>
          </cell>
          <cell r="C179">
            <v>0</v>
          </cell>
          <cell r="D179">
            <v>0</v>
          </cell>
        </row>
        <row r="180">
          <cell r="B180" t="str">
            <v>OT2.0</v>
          </cell>
          <cell r="C180">
            <v>0</v>
          </cell>
          <cell r="D180">
            <v>0</v>
          </cell>
        </row>
        <row r="181">
          <cell r="A181" t="str">
            <v>MANAGER HSE</v>
          </cell>
          <cell r="B181" t="str">
            <v>NT</v>
          </cell>
          <cell r="C181">
            <v>513.6</v>
          </cell>
          <cell r="D181">
            <v>590.64</v>
          </cell>
        </row>
        <row r="182">
          <cell r="B182" t="str">
            <v>OT1.5</v>
          </cell>
          <cell r="C182">
            <v>554.68799999999999</v>
          </cell>
          <cell r="D182">
            <v>637.89120000000003</v>
          </cell>
        </row>
        <row r="183">
          <cell r="B183" t="str">
            <v>OT2.0</v>
          </cell>
          <cell r="C183">
            <v>776.56320000000005</v>
          </cell>
          <cell r="D183">
            <v>893.04768000000013</v>
          </cell>
        </row>
        <row r="184">
          <cell r="A184" t="str">
            <v xml:space="preserve">MANAGER LOGISTICS </v>
          </cell>
          <cell r="B184" t="str">
            <v>NT</v>
          </cell>
          <cell r="C184">
            <v>535</v>
          </cell>
          <cell r="D184">
            <v>615.25</v>
          </cell>
        </row>
        <row r="185">
          <cell r="B185" t="str">
            <v>OT1.5</v>
          </cell>
          <cell r="C185">
            <v>577.80000000000007</v>
          </cell>
          <cell r="D185">
            <v>664.47</v>
          </cell>
        </row>
        <row r="186">
          <cell r="B186" t="str">
            <v>OT2.0</v>
          </cell>
          <cell r="C186">
            <v>808.92000000000007</v>
          </cell>
          <cell r="D186">
            <v>930.25800000000004</v>
          </cell>
        </row>
        <row r="187">
          <cell r="A187" t="str">
            <v>MANAGER PLANNING</v>
          </cell>
          <cell r="B187" t="str">
            <v>NT</v>
          </cell>
          <cell r="C187">
            <v>558.54000000000008</v>
          </cell>
          <cell r="D187">
            <v>642.32100000000003</v>
          </cell>
        </row>
        <row r="188">
          <cell r="B188" t="str">
            <v>OT1.5</v>
          </cell>
          <cell r="C188">
            <v>603.22320000000002</v>
          </cell>
          <cell r="D188">
            <v>693.70668000000001</v>
          </cell>
        </row>
        <row r="189">
          <cell r="B189" t="str">
            <v>OT2.0</v>
          </cell>
          <cell r="C189">
            <v>844.5124800000001</v>
          </cell>
          <cell r="D189">
            <v>971.18935199999999</v>
          </cell>
        </row>
        <row r="190">
          <cell r="A190" t="str">
            <v xml:space="preserve">MANAGER PROJECT </v>
          </cell>
          <cell r="B190" t="str">
            <v>NT</v>
          </cell>
          <cell r="C190">
            <v>0</v>
          </cell>
          <cell r="D190">
            <v>0</v>
          </cell>
        </row>
        <row r="191">
          <cell r="B191" t="str">
            <v>OT1.5</v>
          </cell>
          <cell r="C191">
            <v>0</v>
          </cell>
          <cell r="D191">
            <v>0</v>
          </cell>
        </row>
        <row r="192">
          <cell r="B192" t="str">
            <v>OT2.0</v>
          </cell>
          <cell r="C192">
            <v>0</v>
          </cell>
          <cell r="D192">
            <v>0</v>
          </cell>
        </row>
        <row r="193">
          <cell r="A193" t="str">
            <v>MANAGER QUALITY</v>
          </cell>
          <cell r="B193" t="str">
            <v>NT</v>
          </cell>
          <cell r="C193">
            <v>0</v>
          </cell>
          <cell r="D193">
            <v>0</v>
          </cell>
        </row>
        <row r="194">
          <cell r="B194" t="str">
            <v>OT1.5</v>
          </cell>
          <cell r="C194">
            <v>0</v>
          </cell>
          <cell r="D194">
            <v>0</v>
          </cell>
        </row>
        <row r="195">
          <cell r="B195" t="str">
            <v>OT2.0</v>
          </cell>
          <cell r="C195">
            <v>0</v>
          </cell>
          <cell r="D195">
            <v>0</v>
          </cell>
        </row>
      </sheetData>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 norms"/>
      <sheetName val="p&amp;g"/>
      <sheetName val="NORMSold"/>
      <sheetName val="Sheet1"/>
    </sheetNames>
    <sheetDataSet>
      <sheetData sheetId="0" refreshError="1"/>
      <sheetData sheetId="1" refreshError="1"/>
      <sheetData sheetId="2"/>
      <sheetData sheetId="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Workings"/>
      <sheetName val="M&amp;R P&amp;Gs"/>
      <sheetName val="180- Tank &amp; Tower"/>
      <sheetName val="190 - Tank &amp; Tower"/>
      <sheetName val="200 - Tank &amp; Tower"/>
      <sheetName val="210 - Tank &amp; Tower"/>
      <sheetName val="005 - Tank &amp; Tower"/>
      <sheetName val="Pipe 200 &amp;&lt;"/>
      <sheetName val="Pipe &gt;200"/>
      <sheetName val="All Fittings"/>
      <sheetName val="Pipes"/>
      <sheetName val="Rolls"/>
      <sheetName val="Vessel Mats"/>
      <sheetName val="cladding"/>
      <sheetName val="P &amp; G"/>
    </sheetNames>
    <sheetDataSet>
      <sheetData sheetId="0" refreshError="1"/>
      <sheetData sheetId="1" refreshError="1"/>
      <sheetData sheetId="2" refreshError="1">
        <row r="36">
          <cell r="L36">
            <v>34.025831373967215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68">
          <cell r="M168">
            <v>234.27237716049382</v>
          </cell>
        </row>
      </sheetData>
      <sheetData sheetId="16"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ssments"/>
      <sheetName val="Week Nos"/>
      <sheetName val="CED Task list"/>
      <sheetName val="ice Global Task list"/>
      <sheetName val="CED DGR Data"/>
      <sheetName val="Timesheet extract"/>
      <sheetName val="Task summary"/>
      <sheetName val="Summary timesheet"/>
      <sheetName val="Invoice"/>
      <sheetName val="DR Summary Pivot"/>
      <sheetName val="Kevin Timesheet"/>
    </sheetNames>
    <sheetDataSet>
      <sheetData sheetId="0">
        <row r="5">
          <cell r="A5">
            <v>40537</v>
          </cell>
        </row>
      </sheetData>
      <sheetData sheetId="1"/>
      <sheetData sheetId="2"/>
      <sheetData sheetId="3">
        <row r="7">
          <cell r="D7" t="str">
            <v>ice No</v>
          </cell>
          <cell r="E7" t="str">
            <v>Description</v>
          </cell>
          <cell r="F7" t="str">
            <v>Responsible person</v>
          </cell>
          <cell r="G7" t="str">
            <v>Status</v>
          </cell>
          <cell r="H7" t="str">
            <v>Project</v>
          </cell>
          <cell r="I7" t="str">
            <v>Service Allocation</v>
          </cell>
        </row>
        <row r="8">
          <cell r="D8">
            <v>0</v>
          </cell>
          <cell r="E8" t="str">
            <v>ice Assistance</v>
          </cell>
          <cell r="F8" t="str">
            <v>MC Webb</v>
          </cell>
          <cell r="H8" t="str">
            <v>ice</v>
          </cell>
          <cell r="I8" t="str">
            <v>General</v>
          </cell>
        </row>
        <row r="9">
          <cell r="D9">
            <v>1001</v>
          </cell>
          <cell r="E9" t="str">
            <v>Medupi Electrical</v>
          </cell>
          <cell r="F9" t="str">
            <v>Mark Shoesmith / Mervin Govender</v>
          </cell>
          <cell r="G9" t="str">
            <v>Ongoing</v>
          </cell>
          <cell r="H9" t="str">
            <v>Medupi</v>
          </cell>
          <cell r="I9" t="str">
            <v>Electrical &amp; C&amp;I</v>
          </cell>
        </row>
        <row r="10">
          <cell r="D10">
            <v>1002</v>
          </cell>
          <cell r="E10" t="str">
            <v>Medupi Turbine Plant Units 1-6</v>
          </cell>
          <cell r="F10" t="str">
            <v>Mark Shoesmith / Johan van der Merwe</v>
          </cell>
          <cell r="G10" t="str">
            <v>Ongoing</v>
          </cell>
          <cell r="H10" t="str">
            <v>Medupi</v>
          </cell>
          <cell r="I10" t="str">
            <v>Turbine</v>
          </cell>
        </row>
        <row r="11">
          <cell r="D11">
            <v>1003</v>
          </cell>
          <cell r="E11" t="str">
            <v>Kusile Flue Gas Desulphurisation (FGD)</v>
          </cell>
          <cell r="F11" t="str">
            <v>Wycliff Akinala / Mduduzi Ncube</v>
          </cell>
          <cell r="G11" t="str">
            <v>Ongoing</v>
          </cell>
          <cell r="H11" t="str">
            <v>Kusile</v>
          </cell>
          <cell r="I11" t="str">
            <v>FGD</v>
          </cell>
        </row>
        <row r="12">
          <cell r="D12">
            <v>1004</v>
          </cell>
          <cell r="E12" t="str">
            <v>Kusile Turbine Plant Units 1-6</v>
          </cell>
          <cell r="F12" t="str">
            <v>Wycliff Akinala / Dianah Motlou</v>
          </cell>
          <cell r="G12" t="str">
            <v>Ongoing</v>
          </cell>
          <cell r="H12" t="str">
            <v>Kusile</v>
          </cell>
          <cell r="I12" t="str">
            <v>Turbine</v>
          </cell>
        </row>
        <row r="13">
          <cell r="D13">
            <v>1005</v>
          </cell>
          <cell r="E13" t="str">
            <v>Medupi Material Handling</v>
          </cell>
          <cell r="F13" t="str">
            <v>Mark Shoesmith / Richard Green</v>
          </cell>
          <cell r="G13" t="str">
            <v>Ongoing</v>
          </cell>
          <cell r="H13" t="str">
            <v>Medupi</v>
          </cell>
          <cell r="I13" t="str">
            <v>Mechanical</v>
          </cell>
        </row>
        <row r="14">
          <cell r="D14">
            <v>1006</v>
          </cell>
          <cell r="E14" t="str">
            <v>Kusile cabling &amp; lighting</v>
          </cell>
          <cell r="F14" t="str">
            <v xml:space="preserve">Wycliff Akinala / Ahmed Mohomed </v>
          </cell>
          <cell r="G14" t="str">
            <v>Complete</v>
          </cell>
          <cell r="H14" t="str">
            <v>Kusile</v>
          </cell>
          <cell r="I14" t="str">
            <v>Electrical</v>
          </cell>
        </row>
        <row r="15">
          <cell r="D15">
            <v>1007</v>
          </cell>
          <cell r="E15" t="str">
            <v>Kusile C&amp;I</v>
          </cell>
          <cell r="F15" t="str">
            <v>Wycliff Akinala / Sundran Pillay</v>
          </cell>
          <cell r="G15" t="str">
            <v>Ongoing</v>
          </cell>
          <cell r="H15" t="str">
            <v>Kusile</v>
          </cell>
          <cell r="I15" t="str">
            <v>C&amp;I</v>
          </cell>
        </row>
        <row r="16">
          <cell r="D16">
            <v>1008</v>
          </cell>
          <cell r="E16" t="str">
            <v>Kusile Generator Transformer</v>
          </cell>
          <cell r="F16" t="str">
            <v>Wycliff Akinala / Thabang Modise</v>
          </cell>
          <cell r="G16" t="str">
            <v>Ongoing</v>
          </cell>
          <cell r="H16" t="str">
            <v>Kusile</v>
          </cell>
          <cell r="I16" t="str">
            <v>Electrical</v>
          </cell>
        </row>
        <row r="17">
          <cell r="D17">
            <v>1009</v>
          </cell>
          <cell r="E17" t="str">
            <v>Ingula Lot D Tender Evaluation</v>
          </cell>
          <cell r="F17" t="str">
            <v>L Moya / Deon Naicker / Dan Pertab</v>
          </cell>
          <cell r="G17" t="str">
            <v>Ongoing</v>
          </cell>
          <cell r="H17" t="str">
            <v>Ingula</v>
          </cell>
          <cell r="I17" t="str">
            <v>Mechanical</v>
          </cell>
        </row>
        <row r="18">
          <cell r="D18">
            <v>1010</v>
          </cell>
          <cell r="E18" t="str">
            <v>IT &amp; Communication Infrastructure CBMS</v>
          </cell>
          <cell r="F18" t="str">
            <v>Wycliff Akinala / Phumzile Mlangeni</v>
          </cell>
          <cell r="G18" t="str">
            <v>Ongoing</v>
          </cell>
          <cell r="H18" t="str">
            <v>Kusile</v>
          </cell>
          <cell r="I18" t="str">
            <v>Electrical &amp; C&amp;I</v>
          </cell>
        </row>
        <row r="19">
          <cell r="D19">
            <v>1011</v>
          </cell>
          <cell r="E19" t="str">
            <v>Transformer cost analyses and negotiations</v>
          </cell>
          <cell r="F19" t="str">
            <v>Martin Fox</v>
          </cell>
          <cell r="G19" t="str">
            <v>Complete</v>
          </cell>
          <cell r="H19" t="str">
            <v>Corporate</v>
          </cell>
          <cell r="I19" t="str">
            <v>General</v>
          </cell>
        </row>
        <row r="20">
          <cell r="D20">
            <v>1012</v>
          </cell>
          <cell r="E20" t="str">
            <v>Generation Transformers and other package requirements as instructed</v>
          </cell>
          <cell r="F20" t="str">
            <v>Kenny Nkwana</v>
          </cell>
          <cell r="G20" t="str">
            <v>Ongoing</v>
          </cell>
          <cell r="H20" t="str">
            <v>Generation</v>
          </cell>
          <cell r="I20" t="str">
            <v>Electrical</v>
          </cell>
        </row>
        <row r="21">
          <cell r="D21">
            <v>1013</v>
          </cell>
          <cell r="E21" t="str">
            <v>Assistance with negotiations on Medupi building structures enquiry</v>
          </cell>
          <cell r="F21" t="str">
            <v>Martin Fox / Althea Bauer</v>
          </cell>
          <cell r="G21" t="str">
            <v>Complete</v>
          </cell>
          <cell r="H21" t="str">
            <v>Medupi</v>
          </cell>
          <cell r="I21" t="str">
            <v>Civil</v>
          </cell>
        </row>
        <row r="22">
          <cell r="D22">
            <v>1014</v>
          </cell>
          <cell r="E22" t="str">
            <v>Medupi C&amp;I and other related packages</v>
          </cell>
          <cell r="F22" t="str">
            <v>Mark Shoesmith / Pravin Sewsanker</v>
          </cell>
          <cell r="G22" t="str">
            <v>Ongoing</v>
          </cell>
          <cell r="H22" t="str">
            <v>Medupi</v>
          </cell>
          <cell r="I22" t="str">
            <v>Electrical &amp; C&amp;I</v>
          </cell>
        </row>
        <row r="23">
          <cell r="D23">
            <v>1015</v>
          </cell>
          <cell r="E23" t="str">
            <v>Group Capital Finance</v>
          </cell>
          <cell r="F23" t="str">
            <v>Luther Badenhorst / Ismail Khan</v>
          </cell>
          <cell r="G23" t="str">
            <v>Pending</v>
          </cell>
          <cell r="H23" t="str">
            <v>CED</v>
          </cell>
          <cell r="I23" t="str">
            <v>Finance</v>
          </cell>
        </row>
        <row r="24">
          <cell r="D24">
            <v>1016</v>
          </cell>
          <cell r="E24" t="str">
            <v>Kusile P33B - Aux Power Transformer</v>
          </cell>
          <cell r="F24" t="str">
            <v>Wycliff Akinala / Dhiren Jingoo / Thabang Modise</v>
          </cell>
          <cell r="G24" t="str">
            <v>Ongoing</v>
          </cell>
          <cell r="H24" t="str">
            <v>Kusile</v>
          </cell>
          <cell r="I24" t="str">
            <v>Electrical</v>
          </cell>
        </row>
        <row r="25">
          <cell r="D25">
            <v>1017</v>
          </cell>
          <cell r="E25" t="str">
            <v>Komati Power Station refurbishment QS &amp; cost engineering</v>
          </cell>
          <cell r="F25" t="str">
            <v>Nthabiseng Kubheka</v>
          </cell>
          <cell r="G25" t="str">
            <v>Ongoing</v>
          </cell>
          <cell r="H25" t="str">
            <v>Komati</v>
          </cell>
          <cell r="I25" t="str">
            <v>General</v>
          </cell>
        </row>
        <row r="26">
          <cell r="D26">
            <v>1018</v>
          </cell>
          <cell r="E26" t="str">
            <v>Duvha C&amp;I</v>
          </cell>
          <cell r="F26" t="str">
            <v>Precious Pesha / Binesh Singh</v>
          </cell>
          <cell r="G26" t="str">
            <v>Ongoing</v>
          </cell>
          <cell r="H26" t="str">
            <v>Duvha</v>
          </cell>
          <cell r="I26" t="str">
            <v>C&amp;I</v>
          </cell>
        </row>
        <row r="27">
          <cell r="D27">
            <v>1019</v>
          </cell>
          <cell r="E27" t="str">
            <v>P&amp;SCM - Saving Models and related analyses and assistance</v>
          </cell>
          <cell r="F27" t="str">
            <v>Kisten Gouden</v>
          </cell>
          <cell r="G27" t="str">
            <v>Ongoing</v>
          </cell>
          <cell r="H27" t="str">
            <v>Corporate</v>
          </cell>
          <cell r="I27" t="str">
            <v>General</v>
          </cell>
        </row>
        <row r="28">
          <cell r="D28">
            <v>1020</v>
          </cell>
          <cell r="E28" t="str">
            <v>Ingula Quarry Negotiations</v>
          </cell>
          <cell r="F28" t="str">
            <v>Angelo Sampson / Nielesh Maistry</v>
          </cell>
          <cell r="G28" t="str">
            <v>Complete</v>
          </cell>
          <cell r="H28" t="str">
            <v>Ingula</v>
          </cell>
          <cell r="I28" t="str">
            <v>Civil</v>
          </cell>
        </row>
        <row r="29">
          <cell r="D29">
            <v>1021</v>
          </cell>
          <cell r="E29" t="str">
            <v>Kusile Balance Of Plant</v>
          </cell>
          <cell r="F29" t="str">
            <v>Wycliff Akinala / Lwando Limba</v>
          </cell>
          <cell r="G29" t="str">
            <v>Complete</v>
          </cell>
          <cell r="H29" t="str">
            <v>Kusile</v>
          </cell>
          <cell r="I29" t="str">
            <v>Mechanical</v>
          </cell>
        </row>
        <row r="30">
          <cell r="D30">
            <v>1022</v>
          </cell>
          <cell r="E30" t="str">
            <v>Kusile P23a - Combustion Waste Terrace</v>
          </cell>
          <cell r="F30" t="str">
            <v>Wycliff Akinala / Inderan Pillay / Shelley Kirkpatrick</v>
          </cell>
          <cell r="G30" t="str">
            <v>Ongoing</v>
          </cell>
          <cell r="H30" t="str">
            <v>Kusile</v>
          </cell>
          <cell r="I30" t="str">
            <v>Civil</v>
          </cell>
        </row>
        <row r="31">
          <cell r="D31">
            <v>1023</v>
          </cell>
          <cell r="E31" t="str">
            <v>Medupi systems support</v>
          </cell>
          <cell r="F31" t="str">
            <v>Mark Shoesmith / Nigel Hussey</v>
          </cell>
          <cell r="G31" t="str">
            <v>Complete</v>
          </cell>
          <cell r="H31" t="str">
            <v>Medupi</v>
          </cell>
          <cell r="I31" t="str">
            <v>General</v>
          </cell>
        </row>
        <row r="32">
          <cell r="D32">
            <v>1024</v>
          </cell>
          <cell r="E32" t="str">
            <v>Medupi Commercial</v>
          </cell>
          <cell r="F32" t="str">
            <v>Mark Shoesmith / Danie Moller</v>
          </cell>
          <cell r="G32" t="str">
            <v>Ongoing</v>
          </cell>
          <cell r="H32" t="str">
            <v>Medupi</v>
          </cell>
          <cell r="I32" t="str">
            <v>General</v>
          </cell>
        </row>
        <row r="33">
          <cell r="D33">
            <v>1025</v>
          </cell>
          <cell r="E33" t="str">
            <v>Fuel Oil Instrumentation System Project</v>
          </cell>
          <cell r="F33" t="str">
            <v>Modes Cloete</v>
          </cell>
          <cell r="G33" t="str">
            <v>Ongoing</v>
          </cell>
          <cell r="H33" t="str">
            <v>Generation</v>
          </cell>
          <cell r="I33" t="str">
            <v>General</v>
          </cell>
        </row>
        <row r="34">
          <cell r="D34">
            <v>1026</v>
          </cell>
          <cell r="E34" t="str">
            <v>CPA analysis and procedure</v>
          </cell>
          <cell r="F34" t="str">
            <v>Wally Pepler / Johan Bruwer / Dion Chetty</v>
          </cell>
          <cell r="G34" t="str">
            <v>Complete</v>
          </cell>
          <cell r="H34" t="str">
            <v>Project Sourcing Finance</v>
          </cell>
          <cell r="I34" t="str">
            <v>CPA</v>
          </cell>
        </row>
        <row r="35">
          <cell r="D35">
            <v>1027</v>
          </cell>
          <cell r="E35" t="str">
            <v>Tutuka C&amp;I and Switchgear upgrade</v>
          </cell>
          <cell r="F35" t="str">
            <v>Mike da Silva</v>
          </cell>
          <cell r="G35" t="str">
            <v>Ongoing</v>
          </cell>
          <cell r="H35" t="str">
            <v>Tutuka</v>
          </cell>
          <cell r="I35" t="str">
            <v>Electrical &amp; C&amp;I</v>
          </cell>
        </row>
        <row r="36">
          <cell r="D36">
            <v>1038</v>
          </cell>
          <cell r="E36" t="str">
            <v>Majuba PS Tasks</v>
          </cell>
          <cell r="F36" t="str">
            <v>Jan Barnard</v>
          </cell>
          <cell r="G36" t="str">
            <v>Ongoing</v>
          </cell>
          <cell r="H36" t="str">
            <v>Majuba</v>
          </cell>
          <cell r="I36" t="str">
            <v>General</v>
          </cell>
        </row>
        <row r="37">
          <cell r="D37">
            <v>1039</v>
          </cell>
          <cell r="E37" t="str">
            <v>Turbine modular spares</v>
          </cell>
          <cell r="F37" t="str">
            <v>Sydney Tshibubudze</v>
          </cell>
          <cell r="G37" t="str">
            <v>Ongoing</v>
          </cell>
          <cell r="I37" t="str">
            <v>General</v>
          </cell>
        </row>
        <row r="38">
          <cell r="D38">
            <v>2000</v>
          </cell>
          <cell r="E38" t="str">
            <v>Kendal PS Tasks</v>
          </cell>
          <cell r="F38" t="str">
            <v>Rudi Smit</v>
          </cell>
          <cell r="G38" t="str">
            <v>Ongoing</v>
          </cell>
          <cell r="H38" t="str">
            <v>Kendal PS</v>
          </cell>
          <cell r="I38" t="str">
            <v>General</v>
          </cell>
        </row>
        <row r="39">
          <cell r="D39">
            <v>2001</v>
          </cell>
          <cell r="E39" t="str">
            <v>Ken 001 - Boiler pumps</v>
          </cell>
          <cell r="H39" t="str">
            <v>Kendal PS</v>
          </cell>
          <cell r="I39" t="str">
            <v>General</v>
          </cell>
        </row>
        <row r="40">
          <cell r="D40">
            <v>2002</v>
          </cell>
          <cell r="E40" t="str">
            <v>Ken 002 - Cost comparison for a Rotor for Kendal's ID fan motor</v>
          </cell>
          <cell r="F40" t="str">
            <v>Nomonde Diniso</v>
          </cell>
          <cell r="H40" t="str">
            <v>Kendal PS</v>
          </cell>
          <cell r="I40" t="str">
            <v>General</v>
          </cell>
        </row>
        <row r="41">
          <cell r="D41">
            <v>2003</v>
          </cell>
          <cell r="E41" t="str">
            <v>Ken 003 - Cost estimates for lifting beams, etc</v>
          </cell>
          <cell r="F41" t="str">
            <v>Nomonde Diniso</v>
          </cell>
          <cell r="G41" t="str">
            <v>Shelved</v>
          </cell>
          <cell r="H41" t="str">
            <v>Kendal PS</v>
          </cell>
          <cell r="I41" t="str">
            <v>General</v>
          </cell>
        </row>
        <row r="42">
          <cell r="D42">
            <v>2004</v>
          </cell>
          <cell r="E42" t="str">
            <v>Ken 004 - Inside ash plant estimates</v>
          </cell>
          <cell r="F42" t="str">
            <v>Nomonde Diniso</v>
          </cell>
          <cell r="H42" t="str">
            <v>Kendal PS</v>
          </cell>
          <cell r="I42" t="str">
            <v>General</v>
          </cell>
        </row>
        <row r="43">
          <cell r="D43">
            <v>2005</v>
          </cell>
          <cell r="E43" t="str">
            <v>Ken 005 - Blue line drain pipe</v>
          </cell>
          <cell r="F43" t="str">
            <v>Thandeka Xulu</v>
          </cell>
          <cell r="H43" t="str">
            <v>Kendal PS</v>
          </cell>
          <cell r="I43" t="str">
            <v>General</v>
          </cell>
        </row>
        <row r="44">
          <cell r="D44">
            <v>2006</v>
          </cell>
          <cell r="E44" t="str">
            <v>Ken 006 - Energy lights estimate</v>
          </cell>
          <cell r="F44" t="str">
            <v>Nombulelo Mketi</v>
          </cell>
          <cell r="H44" t="str">
            <v>Kendal PS</v>
          </cell>
          <cell r="I44" t="str">
            <v>General</v>
          </cell>
        </row>
        <row r="45">
          <cell r="D45">
            <v>3000</v>
          </cell>
          <cell r="E45" t="str">
            <v>Matla PS Tasks</v>
          </cell>
          <cell r="F45" t="str">
            <v>Neil Pitzer</v>
          </cell>
          <cell r="G45" t="str">
            <v>Ongoing</v>
          </cell>
          <cell r="H45" t="str">
            <v>Matla PS</v>
          </cell>
          <cell r="I45" t="str">
            <v>General</v>
          </cell>
        </row>
        <row r="46">
          <cell r="D46">
            <v>3001</v>
          </cell>
          <cell r="E46" t="str">
            <v>Matla PS Tasks</v>
          </cell>
          <cell r="F46" t="str">
            <v>Neil Pitzer</v>
          </cell>
          <cell r="G46" t="str">
            <v>Ongoing</v>
          </cell>
          <cell r="H46" t="str">
            <v>Matla PS</v>
          </cell>
          <cell r="I46" t="str">
            <v>General</v>
          </cell>
        </row>
        <row r="47">
          <cell r="D47">
            <v>3002</v>
          </cell>
          <cell r="E47" t="str">
            <v>Matla PS Tasks</v>
          </cell>
          <cell r="F47" t="str">
            <v>Neil Pitzer</v>
          </cell>
          <cell r="G47" t="str">
            <v>Ongoing</v>
          </cell>
          <cell r="H47" t="str">
            <v>Matla PS</v>
          </cell>
          <cell r="I47" t="str">
            <v>General</v>
          </cell>
        </row>
        <row r="48">
          <cell r="D48">
            <v>3003</v>
          </cell>
          <cell r="E48" t="str">
            <v>Matla PS Tasks</v>
          </cell>
          <cell r="F48" t="str">
            <v>Neil Pitzer</v>
          </cell>
          <cell r="G48" t="str">
            <v>Ongoing</v>
          </cell>
          <cell r="H48" t="str">
            <v>Matla PS</v>
          </cell>
          <cell r="I48" t="str">
            <v>General</v>
          </cell>
        </row>
        <row r="49">
          <cell r="D49">
            <v>3004</v>
          </cell>
          <cell r="E49" t="str">
            <v>Matla PS Tasks</v>
          </cell>
          <cell r="F49" t="str">
            <v>Neil Pitzer</v>
          </cell>
          <cell r="G49" t="str">
            <v>Ongoing</v>
          </cell>
          <cell r="H49" t="str">
            <v>Matla PS</v>
          </cell>
          <cell r="I49" t="str">
            <v>General</v>
          </cell>
        </row>
        <row r="50">
          <cell r="D50">
            <v>3005</v>
          </cell>
          <cell r="E50" t="str">
            <v>Matla PS Tasks</v>
          </cell>
          <cell r="F50" t="str">
            <v>Neil Pitzer</v>
          </cell>
          <cell r="G50" t="str">
            <v>Ongoing</v>
          </cell>
          <cell r="H50" t="str">
            <v>Matla PS</v>
          </cell>
          <cell r="I50" t="str">
            <v>General</v>
          </cell>
        </row>
        <row r="51">
          <cell r="D51">
            <v>3006</v>
          </cell>
          <cell r="E51" t="str">
            <v>Matla PS Tasks</v>
          </cell>
          <cell r="F51" t="str">
            <v>Neil Pitzer</v>
          </cell>
          <cell r="G51" t="str">
            <v>Ongoing</v>
          </cell>
          <cell r="H51" t="str">
            <v>Matla PS</v>
          </cell>
          <cell r="I51" t="str">
            <v>General</v>
          </cell>
        </row>
        <row r="52">
          <cell r="D52">
            <v>3007</v>
          </cell>
          <cell r="E52" t="str">
            <v>Matla PS Tasks</v>
          </cell>
          <cell r="F52" t="str">
            <v>Neil Pitzer</v>
          </cell>
          <cell r="G52" t="str">
            <v>Ongoing</v>
          </cell>
          <cell r="H52" t="str">
            <v>Matla PS</v>
          </cell>
          <cell r="I52" t="str">
            <v>General</v>
          </cell>
        </row>
        <row r="53">
          <cell r="D53">
            <v>3008</v>
          </cell>
          <cell r="E53" t="str">
            <v>Matla PS Tasks</v>
          </cell>
          <cell r="F53" t="str">
            <v>Neil Pitzer</v>
          </cell>
          <cell r="G53" t="str">
            <v>Ongoing</v>
          </cell>
          <cell r="H53" t="str">
            <v>Matla PS</v>
          </cell>
          <cell r="I53" t="str">
            <v>General</v>
          </cell>
        </row>
        <row r="54">
          <cell r="D54">
            <v>3009</v>
          </cell>
          <cell r="E54" t="str">
            <v>Matla PS Tasks</v>
          </cell>
          <cell r="F54" t="str">
            <v>Neil Pitzer</v>
          </cell>
          <cell r="G54" t="str">
            <v>Ongoing</v>
          </cell>
          <cell r="H54" t="str">
            <v>Matla PS</v>
          </cell>
          <cell r="I54" t="str">
            <v>General</v>
          </cell>
        </row>
        <row r="55">
          <cell r="D55">
            <v>4001</v>
          </cell>
          <cell r="E55" t="str">
            <v>Gen Fuel Oil Tasks</v>
          </cell>
          <cell r="F55" t="str">
            <v>Francois Taljaard</v>
          </cell>
          <cell r="G55" t="str">
            <v>Ongoing</v>
          </cell>
          <cell r="H55" t="str">
            <v>Gen Fuel Oil</v>
          </cell>
          <cell r="I55" t="str">
            <v>General</v>
          </cell>
        </row>
        <row r="56">
          <cell r="D56">
            <v>5001</v>
          </cell>
          <cell r="E56" t="str">
            <v>Hen 001 - Modular spare life cycle cost analysis</v>
          </cell>
          <cell r="F56" t="str">
            <v>Pieter Jooste</v>
          </cell>
          <cell r="G56" t="str">
            <v>Ongoing</v>
          </cell>
          <cell r="H56" t="str">
            <v>Hendrina PS</v>
          </cell>
          <cell r="I56" t="str">
            <v>General</v>
          </cell>
        </row>
        <row r="57">
          <cell r="D57">
            <v>5002</v>
          </cell>
        </row>
      </sheetData>
      <sheetData sheetId="4"/>
      <sheetData sheetId="5"/>
      <sheetData sheetId="6"/>
      <sheetData sheetId="7"/>
      <sheetData sheetId="8"/>
      <sheetData sheetId="9"/>
      <sheetData sheetId="10"/>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tachi Summary (0)"/>
      <sheetName val="Hitachi Activities"/>
      <sheetName val="Activities (2)"/>
      <sheetName val="Activities"/>
      <sheetName val="Sheet1"/>
      <sheetName val="Cover"/>
      <sheetName val=" Unit 1 Summary"/>
      <sheetName val="Unit 1Cash"/>
      <sheetName val="Unit 2 Summary"/>
      <sheetName val="Unit 2 Cash"/>
      <sheetName val="Unit 3 Summary"/>
      <sheetName val="Unit 3 Cash"/>
      <sheetName val="1"/>
      <sheetName val="2"/>
      <sheetName val="3"/>
      <sheetName val="4"/>
      <sheetName val="5"/>
      <sheetName val="6"/>
      <sheetName val="7"/>
      <sheetName val="8"/>
      <sheetName val="9"/>
      <sheetName val="Delivery"/>
      <sheetName val="PRISM TPD"/>
      <sheetName val="Index Analysis"/>
      <sheetName val="_Unit 1 Summary"/>
      <sheetName val="Re"/>
      <sheetName val="Dx"/>
      <sheetName val="C"/>
      <sheetName val="Variation Proposal"/>
      <sheetName val="Qm"/>
      <sheetName val="GPP_Inp"/>
      <sheetName val="Index"/>
      <sheetName val="&lt;---CInp"/>
      <sheetName val="CInp---&gt;"/>
      <sheetName val="Tech_Inp"/>
      <sheetName val="Income statement"/>
      <sheetName val="14B (2)"/>
      <sheetName val="Projection"/>
      <sheetName val="Net Cash Table"/>
      <sheetName val="Cash Out Table"/>
      <sheetName val="SUMREP"/>
      <sheetName val="IM Project n"/>
      <sheetName val="EAF"/>
      <sheetName val="JHB East"/>
      <sheetName val="Eros 2"/>
      <sheetName val="ceGMEDUP All"/>
      <sheetName val="C.EGMEDUP.E.00.$38 Housing"/>
      <sheetName val="Definition1"/>
      <sheetName val="Package Phasing"/>
      <sheetName val="10"/>
      <sheetName val="Ein"/>
      <sheetName val="E"/>
      <sheetName val="M"/>
      <sheetName val="S"/>
      <sheetName val="Definition"/>
      <sheetName val="Calc"/>
      <sheetName val="Exec Summary Input"/>
      <sheetName val="CashFlow_Data"/>
      <sheetName val="Turbine Tender 3 Unit base (2)"/>
      <sheetName val="CPA Formulae"/>
      <sheetName val="QS Report"/>
      <sheetName val="Mod 1"/>
      <sheetName val="Paid Variation Orders "/>
      <sheetName val="Approved Variations"/>
      <sheetName val="Approved Claims"/>
      <sheetName val="Pending Variations"/>
      <sheetName val="Pending Claims"/>
      <sheetName val="Potential Variations"/>
      <sheetName val="Unallocated Contingencies"/>
      <sheetName val="Sheet8"/>
      <sheetName val="Sheet9"/>
      <sheetName val="Sheet10"/>
      <sheetName val="Sheet11"/>
      <sheetName val="Sheet12"/>
      <sheetName val="Sheet13"/>
      <sheetName val="Sheet14"/>
      <sheetName val="Sheet15"/>
      <sheetName val="Sheet16"/>
      <sheetName val="Dropdown Categories"/>
      <sheetName val="Hitachi_Summary_(0)"/>
      <sheetName val="Hitachi_Activities"/>
      <sheetName val="Activities_(2)"/>
      <sheetName val="_Unit_1_Summary"/>
      <sheetName val="Unit_1Cash"/>
      <sheetName val="Unit_2_Summary"/>
      <sheetName val="Unit_2_Cash"/>
      <sheetName val="Unit_3_Summary"/>
      <sheetName val="Unit_3_Cash"/>
      <sheetName val="_Unit_1_Summary1"/>
      <sheetName val="Variation_Proposal"/>
      <sheetName val="Income_statement"/>
      <sheetName val="14B_(2)"/>
      <sheetName val="Net_Cash_Table"/>
      <sheetName val="Cash_Out_Table"/>
      <sheetName val="IM_Project_n"/>
      <sheetName val="JHB_East"/>
      <sheetName val="Eros_2"/>
      <sheetName val="ceGMEDUP_All"/>
      <sheetName val="C_EGMEDUP_E_00_$38_Housing"/>
      <sheetName val="PRISM_TPD"/>
      <sheetName val="Index_Analysis"/>
      <sheetName val="Package_Phasing"/>
      <sheetName val="Exec_Summary_Input"/>
      <sheetName val="Turbine_Tender_3_Unit_base_(2)"/>
      <sheetName val="CPA_Formulae"/>
      <sheetName val="Admin"/>
      <sheetName val="IS(excl)"/>
      <sheetName val="QS_Report"/>
      <sheetName val="Mod_1"/>
      <sheetName val="Paid_Variation_Orders_"/>
      <sheetName val="Approved_Variations"/>
      <sheetName val="Approved_Claims"/>
      <sheetName val="Pending_Variations"/>
      <sheetName val="Pending_Claims"/>
      <sheetName val="Potential_Variations"/>
      <sheetName val="Unallocated_Contingencies"/>
      <sheetName val="Dropdown_Categories"/>
      <sheetName val="Hitachi_Summary_(0)1"/>
      <sheetName val="Hitachi_Activities1"/>
      <sheetName val="Activities_(2)1"/>
      <sheetName val="_Unit_1_Summary2"/>
      <sheetName val="Unit_1Cash1"/>
      <sheetName val="Unit_2_Summary1"/>
      <sheetName val="Unit_2_Cash1"/>
      <sheetName val="Unit_3_Summary1"/>
      <sheetName val="Unit_3_Cash1"/>
      <sheetName val="_Unit_1_Summary3"/>
      <sheetName val="Variation_Proposal1"/>
      <sheetName val="Income_statement1"/>
      <sheetName val="14B_(2)1"/>
      <sheetName val="Net_Cash_Table1"/>
      <sheetName val="Cash_Out_Table1"/>
      <sheetName val="IM_Project_n1"/>
      <sheetName val="JHB_East1"/>
      <sheetName val="Eros_21"/>
      <sheetName val="ceGMEDUP_All1"/>
      <sheetName val="C_EGMEDUP_E_00_$38_Housing1"/>
      <sheetName val="PRISM_TPD1"/>
      <sheetName val="Index_Analysis1"/>
      <sheetName val="Package_Phasing1"/>
      <sheetName val="Exec_Summary_Input1"/>
      <sheetName val="Turbine_Tender_3_Unit_base_(2)1"/>
      <sheetName val="CPA_Formulae1"/>
      <sheetName val="QS_Report1"/>
      <sheetName val="Mod_11"/>
      <sheetName val="Paid_Variation_Orders_1"/>
      <sheetName val="Approved_Variations1"/>
      <sheetName val="Approved_Claims1"/>
      <sheetName val="Pending_Variations1"/>
      <sheetName val="Pending_Claims1"/>
      <sheetName val="Potential_Variations1"/>
      <sheetName val="Unallocated_Contingencies1"/>
      <sheetName val="Dropdown_Categorie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ad Me"/>
      <sheetName val="Tender Cover Sheet"/>
      <sheetName val="2.1.0 Preamble"/>
      <sheetName val="2.1.1 Activity schedule"/>
      <sheetName val="2.1.2 CPA Formulae"/>
      <sheetName val="2.1.3 PS5"/>
      <sheetName val="2.1.3  Exchange Rates"/>
      <sheetName val="2.1.5 Type of Material"/>
      <sheetName val="2.1.6 Delivery"/>
    </sheetNames>
    <sheetDataSet>
      <sheetData sheetId="0" refreshError="1"/>
      <sheetData sheetId="1"/>
      <sheetData sheetId="2" refreshError="1"/>
      <sheetData sheetId="3">
        <row r="20">
          <cell r="J20" t="str">
            <v>ZAR</v>
          </cell>
        </row>
      </sheetData>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CCFD-FCF9-4A76-990F-8E474B073392}">
  <sheetPr>
    <pageSetUpPr fitToPage="1"/>
  </sheetPr>
  <dimension ref="A1:S43"/>
  <sheetViews>
    <sheetView tabSelected="1" view="pageBreakPreview" zoomScale="70" zoomScaleNormal="70" zoomScaleSheetLayoutView="70" workbookViewId="0">
      <selection activeCell="G13" sqref="G13"/>
    </sheetView>
  </sheetViews>
  <sheetFormatPr defaultColWidth="9.1796875" defaultRowHeight="15.5" x14ac:dyDescent="0.25"/>
  <cols>
    <col min="1" max="1" width="7.1796875" style="17" customWidth="1"/>
    <col min="2" max="2" width="43" style="17" customWidth="1"/>
    <col min="3" max="3" width="91" style="17" customWidth="1"/>
    <col min="4" max="4" width="9.1796875" style="18"/>
    <col min="5" max="16384" width="9.1796875" style="17"/>
  </cols>
  <sheetData>
    <row r="1" spans="1:19" s="4" customFormat="1" ht="27" customHeight="1" x14ac:dyDescent="0.25">
      <c r="A1" s="1" t="s">
        <v>30</v>
      </c>
      <c r="B1" s="2"/>
      <c r="C1" s="3"/>
      <c r="D1" s="1"/>
      <c r="G1" s="5"/>
      <c r="L1" s="5"/>
      <c r="M1" s="6"/>
      <c r="N1" s="7"/>
      <c r="O1" s="8"/>
      <c r="Q1" s="9"/>
      <c r="R1" s="8"/>
      <c r="S1" s="10"/>
    </row>
    <row r="2" spans="1:19" s="4" customFormat="1" ht="43.5" customHeight="1" x14ac:dyDescent="0.25">
      <c r="A2" s="1" t="s">
        <v>31</v>
      </c>
      <c r="B2" s="2"/>
      <c r="C2" s="11" t="s">
        <v>924</v>
      </c>
      <c r="G2" s="5"/>
      <c r="K2" s="12"/>
      <c r="L2" s="13"/>
      <c r="M2" s="14"/>
      <c r="N2" s="7"/>
      <c r="O2" s="8"/>
      <c r="Q2" s="9"/>
      <c r="R2" s="8"/>
      <c r="S2" s="10"/>
    </row>
    <row r="3" spans="1:19" s="4" customFormat="1" x14ac:dyDescent="0.25">
      <c r="A3" s="1" t="s">
        <v>32</v>
      </c>
      <c r="B3" s="2"/>
      <c r="C3" s="15">
        <f>'[75]Tender Cover Sheet'!C23</f>
        <v>0</v>
      </c>
      <c r="G3" s="5"/>
      <c r="K3" s="12"/>
      <c r="L3" s="13"/>
      <c r="M3" s="14"/>
      <c r="N3" s="7"/>
      <c r="O3" s="8"/>
      <c r="Q3" s="9"/>
      <c r="R3" s="8"/>
      <c r="S3" s="10"/>
    </row>
    <row r="4" spans="1:19" s="4" customFormat="1" x14ac:dyDescent="0.25">
      <c r="A4" s="1"/>
      <c r="B4" s="2"/>
      <c r="C4" s="3"/>
      <c r="G4" s="5"/>
      <c r="K4" s="12"/>
      <c r="L4" s="13"/>
      <c r="M4" s="14"/>
      <c r="N4" s="7"/>
      <c r="O4" s="8"/>
      <c r="Q4" s="9"/>
      <c r="R4" s="8"/>
      <c r="S4" s="10"/>
    </row>
    <row r="5" spans="1:19" x14ac:dyDescent="0.25">
      <c r="A5" s="16" t="s">
        <v>33</v>
      </c>
      <c r="D5" s="17"/>
    </row>
    <row r="6" spans="1:19" x14ac:dyDescent="0.25">
      <c r="C6" s="18"/>
      <c r="D6" s="17"/>
      <c r="E6" s="2"/>
    </row>
    <row r="7" spans="1:19" x14ac:dyDescent="0.25">
      <c r="A7" s="19">
        <v>1</v>
      </c>
      <c r="B7" s="17" t="s">
        <v>34</v>
      </c>
      <c r="C7" s="18"/>
      <c r="D7" s="17"/>
      <c r="E7" s="2"/>
    </row>
    <row r="8" spans="1:19" x14ac:dyDescent="0.25">
      <c r="A8" s="19"/>
      <c r="C8" s="18"/>
      <c r="D8" s="17"/>
      <c r="E8" s="2"/>
    </row>
    <row r="9" spans="1:19" ht="48.65" customHeight="1" x14ac:dyDescent="0.25">
      <c r="A9" s="19">
        <v>2</v>
      </c>
      <c r="B9" s="167" t="s">
        <v>35</v>
      </c>
      <c r="C9" s="167"/>
      <c r="D9" s="17"/>
      <c r="E9" s="2"/>
    </row>
    <row r="10" spans="1:19" x14ac:dyDescent="0.25">
      <c r="A10" s="19"/>
      <c r="C10" s="18"/>
      <c r="D10" s="17"/>
      <c r="E10" s="2"/>
    </row>
    <row r="11" spans="1:19" ht="31" x14ac:dyDescent="0.25">
      <c r="A11" s="20">
        <v>3</v>
      </c>
      <c r="B11" s="21" t="s">
        <v>36</v>
      </c>
      <c r="C11" s="22"/>
      <c r="D11" s="23"/>
      <c r="E11" s="24"/>
    </row>
    <row r="12" spans="1:19" ht="36" customHeight="1" x14ac:dyDescent="0.25">
      <c r="A12" s="19"/>
      <c r="B12" s="25" t="s">
        <v>37</v>
      </c>
      <c r="C12" s="26" t="s">
        <v>38</v>
      </c>
      <c r="D12" s="17"/>
      <c r="E12" s="2"/>
    </row>
    <row r="13" spans="1:19" ht="50.15" customHeight="1" x14ac:dyDescent="0.25">
      <c r="A13" s="19"/>
      <c r="B13" s="25" t="s">
        <v>39</v>
      </c>
      <c r="C13" s="26" t="s">
        <v>925</v>
      </c>
      <c r="D13" s="17"/>
      <c r="E13" s="2"/>
    </row>
    <row r="14" spans="1:19" ht="26" customHeight="1" x14ac:dyDescent="0.25">
      <c r="A14" s="19"/>
      <c r="B14" s="25" t="s">
        <v>40</v>
      </c>
      <c r="C14" s="26" t="s">
        <v>41</v>
      </c>
      <c r="D14" s="17"/>
      <c r="E14" s="2"/>
    </row>
    <row r="15" spans="1:19" ht="75" customHeight="1" x14ac:dyDescent="0.25">
      <c r="A15" s="19"/>
      <c r="B15" s="27" t="s">
        <v>926</v>
      </c>
      <c r="C15" s="26" t="s">
        <v>42</v>
      </c>
      <c r="D15" s="17"/>
      <c r="E15" s="2"/>
    </row>
    <row r="16" spans="1:19" ht="63.5" customHeight="1" x14ac:dyDescent="0.25">
      <c r="A16" s="19"/>
      <c r="B16" s="25" t="s">
        <v>43</v>
      </c>
      <c r="C16" s="26" t="s">
        <v>44</v>
      </c>
      <c r="D16" s="17"/>
      <c r="E16" s="2"/>
    </row>
    <row r="17" spans="1:5" ht="19" customHeight="1" x14ac:dyDescent="0.25">
      <c r="A17" s="19"/>
      <c r="C17" s="28"/>
      <c r="D17" s="17"/>
      <c r="E17" s="2"/>
    </row>
    <row r="18" spans="1:5" x14ac:dyDescent="0.25">
      <c r="A18" s="20">
        <v>4</v>
      </c>
      <c r="B18" s="29" t="s">
        <v>45</v>
      </c>
      <c r="C18" s="30"/>
      <c r="D18" s="17"/>
      <c r="E18" s="2"/>
    </row>
    <row r="19" spans="1:5" x14ac:dyDescent="0.25">
      <c r="A19" s="19"/>
      <c r="B19" s="17" t="s">
        <v>46</v>
      </c>
      <c r="C19" s="18"/>
      <c r="D19" s="17"/>
      <c r="E19" s="2"/>
    </row>
    <row r="20" spans="1:5" ht="38.5" customHeight="1" x14ac:dyDescent="0.25">
      <c r="A20" s="19"/>
      <c r="B20" s="31" t="s">
        <v>47</v>
      </c>
      <c r="C20" s="26" t="s">
        <v>48</v>
      </c>
      <c r="D20" s="17"/>
      <c r="E20" s="2"/>
    </row>
    <row r="21" spans="1:5" ht="31" x14ac:dyDescent="0.25">
      <c r="B21" s="32"/>
      <c r="C21" s="26" t="s">
        <v>49</v>
      </c>
      <c r="D21" s="17"/>
      <c r="E21" s="2"/>
    </row>
    <row r="22" spans="1:5" x14ac:dyDescent="0.25">
      <c r="B22" s="33"/>
      <c r="C22" s="18"/>
      <c r="D22" s="17"/>
      <c r="E22" s="2"/>
    </row>
    <row r="23" spans="1:5" x14ac:dyDescent="0.25">
      <c r="B23" s="34"/>
      <c r="C23" s="18"/>
      <c r="D23" s="17"/>
      <c r="E23" s="2"/>
    </row>
    <row r="24" spans="1:5" x14ac:dyDescent="0.25">
      <c r="C24" s="18"/>
      <c r="D24" s="17"/>
      <c r="E24" s="2"/>
    </row>
    <row r="34" spans="3:5" x14ac:dyDescent="0.25">
      <c r="C34" s="18"/>
      <c r="D34" s="17"/>
      <c r="E34" s="2"/>
    </row>
    <row r="35" spans="3:5" x14ac:dyDescent="0.25">
      <c r="E35" s="2"/>
    </row>
    <row r="36" spans="3:5" x14ac:dyDescent="0.25">
      <c r="E36" s="2"/>
    </row>
    <row r="37" spans="3:5" x14ac:dyDescent="0.25">
      <c r="E37" s="2"/>
    </row>
    <row r="38" spans="3:5" x14ac:dyDescent="0.25">
      <c r="E38" s="2"/>
    </row>
    <row r="39" spans="3:5" x14ac:dyDescent="0.25">
      <c r="C39" s="18"/>
      <c r="D39" s="17"/>
      <c r="E39" s="2"/>
    </row>
    <row r="40" spans="3:5" x14ac:dyDescent="0.25">
      <c r="D40" s="17"/>
      <c r="E40" s="2"/>
    </row>
    <row r="41" spans="3:5" x14ac:dyDescent="0.25">
      <c r="D41" s="17"/>
      <c r="E41" s="2"/>
    </row>
    <row r="42" spans="3:5" x14ac:dyDescent="0.25">
      <c r="D42" s="17"/>
      <c r="E42" s="2"/>
    </row>
    <row r="43" spans="3:5" x14ac:dyDescent="0.25">
      <c r="D43" s="17"/>
      <c r="E43" s="2"/>
    </row>
  </sheetData>
  <mergeCells count="1">
    <mergeCell ref="B9:C9"/>
  </mergeCells>
  <pageMargins left="0.74803149606299213" right="0.74803149606299213" top="0.98425196850393704" bottom="0.98425196850393704" header="0.51181102362204722" footer="0.51181102362204722"/>
  <pageSetup paperSize="9" scale="62" orientation="portrait" r:id="rId1"/>
  <headerFooter alignWithMargins="0">
    <oddHeader>&amp;REskom Holdings Limited
&amp;A</oddHeader>
    <oddFooter>&amp;L&amp;8&amp;F
&amp;A&amp;CPage &amp;P of &amp;N&amp;R&amp;D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CB1F8-D6B9-405F-A7F0-FFB5F45CF6C7}">
  <sheetPr>
    <pageSetUpPr fitToPage="1"/>
  </sheetPr>
  <dimension ref="A1:D52"/>
  <sheetViews>
    <sheetView showGridLines="0" view="pageBreakPreview" topLeftCell="A13" zoomScale="70" zoomScaleNormal="90" zoomScaleSheetLayoutView="70" workbookViewId="0">
      <selection activeCell="C23" sqref="C23"/>
    </sheetView>
  </sheetViews>
  <sheetFormatPr defaultColWidth="9.1796875" defaultRowHeight="15.5" x14ac:dyDescent="0.25"/>
  <cols>
    <col min="1" max="1" width="4.453125" style="4" customWidth="1"/>
    <col min="2" max="2" width="48.81640625" style="4" customWidth="1"/>
    <col min="3" max="3" width="98.54296875" style="4" customWidth="1"/>
    <col min="4" max="4" width="4.1796875" style="4" customWidth="1"/>
    <col min="5" max="16384" width="9.1796875" style="4"/>
  </cols>
  <sheetData>
    <row r="1" spans="1:4" x14ac:dyDescent="0.25">
      <c r="A1" s="35"/>
      <c r="B1" s="36"/>
      <c r="C1" s="36"/>
      <c r="D1" s="37"/>
    </row>
    <row r="2" spans="1:4" x14ac:dyDescent="0.25">
      <c r="A2" s="38"/>
      <c r="B2" s="168" t="s">
        <v>50</v>
      </c>
      <c r="C2" s="168"/>
      <c r="D2" s="40"/>
    </row>
    <row r="3" spans="1:4" x14ac:dyDescent="0.25">
      <c r="A3" s="38"/>
      <c r="D3" s="41"/>
    </row>
    <row r="4" spans="1:4" x14ac:dyDescent="0.25">
      <c r="A4" s="38"/>
      <c r="C4" s="1"/>
      <c r="D4" s="41"/>
    </row>
    <row r="5" spans="1:4" x14ac:dyDescent="0.25">
      <c r="A5" s="38"/>
      <c r="D5" s="41"/>
    </row>
    <row r="6" spans="1:4" x14ac:dyDescent="0.25">
      <c r="A6" s="38"/>
      <c r="D6" s="41"/>
    </row>
    <row r="7" spans="1:4" x14ac:dyDescent="0.25">
      <c r="A7" s="38"/>
      <c r="D7" s="41"/>
    </row>
    <row r="8" spans="1:4" x14ac:dyDescent="0.25">
      <c r="A8" s="38"/>
      <c r="D8" s="41"/>
    </row>
    <row r="9" spans="1:4" x14ac:dyDescent="0.25">
      <c r="A9" s="38"/>
      <c r="D9" s="41"/>
    </row>
    <row r="10" spans="1:4" x14ac:dyDescent="0.25">
      <c r="A10" s="38"/>
      <c r="D10" s="41"/>
    </row>
    <row r="11" spans="1:4" x14ac:dyDescent="0.25">
      <c r="A11" s="38"/>
      <c r="D11" s="41"/>
    </row>
    <row r="12" spans="1:4" x14ac:dyDescent="0.25">
      <c r="A12" s="38"/>
      <c r="B12" s="42"/>
      <c r="D12" s="41"/>
    </row>
    <row r="13" spans="1:4" x14ac:dyDescent="0.25">
      <c r="A13" s="38"/>
      <c r="B13" s="42"/>
      <c r="D13" s="41"/>
    </row>
    <row r="14" spans="1:4" x14ac:dyDescent="0.25">
      <c r="A14" s="38"/>
      <c r="B14" s="43"/>
      <c r="D14" s="41"/>
    </row>
    <row r="15" spans="1:4" x14ac:dyDescent="0.25">
      <c r="A15" s="38"/>
      <c r="B15" s="44" t="s">
        <v>51</v>
      </c>
      <c r="C15" s="44"/>
      <c r="D15" s="41"/>
    </row>
    <row r="16" spans="1:4" x14ac:dyDescent="0.25">
      <c r="A16" s="38"/>
      <c r="B16" s="43"/>
      <c r="D16" s="41"/>
    </row>
    <row r="17" spans="1:4" x14ac:dyDescent="0.25">
      <c r="A17" s="38"/>
      <c r="B17" s="44" t="s">
        <v>52</v>
      </c>
      <c r="C17" s="44"/>
      <c r="D17" s="41"/>
    </row>
    <row r="18" spans="1:4" x14ac:dyDescent="0.25">
      <c r="A18" s="38"/>
      <c r="B18" s="44"/>
      <c r="C18" s="44"/>
      <c r="D18" s="41"/>
    </row>
    <row r="19" spans="1:4" ht="21" customHeight="1" x14ac:dyDescent="0.25">
      <c r="A19" s="38"/>
      <c r="B19" s="3" t="s">
        <v>53</v>
      </c>
      <c r="C19" s="45"/>
      <c r="D19" s="41"/>
    </row>
    <row r="20" spans="1:4" x14ac:dyDescent="0.25">
      <c r="A20" s="38"/>
      <c r="B20" s="3"/>
      <c r="C20" s="1"/>
      <c r="D20" s="41"/>
    </row>
    <row r="21" spans="1:4" ht="57" customHeight="1" x14ac:dyDescent="0.25">
      <c r="A21" s="38"/>
      <c r="B21" s="3" t="s">
        <v>54</v>
      </c>
      <c r="C21" s="46" t="s">
        <v>924</v>
      </c>
      <c r="D21" s="41"/>
    </row>
    <row r="22" spans="1:4" ht="30" customHeight="1" x14ac:dyDescent="0.25">
      <c r="A22" s="38"/>
      <c r="B22" s="3"/>
      <c r="C22" s="47"/>
      <c r="D22" s="41"/>
    </row>
    <row r="23" spans="1:4" ht="30" customHeight="1" x14ac:dyDescent="0.25">
      <c r="A23" s="38"/>
      <c r="B23" s="3" t="s">
        <v>55</v>
      </c>
      <c r="C23" s="48"/>
      <c r="D23" s="41"/>
    </row>
    <row r="24" spans="1:4" ht="30" customHeight="1" x14ac:dyDescent="0.25">
      <c r="A24" s="38"/>
      <c r="B24" s="3"/>
      <c r="C24" s="49"/>
      <c r="D24" s="41"/>
    </row>
    <row r="25" spans="1:4" x14ac:dyDescent="0.25">
      <c r="A25" s="38"/>
      <c r="B25" s="39"/>
      <c r="C25" s="1"/>
      <c r="D25" s="41"/>
    </row>
    <row r="26" spans="1:4" ht="30" customHeight="1" x14ac:dyDescent="0.25">
      <c r="A26" s="38"/>
      <c r="B26" s="3" t="s">
        <v>56</v>
      </c>
      <c r="C26" s="50"/>
      <c r="D26" s="41"/>
    </row>
    <row r="27" spans="1:4" ht="30" customHeight="1" x14ac:dyDescent="0.25">
      <c r="A27" s="38"/>
      <c r="B27" s="16" t="s">
        <v>57</v>
      </c>
      <c r="C27" s="51"/>
      <c r="D27" s="41"/>
    </row>
    <row r="28" spans="1:4" ht="30" customHeight="1" x14ac:dyDescent="0.25">
      <c r="A28" s="38"/>
      <c r="B28" s="16"/>
      <c r="C28" s="51"/>
      <c r="D28" s="41"/>
    </row>
    <row r="29" spans="1:4" x14ac:dyDescent="0.25">
      <c r="A29" s="38"/>
      <c r="B29" s="3" t="s">
        <v>58</v>
      </c>
      <c r="C29" s="52"/>
      <c r="D29" s="41"/>
    </row>
    <row r="30" spans="1:4" x14ac:dyDescent="0.25">
      <c r="A30" s="38"/>
      <c r="B30" s="3"/>
      <c r="C30" s="52"/>
      <c r="D30" s="41"/>
    </row>
    <row r="31" spans="1:4" x14ac:dyDescent="0.25">
      <c r="A31" s="38"/>
      <c r="B31" s="3"/>
      <c r="C31" s="52"/>
      <c r="D31" s="41"/>
    </row>
    <row r="32" spans="1:4" x14ac:dyDescent="0.25">
      <c r="A32" s="38"/>
      <c r="B32" s="3" t="s">
        <v>59</v>
      </c>
      <c r="C32" s="53"/>
      <c r="D32" s="41"/>
    </row>
    <row r="33" spans="1:4" ht="12.75" customHeight="1" x14ac:dyDescent="0.25">
      <c r="A33" s="38"/>
      <c r="B33" s="3"/>
      <c r="C33" s="51"/>
      <c r="D33" s="41"/>
    </row>
    <row r="34" spans="1:4" ht="12.75" customHeight="1" x14ac:dyDescent="0.25">
      <c r="A34" s="38"/>
      <c r="B34" s="3"/>
      <c r="C34" s="51"/>
      <c r="D34" s="41"/>
    </row>
    <row r="35" spans="1:4" ht="30" customHeight="1" x14ac:dyDescent="0.25">
      <c r="A35" s="38"/>
      <c r="B35" s="3" t="s">
        <v>56</v>
      </c>
      <c r="C35" s="54"/>
      <c r="D35" s="41"/>
    </row>
    <row r="36" spans="1:4" ht="30" customHeight="1" x14ac:dyDescent="0.25">
      <c r="A36" s="38"/>
      <c r="B36" s="16" t="s">
        <v>60</v>
      </c>
      <c r="C36" s="51"/>
      <c r="D36" s="41"/>
    </row>
    <row r="37" spans="1:4" ht="12.75" customHeight="1" x14ac:dyDescent="0.25">
      <c r="A37" s="38"/>
      <c r="C37" s="1"/>
      <c r="D37" s="41"/>
    </row>
    <row r="38" spans="1:4" ht="30" customHeight="1" x14ac:dyDescent="0.25">
      <c r="A38" s="38"/>
      <c r="B38" s="1" t="s">
        <v>61</v>
      </c>
      <c r="C38" s="55"/>
      <c r="D38" s="41"/>
    </row>
    <row r="39" spans="1:4" ht="12.75" customHeight="1" x14ac:dyDescent="0.25">
      <c r="A39" s="38"/>
      <c r="B39" s="1"/>
      <c r="C39" s="1"/>
      <c r="D39" s="41"/>
    </row>
    <row r="40" spans="1:4" ht="12.75" customHeight="1" x14ac:dyDescent="0.25">
      <c r="A40" s="38"/>
      <c r="B40" s="1"/>
      <c r="C40" s="1"/>
      <c r="D40" s="41"/>
    </row>
    <row r="41" spans="1:4" ht="12.75" customHeight="1" x14ac:dyDescent="0.25">
      <c r="A41" s="38"/>
      <c r="B41" s="1"/>
      <c r="C41" s="1"/>
      <c r="D41" s="41"/>
    </row>
    <row r="42" spans="1:4" ht="37.5" customHeight="1" x14ac:dyDescent="0.25">
      <c r="A42" s="38"/>
      <c r="B42" s="1" t="s">
        <v>62</v>
      </c>
      <c r="C42" s="48"/>
      <c r="D42" s="41"/>
    </row>
    <row r="43" spans="1:4" ht="12.75" customHeight="1" x14ac:dyDescent="0.25">
      <c r="A43" s="38"/>
      <c r="B43" s="1"/>
      <c r="C43" s="1"/>
      <c r="D43" s="41"/>
    </row>
    <row r="44" spans="1:4" ht="12.75" customHeight="1" x14ac:dyDescent="0.25">
      <c r="A44" s="38"/>
      <c r="C44" s="1"/>
      <c r="D44" s="41"/>
    </row>
    <row r="45" spans="1:4" ht="12.75" customHeight="1" x14ac:dyDescent="0.25">
      <c r="A45" s="38"/>
      <c r="B45" s="1"/>
      <c r="C45" s="1"/>
      <c r="D45" s="41"/>
    </row>
    <row r="46" spans="1:4" ht="30" customHeight="1" x14ac:dyDescent="0.25">
      <c r="A46" s="38"/>
      <c r="B46" s="1" t="s">
        <v>63</v>
      </c>
      <c r="C46" s="48"/>
      <c r="D46" s="41"/>
    </row>
    <row r="47" spans="1:4" ht="14.25" customHeight="1" x14ac:dyDescent="0.25">
      <c r="A47" s="38"/>
      <c r="C47" s="56"/>
      <c r="D47" s="41"/>
    </row>
    <row r="48" spans="1:4" ht="14.25" customHeight="1" x14ac:dyDescent="0.25">
      <c r="A48" s="38"/>
      <c r="C48" s="56"/>
      <c r="D48" s="41"/>
    </row>
    <row r="49" spans="1:4" ht="14.25" customHeight="1" x14ac:dyDescent="0.25">
      <c r="A49" s="38"/>
      <c r="D49" s="41"/>
    </row>
    <row r="50" spans="1:4" ht="35.25" customHeight="1" x14ac:dyDescent="0.25">
      <c r="A50" s="38"/>
      <c r="B50" s="1" t="s">
        <v>64</v>
      </c>
      <c r="C50" s="48"/>
      <c r="D50" s="41"/>
    </row>
    <row r="51" spans="1:4" ht="16" thickBot="1" x14ac:dyDescent="0.3">
      <c r="A51" s="57"/>
      <c r="B51" s="58"/>
      <c r="C51" s="59"/>
      <c r="D51" s="60" t="s">
        <v>50</v>
      </c>
    </row>
    <row r="52" spans="1:4" x14ac:dyDescent="0.25">
      <c r="C52" s="61"/>
    </row>
  </sheetData>
  <mergeCells count="1">
    <mergeCell ref="B2:C2"/>
  </mergeCells>
  <pageMargins left="0.74803149606299213" right="0.74803149606299213" top="0.98425196850393704" bottom="0.98425196850393704" header="0.51181102362204722" footer="0.51181102362204722"/>
  <pageSetup paperSize="9" scale="56" orientation="portrait" r:id="rId1"/>
  <headerFooter alignWithMargins="0">
    <oddHeader>&amp;REskom Holdings SOC Limited
&amp;A</oddHeader>
    <oddFooter>&amp;L&amp;8&amp;F
&amp;A&amp;CPage &amp;P of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FE2E1-D54D-45F4-AAAC-FF5DB8E3393F}">
  <sheetPr>
    <pageSetUpPr fitToPage="1"/>
  </sheetPr>
  <dimension ref="B1:T32"/>
  <sheetViews>
    <sheetView view="pageBreakPreview" zoomScale="84" zoomScaleNormal="90" zoomScaleSheetLayoutView="84" workbookViewId="0">
      <selection activeCell="I9" sqref="I9"/>
    </sheetView>
  </sheetViews>
  <sheetFormatPr defaultColWidth="9.1796875" defaultRowHeight="14.5" x14ac:dyDescent="0.25"/>
  <cols>
    <col min="1" max="1" width="9.1796875" style="65"/>
    <col min="2" max="2" width="4.54296875" style="65" customWidth="1"/>
    <col min="3" max="3" width="30.453125" style="63" customWidth="1"/>
    <col min="4" max="4" width="72" style="65" customWidth="1"/>
    <col min="5" max="16384" width="9.1796875" style="65"/>
  </cols>
  <sheetData>
    <row r="1" spans="2:20" x14ac:dyDescent="0.25">
      <c r="B1" s="62" t="s">
        <v>30</v>
      </c>
      <c r="D1" s="64"/>
      <c r="E1" s="62"/>
      <c r="H1" s="66"/>
      <c r="M1" s="66"/>
      <c r="N1" s="67"/>
      <c r="O1" s="68"/>
      <c r="P1" s="69"/>
      <c r="R1" s="70"/>
      <c r="S1" s="69"/>
      <c r="T1" s="71"/>
    </row>
    <row r="2" spans="2:20" ht="29" x14ac:dyDescent="0.25">
      <c r="B2" s="62" t="s">
        <v>31</v>
      </c>
      <c r="D2" s="72" t="s">
        <v>924</v>
      </c>
      <c r="H2" s="66"/>
      <c r="L2" s="73"/>
      <c r="M2" s="74"/>
      <c r="N2" s="75"/>
      <c r="O2" s="68"/>
      <c r="P2" s="69"/>
      <c r="R2" s="70"/>
      <c r="S2" s="69"/>
      <c r="T2" s="71"/>
    </row>
    <row r="3" spans="2:20" x14ac:dyDescent="0.25">
      <c r="B3" s="62" t="s">
        <v>32</v>
      </c>
      <c r="D3" s="76">
        <f>'Tender Cover Sheet'!C23</f>
        <v>0</v>
      </c>
      <c r="H3" s="66"/>
      <c r="L3" s="73"/>
      <c r="M3" s="74"/>
      <c r="N3" s="75"/>
      <c r="O3" s="68"/>
      <c r="P3" s="69"/>
      <c r="R3" s="70"/>
      <c r="S3" s="69"/>
      <c r="T3" s="71"/>
    </row>
    <row r="4" spans="2:20" x14ac:dyDescent="0.25">
      <c r="B4" s="62"/>
      <c r="D4" s="64"/>
      <c r="H4" s="66"/>
      <c r="L4" s="73"/>
      <c r="M4" s="74"/>
      <c r="N4" s="75"/>
      <c r="O4" s="68"/>
      <c r="P4" s="69"/>
      <c r="R4" s="70"/>
      <c r="S4" s="69"/>
      <c r="T4" s="71"/>
    </row>
    <row r="5" spans="2:20" x14ac:dyDescent="0.25">
      <c r="B5" s="64" t="s">
        <v>65</v>
      </c>
      <c r="D5" s="77"/>
    </row>
    <row r="6" spans="2:20" x14ac:dyDescent="0.25">
      <c r="B6" s="64"/>
      <c r="D6" s="64"/>
    </row>
    <row r="7" spans="2:20" s="80" customFormat="1" ht="31.4" customHeight="1" x14ac:dyDescent="0.25">
      <c r="B7" s="78">
        <v>1</v>
      </c>
      <c r="C7" s="169" t="s">
        <v>66</v>
      </c>
      <c r="D7" s="169"/>
    </row>
    <row r="8" spans="2:20" s="80" customFormat="1" ht="36" customHeight="1" x14ac:dyDescent="0.25">
      <c r="B8" s="78">
        <v>2</v>
      </c>
      <c r="C8" s="169" t="s">
        <v>67</v>
      </c>
      <c r="D8" s="169"/>
    </row>
    <row r="9" spans="2:20" s="80" customFormat="1" ht="64.400000000000006" customHeight="1" x14ac:dyDescent="0.25">
      <c r="B9" s="78">
        <v>3</v>
      </c>
      <c r="C9" s="169" t="s">
        <v>68</v>
      </c>
      <c r="D9" s="169"/>
    </row>
    <row r="10" spans="2:20" s="80" customFormat="1" ht="29.5" customHeight="1" x14ac:dyDescent="0.25">
      <c r="B10" s="78">
        <v>4</v>
      </c>
      <c r="C10" s="169" t="s">
        <v>69</v>
      </c>
      <c r="D10" s="169"/>
    </row>
    <row r="11" spans="2:20" s="80" customFormat="1" ht="58.4" customHeight="1" x14ac:dyDescent="0.25">
      <c r="B11" s="78">
        <v>5</v>
      </c>
      <c r="C11" s="169" t="s">
        <v>70</v>
      </c>
      <c r="D11" s="169"/>
      <c r="H11" s="63"/>
    </row>
    <row r="12" spans="2:20" s="80" customFormat="1" ht="17.5" customHeight="1" x14ac:dyDescent="0.25">
      <c r="B12" s="78">
        <v>6</v>
      </c>
      <c r="C12" s="169" t="s">
        <v>71</v>
      </c>
      <c r="D12" s="169"/>
    </row>
    <row r="13" spans="2:20" s="80" customFormat="1" ht="16.399999999999999" customHeight="1" x14ac:dyDescent="0.25">
      <c r="B13" s="78">
        <v>7</v>
      </c>
      <c r="C13" s="169" t="s">
        <v>72</v>
      </c>
      <c r="D13" s="169"/>
    </row>
    <row r="14" spans="2:20" s="80" customFormat="1" ht="15.65" customHeight="1" x14ac:dyDescent="0.25">
      <c r="B14" s="78">
        <v>8</v>
      </c>
      <c r="C14" s="170" t="s">
        <v>73</v>
      </c>
      <c r="D14" s="170"/>
    </row>
    <row r="15" spans="2:20" s="80" customFormat="1" ht="15.65" customHeight="1" x14ac:dyDescent="0.25">
      <c r="B15" s="78">
        <v>9</v>
      </c>
      <c r="C15" s="171" t="s">
        <v>74</v>
      </c>
      <c r="D15" s="171"/>
    </row>
    <row r="16" spans="2:20" s="80" customFormat="1" ht="20.149999999999999" customHeight="1" x14ac:dyDescent="0.25">
      <c r="B16" s="78">
        <v>10</v>
      </c>
      <c r="C16" s="172" t="s">
        <v>75</v>
      </c>
      <c r="D16" s="172"/>
    </row>
    <row r="17" spans="2:3" s="80" customFormat="1" ht="20.5" customHeight="1" x14ac:dyDescent="0.25">
      <c r="C17" s="63"/>
    </row>
    <row r="18" spans="2:3" s="80" customFormat="1" x14ac:dyDescent="0.25">
      <c r="C18" s="63"/>
    </row>
    <row r="19" spans="2:3" s="80" customFormat="1" x14ac:dyDescent="0.25">
      <c r="C19" s="63"/>
    </row>
    <row r="20" spans="2:3" s="80" customFormat="1" x14ac:dyDescent="0.25">
      <c r="B20" s="82"/>
      <c r="C20" s="63"/>
    </row>
    <row r="21" spans="2:3" s="80" customFormat="1" x14ac:dyDescent="0.25">
      <c r="C21" s="63"/>
    </row>
    <row r="22" spans="2:3" s="80" customFormat="1" x14ac:dyDescent="0.25">
      <c r="C22" s="63"/>
    </row>
    <row r="23" spans="2:3" s="80" customFormat="1" x14ac:dyDescent="0.25">
      <c r="C23" s="63"/>
    </row>
    <row r="24" spans="2:3" s="80" customFormat="1" x14ac:dyDescent="0.25">
      <c r="C24" s="63"/>
    </row>
    <row r="25" spans="2:3" s="80" customFormat="1" x14ac:dyDescent="0.25">
      <c r="C25" s="63"/>
    </row>
    <row r="26" spans="2:3" s="80" customFormat="1" x14ac:dyDescent="0.25">
      <c r="C26" s="63"/>
    </row>
    <row r="27" spans="2:3" s="80" customFormat="1" x14ac:dyDescent="0.25">
      <c r="C27" s="63"/>
    </row>
    <row r="28" spans="2:3" s="80" customFormat="1" x14ac:dyDescent="0.25">
      <c r="C28" s="63"/>
    </row>
    <row r="29" spans="2:3" s="80" customFormat="1" x14ac:dyDescent="0.25">
      <c r="C29" s="63"/>
    </row>
    <row r="30" spans="2:3" s="80" customFormat="1" x14ac:dyDescent="0.25">
      <c r="C30" s="63"/>
    </row>
    <row r="31" spans="2:3" s="80" customFormat="1" x14ac:dyDescent="0.25">
      <c r="B31" s="63"/>
      <c r="C31" s="63"/>
    </row>
    <row r="32" spans="2:3" s="80" customFormat="1" x14ac:dyDescent="0.25">
      <c r="B32" s="82"/>
      <c r="C32" s="63"/>
    </row>
  </sheetData>
  <mergeCells count="10">
    <mergeCell ref="C13:D13"/>
    <mergeCell ref="C14:D14"/>
    <mergeCell ref="C15:D15"/>
    <mergeCell ref="C16:D16"/>
    <mergeCell ref="C7:D7"/>
    <mergeCell ref="C8:D8"/>
    <mergeCell ref="C9:D9"/>
    <mergeCell ref="C10:D10"/>
    <mergeCell ref="C11:D11"/>
    <mergeCell ref="C12:D12"/>
  </mergeCells>
  <pageMargins left="0.74803149606299213" right="0.74803149606299213" top="0.98425196850393704" bottom="0.98425196850393704" header="0.51181102362204722" footer="0.51181102362204722"/>
  <pageSetup paperSize="9" scale="70" orientation="portrait" r:id="rId1"/>
  <headerFooter alignWithMargins="0">
    <oddHeader>&amp;REskom Holdings SOC Limited
&amp;A</oddHeader>
    <oddFooter>&amp;L&amp;8&amp;F
&amp;A&amp;CPage &amp;P of &amp;N&amp;R&amp;D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838F2-28D6-489E-9193-78541C0E6CA7}">
  <dimension ref="A2:P15"/>
  <sheetViews>
    <sheetView view="pageBreakPreview" zoomScale="80" zoomScaleNormal="100" zoomScaleSheetLayoutView="80" workbookViewId="0">
      <selection activeCell="B10" sqref="B10:F10"/>
    </sheetView>
  </sheetViews>
  <sheetFormatPr defaultColWidth="8.81640625" defaultRowHeight="13" x14ac:dyDescent="0.3"/>
  <cols>
    <col min="1" max="1" width="8.81640625" style="84"/>
    <col min="2" max="2" width="24" style="84" customWidth="1"/>
    <col min="3" max="3" width="8.81640625" style="84"/>
    <col min="4" max="4" width="56.54296875" style="84" customWidth="1"/>
    <col min="5" max="5" width="8.81640625" style="84"/>
    <col min="6" max="6" width="54.54296875" style="84" customWidth="1"/>
    <col min="7" max="7" width="55.453125" style="84" customWidth="1"/>
    <col min="8" max="16384" width="8.81640625" style="84"/>
  </cols>
  <sheetData>
    <row r="2" spans="1:16" ht="27.65" customHeight="1" x14ac:dyDescent="0.3">
      <c r="A2" s="173" t="s">
        <v>30</v>
      </c>
      <c r="B2" s="173"/>
      <c r="C2" s="174"/>
      <c r="D2" s="175"/>
      <c r="E2" s="83"/>
      <c r="F2" s="83"/>
    </row>
    <row r="3" spans="1:16" ht="50.15" customHeight="1" x14ac:dyDescent="0.3">
      <c r="A3" s="173" t="s">
        <v>31</v>
      </c>
      <c r="B3" s="173"/>
      <c r="C3" s="174" t="str">
        <f>'2.1.0 Preamble'!D2</f>
        <v>The Supply And Delivery Of Conveyor Idlers For Various Eskom's Coal Fired Power Stations For A Period Of Five (5) Years</v>
      </c>
      <c r="D3" s="175"/>
      <c r="E3" s="83"/>
      <c r="F3" s="83"/>
    </row>
    <row r="4" spans="1:16" ht="20.5" customHeight="1" x14ac:dyDescent="0.3">
      <c r="A4" s="173" t="s">
        <v>32</v>
      </c>
      <c r="B4" s="173"/>
      <c r="C4" s="174"/>
      <c r="D4" s="175"/>
      <c r="E4" s="85"/>
      <c r="F4" s="85"/>
    </row>
    <row r="5" spans="1:16" ht="22.5" customHeight="1" x14ac:dyDescent="0.3">
      <c r="A5" s="173" t="s">
        <v>76</v>
      </c>
      <c r="B5" s="173"/>
      <c r="C5" s="174">
        <v>0</v>
      </c>
      <c r="D5" s="175"/>
      <c r="E5" s="83"/>
      <c r="F5" s="83"/>
    </row>
    <row r="6" spans="1:16" x14ac:dyDescent="0.3">
      <c r="A6" s="86"/>
      <c r="B6" s="86"/>
      <c r="C6" s="87"/>
      <c r="D6" s="87"/>
      <c r="E6" s="88"/>
      <c r="F6" s="89"/>
    </row>
    <row r="7" spans="1:16" x14ac:dyDescent="0.3">
      <c r="A7" s="90" t="s">
        <v>77</v>
      </c>
      <c r="B7" s="86"/>
      <c r="C7" s="86"/>
      <c r="D7" s="86"/>
      <c r="E7" s="90"/>
      <c r="F7" s="91"/>
    </row>
    <row r="8" spans="1:16" x14ac:dyDescent="0.3">
      <c r="A8" s="88"/>
      <c r="B8" s="86"/>
      <c r="C8" s="86"/>
      <c r="D8" s="86"/>
      <c r="E8" s="88"/>
      <c r="F8" s="89"/>
    </row>
    <row r="9" spans="1:16" ht="13.5" thickBot="1" x14ac:dyDescent="0.35">
      <c r="A9" s="90" t="s">
        <v>78</v>
      </c>
      <c r="B9" s="86"/>
      <c r="C9" s="86"/>
      <c r="D9" s="86"/>
      <c r="E9" s="90"/>
      <c r="F9" s="91"/>
    </row>
    <row r="10" spans="1:16" ht="66.650000000000006" customHeight="1" thickBot="1" x14ac:dyDescent="0.35">
      <c r="A10" s="92">
        <v>1</v>
      </c>
      <c r="B10" s="176" t="s">
        <v>927</v>
      </c>
      <c r="C10" s="176"/>
      <c r="D10" s="176"/>
      <c r="E10" s="176"/>
      <c r="F10" s="176"/>
    </row>
    <row r="11" spans="1:16" ht="26.5" customHeight="1" thickBot="1" x14ac:dyDescent="0.35">
      <c r="A11" s="92">
        <v>2</v>
      </c>
      <c r="B11" s="177" t="s">
        <v>79</v>
      </c>
      <c r="C11" s="178"/>
      <c r="D11" s="178"/>
      <c r="E11" s="178"/>
      <c r="F11" s="179"/>
      <c r="G11" s="93"/>
      <c r="H11" s="93"/>
      <c r="I11" s="93"/>
      <c r="J11" s="93"/>
      <c r="K11" s="93"/>
      <c r="L11" s="93"/>
      <c r="M11" s="93"/>
      <c r="N11" s="93"/>
      <c r="O11" s="93"/>
      <c r="P11" s="94"/>
    </row>
    <row r="12" spans="1:16" ht="21" customHeight="1" thickBot="1" x14ac:dyDescent="0.35">
      <c r="A12" s="92">
        <v>3</v>
      </c>
      <c r="B12" s="180" t="s">
        <v>80</v>
      </c>
      <c r="C12" s="181"/>
      <c r="D12" s="181"/>
      <c r="E12" s="181"/>
      <c r="F12" s="181"/>
    </row>
    <row r="13" spans="1:16" ht="20.5" customHeight="1" thickBot="1" x14ac:dyDescent="0.35">
      <c r="A13" s="92">
        <v>4</v>
      </c>
      <c r="B13" s="176" t="s">
        <v>81</v>
      </c>
      <c r="C13" s="176"/>
      <c r="D13" s="176"/>
      <c r="E13" s="176"/>
      <c r="F13" s="176"/>
    </row>
    <row r="14" spans="1:16" ht="28.5" customHeight="1" thickBot="1" x14ac:dyDescent="0.35">
      <c r="A14" s="92">
        <v>5</v>
      </c>
      <c r="B14" s="176" t="s">
        <v>82</v>
      </c>
      <c r="C14" s="176"/>
      <c r="D14" s="176"/>
      <c r="E14" s="176"/>
      <c r="F14" s="176"/>
    </row>
    <row r="15" spans="1:16" ht="20.5" customHeight="1" thickBot="1" x14ac:dyDescent="0.35">
      <c r="A15" s="92">
        <v>6</v>
      </c>
      <c r="B15" s="176" t="s">
        <v>83</v>
      </c>
      <c r="C15" s="176"/>
      <c r="D15" s="176"/>
      <c r="E15" s="176"/>
      <c r="F15" s="176"/>
    </row>
  </sheetData>
  <mergeCells count="14">
    <mergeCell ref="B14:F14"/>
    <mergeCell ref="B15:F15"/>
    <mergeCell ref="A5:B5"/>
    <mergeCell ref="C5:D5"/>
    <mergeCell ref="B10:F10"/>
    <mergeCell ref="B11:F11"/>
    <mergeCell ref="B12:F12"/>
    <mergeCell ref="B13:F13"/>
    <mergeCell ref="A2:B2"/>
    <mergeCell ref="C2:D2"/>
    <mergeCell ref="A3:B3"/>
    <mergeCell ref="C3:D3"/>
    <mergeCell ref="A4:B4"/>
    <mergeCell ref="C4:D4"/>
  </mergeCells>
  <pageMargins left="0.7" right="0.7" top="0.75" bottom="0.75" header="0.3" footer="0.3"/>
  <pageSetup scale="3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4C13A-382E-4F78-9E52-13EB7BF67F5D}">
  <sheetPr>
    <pageSetUpPr fitToPage="1"/>
  </sheetPr>
  <dimension ref="A1:G508"/>
  <sheetViews>
    <sheetView view="pageBreakPreview" zoomScale="64" zoomScaleNormal="100" zoomScaleSheetLayoutView="64" workbookViewId="0">
      <pane ySplit="2" topLeftCell="A484" activePane="bottomLeft" state="frozen"/>
      <selection activeCell="D48" sqref="D48"/>
      <selection pane="bottomLeft" activeCell="I486" sqref="I486"/>
    </sheetView>
  </sheetViews>
  <sheetFormatPr defaultColWidth="8.81640625" defaultRowHeight="15.5" x14ac:dyDescent="0.35"/>
  <cols>
    <col min="1" max="1" width="7.453125" style="216" customWidth="1"/>
    <col min="2" max="2" width="59.453125" style="218" customWidth="1"/>
    <col min="3" max="3" width="102.453125" style="199" customWidth="1"/>
    <col min="4" max="4" width="28.36328125" style="199" customWidth="1"/>
    <col min="5" max="5" width="18.54296875" style="217" customWidth="1"/>
    <col min="6" max="6" width="22" style="199" customWidth="1"/>
    <col min="7" max="7" width="24.54296875" style="199" customWidth="1"/>
    <col min="8" max="16384" width="8.81640625" style="199"/>
  </cols>
  <sheetData>
    <row r="1" spans="1:7" s="198" customFormat="1" ht="45.5" customHeight="1" thickBot="1" x14ac:dyDescent="0.4"/>
    <row r="2" spans="1:7" s="203" customFormat="1" ht="37.25" customHeight="1" thickBot="1" x14ac:dyDescent="0.4">
      <c r="A2" s="200" t="s">
        <v>84</v>
      </c>
      <c r="B2" s="200" t="s">
        <v>928</v>
      </c>
      <c r="C2" s="200" t="s">
        <v>929</v>
      </c>
      <c r="D2" s="202" t="s">
        <v>22</v>
      </c>
      <c r="E2" s="201" t="s">
        <v>931</v>
      </c>
      <c r="F2" s="202" t="s">
        <v>16</v>
      </c>
      <c r="G2" s="202" t="s">
        <v>15</v>
      </c>
    </row>
    <row r="3" spans="1:7" ht="61.5" customHeight="1" x14ac:dyDescent="0.35">
      <c r="A3" s="207">
        <v>1</v>
      </c>
      <c r="B3" s="204" t="s">
        <v>85</v>
      </c>
      <c r="C3" s="204" t="s">
        <v>86</v>
      </c>
      <c r="D3" s="223" t="s">
        <v>87</v>
      </c>
      <c r="E3" s="223">
        <v>1000</v>
      </c>
      <c r="F3" s="228">
        <v>0</v>
      </c>
      <c r="G3" s="205">
        <f t="shared" ref="G3:G66" si="0">E3*F3</f>
        <v>0</v>
      </c>
    </row>
    <row r="4" spans="1:7" ht="100.5" customHeight="1" x14ac:dyDescent="0.35">
      <c r="A4" s="210">
        <v>2</v>
      </c>
      <c r="B4" s="209" t="s">
        <v>88</v>
      </c>
      <c r="C4" s="209" t="s">
        <v>89</v>
      </c>
      <c r="D4" s="211" t="s">
        <v>87</v>
      </c>
      <c r="E4" s="211">
        <v>1000</v>
      </c>
      <c r="F4" s="228">
        <v>0</v>
      </c>
      <c r="G4" s="206">
        <f t="shared" si="0"/>
        <v>0</v>
      </c>
    </row>
    <row r="5" spans="1:7" ht="160" customHeight="1" x14ac:dyDescent="0.35">
      <c r="A5" s="207">
        <v>3</v>
      </c>
      <c r="B5" s="209" t="s">
        <v>90</v>
      </c>
      <c r="C5" s="209" t="s">
        <v>91</v>
      </c>
      <c r="D5" s="211" t="s">
        <v>87</v>
      </c>
      <c r="E5" s="211">
        <v>500</v>
      </c>
      <c r="F5" s="228">
        <v>0</v>
      </c>
      <c r="G5" s="206">
        <f t="shared" si="0"/>
        <v>0</v>
      </c>
    </row>
    <row r="6" spans="1:7" ht="169" customHeight="1" x14ac:dyDescent="0.35">
      <c r="A6" s="210">
        <v>4</v>
      </c>
      <c r="B6" s="209" t="s">
        <v>92</v>
      </c>
      <c r="C6" s="209" t="s">
        <v>93</v>
      </c>
      <c r="D6" s="211" t="s">
        <v>87</v>
      </c>
      <c r="E6" s="211">
        <v>200</v>
      </c>
      <c r="F6" s="228">
        <v>0</v>
      </c>
      <c r="G6" s="206">
        <f t="shared" si="0"/>
        <v>0</v>
      </c>
    </row>
    <row r="7" spans="1:7" ht="73" customHeight="1" x14ac:dyDescent="0.35">
      <c r="A7" s="207">
        <v>5</v>
      </c>
      <c r="B7" s="209" t="s">
        <v>94</v>
      </c>
      <c r="C7" s="209" t="s">
        <v>95</v>
      </c>
      <c r="D7" s="211" t="s">
        <v>96</v>
      </c>
      <c r="E7" s="211">
        <v>5</v>
      </c>
      <c r="F7" s="228">
        <v>0</v>
      </c>
      <c r="G7" s="206">
        <f t="shared" si="0"/>
        <v>0</v>
      </c>
    </row>
    <row r="8" spans="1:7" ht="46.5" x14ac:dyDescent="0.35">
      <c r="A8" s="210">
        <v>6</v>
      </c>
      <c r="B8" s="209" t="s">
        <v>97</v>
      </c>
      <c r="C8" s="209" t="s">
        <v>98</v>
      </c>
      <c r="D8" s="211" t="s">
        <v>96</v>
      </c>
      <c r="E8" s="211">
        <v>51</v>
      </c>
      <c r="F8" s="228">
        <v>0</v>
      </c>
      <c r="G8" s="206">
        <f t="shared" si="0"/>
        <v>0</v>
      </c>
    </row>
    <row r="9" spans="1:7" ht="46.5" x14ac:dyDescent="0.35">
      <c r="A9" s="207">
        <v>7</v>
      </c>
      <c r="B9" s="209" t="s">
        <v>99</v>
      </c>
      <c r="C9" s="209" t="s">
        <v>100</v>
      </c>
      <c r="D9" s="211" t="s">
        <v>96</v>
      </c>
      <c r="E9" s="211">
        <v>32</v>
      </c>
      <c r="F9" s="228">
        <v>0</v>
      </c>
      <c r="G9" s="206">
        <f t="shared" si="0"/>
        <v>0</v>
      </c>
    </row>
    <row r="10" spans="1:7" ht="46.5" x14ac:dyDescent="0.35">
      <c r="A10" s="210">
        <v>8</v>
      </c>
      <c r="B10" s="209" t="s">
        <v>101</v>
      </c>
      <c r="C10" s="209" t="s">
        <v>102</v>
      </c>
      <c r="D10" s="211" t="s">
        <v>96</v>
      </c>
      <c r="E10" s="211">
        <v>506</v>
      </c>
      <c r="F10" s="228">
        <v>0</v>
      </c>
      <c r="G10" s="206">
        <f t="shared" si="0"/>
        <v>0</v>
      </c>
    </row>
    <row r="11" spans="1:7" ht="42.5" customHeight="1" x14ac:dyDescent="0.35">
      <c r="A11" s="207">
        <v>9</v>
      </c>
      <c r="B11" s="209" t="s">
        <v>103</v>
      </c>
      <c r="C11" s="209" t="s">
        <v>104</v>
      </c>
      <c r="D11" s="211" t="s">
        <v>96</v>
      </c>
      <c r="E11" s="211">
        <v>155</v>
      </c>
      <c r="F11" s="228">
        <v>0</v>
      </c>
      <c r="G11" s="206">
        <f t="shared" si="0"/>
        <v>0</v>
      </c>
    </row>
    <row r="12" spans="1:7" ht="51" customHeight="1" x14ac:dyDescent="0.35">
      <c r="A12" s="210">
        <v>10</v>
      </c>
      <c r="B12" s="209" t="s">
        <v>105</v>
      </c>
      <c r="C12" s="209" t="s">
        <v>106</v>
      </c>
      <c r="D12" s="211" t="s">
        <v>96</v>
      </c>
      <c r="E12" s="226">
        <v>1.1870000000000001</v>
      </c>
      <c r="F12" s="228">
        <v>0</v>
      </c>
      <c r="G12" s="206">
        <f t="shared" si="0"/>
        <v>0</v>
      </c>
    </row>
    <row r="13" spans="1:7" ht="39.5" customHeight="1" x14ac:dyDescent="0.35">
      <c r="A13" s="207">
        <v>11</v>
      </c>
      <c r="B13" s="209" t="s">
        <v>107</v>
      </c>
      <c r="C13" s="209" t="s">
        <v>108</v>
      </c>
      <c r="D13" s="211" t="s">
        <v>96</v>
      </c>
      <c r="E13" s="211">
        <v>12</v>
      </c>
      <c r="F13" s="228">
        <v>0</v>
      </c>
      <c r="G13" s="206">
        <f t="shared" si="0"/>
        <v>0</v>
      </c>
    </row>
    <row r="14" spans="1:7" ht="50.5" customHeight="1" x14ac:dyDescent="0.35">
      <c r="A14" s="210">
        <v>12</v>
      </c>
      <c r="B14" s="209" t="s">
        <v>109</v>
      </c>
      <c r="C14" s="209" t="s">
        <v>110</v>
      </c>
      <c r="D14" s="211" t="s">
        <v>96</v>
      </c>
      <c r="E14" s="211">
        <v>60</v>
      </c>
      <c r="F14" s="228">
        <v>0</v>
      </c>
      <c r="G14" s="206">
        <f t="shared" si="0"/>
        <v>0</v>
      </c>
    </row>
    <row r="15" spans="1:7" ht="51" customHeight="1" x14ac:dyDescent="0.35">
      <c r="A15" s="207">
        <v>13</v>
      </c>
      <c r="B15" s="209" t="s">
        <v>111</v>
      </c>
      <c r="C15" s="209" t="s">
        <v>112</v>
      </c>
      <c r="D15" s="211" t="s">
        <v>96</v>
      </c>
      <c r="E15" s="211">
        <v>168</v>
      </c>
      <c r="F15" s="228">
        <v>0</v>
      </c>
      <c r="G15" s="206">
        <f t="shared" si="0"/>
        <v>0</v>
      </c>
    </row>
    <row r="16" spans="1:7" ht="49" customHeight="1" x14ac:dyDescent="0.35">
      <c r="A16" s="210">
        <v>14</v>
      </c>
      <c r="B16" s="209" t="s">
        <v>113</v>
      </c>
      <c r="C16" s="209" t="s">
        <v>114</v>
      </c>
      <c r="D16" s="211" t="s">
        <v>96</v>
      </c>
      <c r="E16" s="211">
        <v>55</v>
      </c>
      <c r="F16" s="228">
        <v>0</v>
      </c>
      <c r="G16" s="206">
        <f t="shared" si="0"/>
        <v>0</v>
      </c>
    </row>
    <row r="17" spans="1:7" ht="52.5" customHeight="1" x14ac:dyDescent="0.35">
      <c r="A17" s="207">
        <v>15</v>
      </c>
      <c r="B17" s="209" t="s">
        <v>115</v>
      </c>
      <c r="C17" s="209" t="s">
        <v>116</v>
      </c>
      <c r="D17" s="211" t="s">
        <v>96</v>
      </c>
      <c r="E17" s="211">
        <v>0</v>
      </c>
      <c r="F17" s="228">
        <v>0</v>
      </c>
      <c r="G17" s="206">
        <f t="shared" si="0"/>
        <v>0</v>
      </c>
    </row>
    <row r="18" spans="1:7" ht="72" customHeight="1" x14ac:dyDescent="0.35">
      <c r="A18" s="210">
        <v>16</v>
      </c>
      <c r="B18" s="209" t="s">
        <v>117</v>
      </c>
      <c r="C18" s="209" t="s">
        <v>118</v>
      </c>
      <c r="D18" s="211" t="s">
        <v>96</v>
      </c>
      <c r="E18" s="211">
        <v>7</v>
      </c>
      <c r="F18" s="228">
        <v>0</v>
      </c>
      <c r="G18" s="206">
        <f t="shared" si="0"/>
        <v>0</v>
      </c>
    </row>
    <row r="19" spans="1:7" ht="72" customHeight="1" x14ac:dyDescent="0.35">
      <c r="A19" s="207">
        <v>17</v>
      </c>
      <c r="B19" s="209" t="s">
        <v>119</v>
      </c>
      <c r="C19" s="209" t="s">
        <v>120</v>
      </c>
      <c r="D19" s="211" t="s">
        <v>96</v>
      </c>
      <c r="E19" s="211">
        <v>6</v>
      </c>
      <c r="F19" s="228">
        <v>0</v>
      </c>
      <c r="G19" s="206">
        <f t="shared" si="0"/>
        <v>0</v>
      </c>
    </row>
    <row r="20" spans="1:7" ht="68" customHeight="1" x14ac:dyDescent="0.35">
      <c r="A20" s="210">
        <v>18</v>
      </c>
      <c r="B20" s="209" t="s">
        <v>121</v>
      </c>
      <c r="C20" s="209" t="s">
        <v>122</v>
      </c>
      <c r="D20" s="211" t="s">
        <v>96</v>
      </c>
      <c r="E20" s="211">
        <v>17</v>
      </c>
      <c r="F20" s="228">
        <v>0</v>
      </c>
      <c r="G20" s="206">
        <f t="shared" si="0"/>
        <v>0</v>
      </c>
    </row>
    <row r="21" spans="1:7" ht="66" customHeight="1" x14ac:dyDescent="0.35">
      <c r="A21" s="207">
        <v>19</v>
      </c>
      <c r="B21" s="209" t="s">
        <v>123</v>
      </c>
      <c r="C21" s="209" t="s">
        <v>124</v>
      </c>
      <c r="D21" s="211" t="s">
        <v>96</v>
      </c>
      <c r="E21" s="211">
        <v>7</v>
      </c>
      <c r="F21" s="228">
        <v>0</v>
      </c>
      <c r="G21" s="206">
        <f t="shared" si="0"/>
        <v>0</v>
      </c>
    </row>
    <row r="22" spans="1:7" ht="67.5" customHeight="1" x14ac:dyDescent="0.35">
      <c r="A22" s="210">
        <v>20</v>
      </c>
      <c r="B22" s="209" t="s">
        <v>125</v>
      </c>
      <c r="C22" s="209" t="s">
        <v>126</v>
      </c>
      <c r="D22" s="211" t="s">
        <v>96</v>
      </c>
      <c r="E22" s="211">
        <v>5</v>
      </c>
      <c r="F22" s="228">
        <v>0</v>
      </c>
      <c r="G22" s="206">
        <f t="shared" si="0"/>
        <v>0</v>
      </c>
    </row>
    <row r="23" spans="1:7" ht="52" customHeight="1" x14ac:dyDescent="0.35">
      <c r="A23" s="207">
        <v>21</v>
      </c>
      <c r="B23" s="209" t="s">
        <v>127</v>
      </c>
      <c r="C23" s="209" t="s">
        <v>128</v>
      </c>
      <c r="D23" s="211" t="s">
        <v>96</v>
      </c>
      <c r="E23" s="211">
        <v>25</v>
      </c>
      <c r="F23" s="228">
        <v>0</v>
      </c>
      <c r="G23" s="206">
        <f t="shared" si="0"/>
        <v>0</v>
      </c>
    </row>
    <row r="24" spans="1:7" ht="53.5" customHeight="1" x14ac:dyDescent="0.35">
      <c r="A24" s="210">
        <v>22</v>
      </c>
      <c r="B24" s="209" t="s">
        <v>129</v>
      </c>
      <c r="C24" s="209" t="s">
        <v>130</v>
      </c>
      <c r="D24" s="211" t="s">
        <v>96</v>
      </c>
      <c r="E24" s="211">
        <v>3</v>
      </c>
      <c r="F24" s="228">
        <v>0</v>
      </c>
      <c r="G24" s="206">
        <f t="shared" si="0"/>
        <v>0</v>
      </c>
    </row>
    <row r="25" spans="1:7" ht="65" customHeight="1" x14ac:dyDescent="0.35">
      <c r="A25" s="207">
        <v>23</v>
      </c>
      <c r="B25" s="209" t="s">
        <v>131</v>
      </c>
      <c r="C25" s="209" t="s">
        <v>132</v>
      </c>
      <c r="D25" s="211" t="s">
        <v>96</v>
      </c>
      <c r="E25" s="211">
        <v>10</v>
      </c>
      <c r="F25" s="228">
        <v>0</v>
      </c>
      <c r="G25" s="206">
        <f t="shared" si="0"/>
        <v>0</v>
      </c>
    </row>
    <row r="26" spans="1:7" ht="39" customHeight="1" x14ac:dyDescent="0.35">
      <c r="A26" s="210">
        <v>24</v>
      </c>
      <c r="B26" s="209" t="s">
        <v>133</v>
      </c>
      <c r="C26" s="209" t="s">
        <v>134</v>
      </c>
      <c r="D26" s="211" t="s">
        <v>96</v>
      </c>
      <c r="E26" s="211">
        <v>110</v>
      </c>
      <c r="F26" s="228">
        <v>0</v>
      </c>
      <c r="G26" s="206">
        <f t="shared" si="0"/>
        <v>0</v>
      </c>
    </row>
    <row r="27" spans="1:7" ht="49.5" customHeight="1" x14ac:dyDescent="0.35">
      <c r="A27" s="207">
        <v>25</v>
      </c>
      <c r="B27" s="209" t="s">
        <v>135</v>
      </c>
      <c r="C27" s="227"/>
      <c r="D27" s="211" t="s">
        <v>136</v>
      </c>
      <c r="E27" s="224">
        <v>800</v>
      </c>
      <c r="F27" s="228">
        <v>0</v>
      </c>
      <c r="G27" s="206">
        <f t="shared" si="0"/>
        <v>0</v>
      </c>
    </row>
    <row r="28" spans="1:7" ht="39" customHeight="1" x14ac:dyDescent="0.35">
      <c r="A28" s="210">
        <v>26</v>
      </c>
      <c r="B28" s="209" t="s">
        <v>137</v>
      </c>
      <c r="C28" s="227"/>
      <c r="D28" s="211" t="s">
        <v>136</v>
      </c>
      <c r="E28" s="224">
        <v>600</v>
      </c>
      <c r="F28" s="228">
        <v>0</v>
      </c>
      <c r="G28" s="206">
        <f t="shared" si="0"/>
        <v>0</v>
      </c>
    </row>
    <row r="29" spans="1:7" ht="40.5" customHeight="1" x14ac:dyDescent="0.35">
      <c r="A29" s="207">
        <v>27</v>
      </c>
      <c r="B29" s="209" t="s">
        <v>138</v>
      </c>
      <c r="C29" s="227"/>
      <c r="D29" s="211" t="s">
        <v>136</v>
      </c>
      <c r="E29" s="224">
        <v>600</v>
      </c>
      <c r="F29" s="228">
        <v>0</v>
      </c>
      <c r="G29" s="206">
        <f t="shared" si="0"/>
        <v>0</v>
      </c>
    </row>
    <row r="30" spans="1:7" ht="29.5" customHeight="1" x14ac:dyDescent="0.35">
      <c r="A30" s="210">
        <v>28</v>
      </c>
      <c r="B30" s="209" t="s">
        <v>139</v>
      </c>
      <c r="C30" s="227"/>
      <c r="D30" s="211" t="s">
        <v>136</v>
      </c>
      <c r="E30" s="224">
        <v>60</v>
      </c>
      <c r="F30" s="228">
        <v>0</v>
      </c>
      <c r="G30" s="206">
        <f t="shared" si="0"/>
        <v>0</v>
      </c>
    </row>
    <row r="31" spans="1:7" ht="33" customHeight="1" x14ac:dyDescent="0.35">
      <c r="A31" s="207">
        <v>29</v>
      </c>
      <c r="B31" s="209" t="s">
        <v>140</v>
      </c>
      <c r="C31" s="227"/>
      <c r="D31" s="211" t="s">
        <v>136</v>
      </c>
      <c r="E31" s="224">
        <v>1000</v>
      </c>
      <c r="F31" s="228">
        <v>0</v>
      </c>
      <c r="G31" s="206">
        <f t="shared" si="0"/>
        <v>0</v>
      </c>
    </row>
    <row r="32" spans="1:7" ht="34.5" customHeight="1" x14ac:dyDescent="0.35">
      <c r="A32" s="210">
        <v>30</v>
      </c>
      <c r="B32" s="209" t="s">
        <v>88</v>
      </c>
      <c r="C32" s="227"/>
      <c r="D32" s="211" t="s">
        <v>136</v>
      </c>
      <c r="E32" s="224">
        <v>7000</v>
      </c>
      <c r="F32" s="228">
        <v>0</v>
      </c>
      <c r="G32" s="206">
        <f t="shared" si="0"/>
        <v>0</v>
      </c>
    </row>
    <row r="33" spans="1:7" ht="36" customHeight="1" x14ac:dyDescent="0.35">
      <c r="A33" s="207">
        <v>31</v>
      </c>
      <c r="B33" s="209" t="s">
        <v>141</v>
      </c>
      <c r="C33" s="227"/>
      <c r="D33" s="211" t="s">
        <v>136</v>
      </c>
      <c r="E33" s="224">
        <v>5500</v>
      </c>
      <c r="F33" s="228">
        <v>0</v>
      </c>
      <c r="G33" s="206">
        <f t="shared" si="0"/>
        <v>0</v>
      </c>
    </row>
    <row r="34" spans="1:7" ht="36" customHeight="1" x14ac:dyDescent="0.35">
      <c r="A34" s="210">
        <v>32</v>
      </c>
      <c r="B34" s="209" t="s">
        <v>142</v>
      </c>
      <c r="C34" s="227"/>
      <c r="D34" s="211" t="s">
        <v>136</v>
      </c>
      <c r="E34" s="224">
        <v>100</v>
      </c>
      <c r="F34" s="228">
        <v>0</v>
      </c>
      <c r="G34" s="206">
        <f t="shared" si="0"/>
        <v>0</v>
      </c>
    </row>
    <row r="35" spans="1:7" x14ac:dyDescent="0.35">
      <c r="A35" s="207">
        <v>33</v>
      </c>
      <c r="B35" s="209" t="s">
        <v>143</v>
      </c>
      <c r="C35" s="227"/>
      <c r="D35" s="211" t="s">
        <v>136</v>
      </c>
      <c r="E35" s="224">
        <v>100</v>
      </c>
      <c r="F35" s="228">
        <v>0</v>
      </c>
      <c r="G35" s="206">
        <f t="shared" si="0"/>
        <v>0</v>
      </c>
    </row>
    <row r="36" spans="1:7" ht="36" customHeight="1" x14ac:dyDescent="0.35">
      <c r="A36" s="210">
        <v>34</v>
      </c>
      <c r="B36" s="209" t="s">
        <v>144</v>
      </c>
      <c r="C36" s="227"/>
      <c r="D36" s="211" t="s">
        <v>145</v>
      </c>
      <c r="E36" s="211">
        <v>0</v>
      </c>
      <c r="F36" s="228">
        <v>0</v>
      </c>
      <c r="G36" s="206">
        <f t="shared" si="0"/>
        <v>0</v>
      </c>
    </row>
    <row r="37" spans="1:7" ht="39.5" customHeight="1" x14ac:dyDescent="0.35">
      <c r="A37" s="207">
        <v>35</v>
      </c>
      <c r="B37" s="209" t="s">
        <v>146</v>
      </c>
      <c r="C37" s="227"/>
      <c r="D37" s="211" t="s">
        <v>145</v>
      </c>
      <c r="E37" s="211">
        <v>0</v>
      </c>
      <c r="F37" s="228">
        <v>0</v>
      </c>
      <c r="G37" s="206">
        <f t="shared" si="0"/>
        <v>0</v>
      </c>
    </row>
    <row r="38" spans="1:7" ht="45.5" customHeight="1" x14ac:dyDescent="0.35">
      <c r="A38" s="210">
        <v>36</v>
      </c>
      <c r="B38" s="209" t="s">
        <v>147</v>
      </c>
      <c r="C38" s="227"/>
      <c r="D38" s="211" t="s">
        <v>145</v>
      </c>
      <c r="E38" s="211">
        <v>0</v>
      </c>
      <c r="F38" s="228">
        <v>0</v>
      </c>
      <c r="G38" s="206">
        <f t="shared" si="0"/>
        <v>0</v>
      </c>
    </row>
    <row r="39" spans="1:7" ht="66.5" customHeight="1" x14ac:dyDescent="0.35">
      <c r="A39" s="207">
        <v>37</v>
      </c>
      <c r="B39" s="209" t="s">
        <v>148</v>
      </c>
      <c r="C39" s="209" t="s">
        <v>149</v>
      </c>
      <c r="D39" s="211" t="s">
        <v>21</v>
      </c>
      <c r="E39" s="211">
        <v>400</v>
      </c>
      <c r="F39" s="228">
        <v>0</v>
      </c>
      <c r="G39" s="206">
        <f t="shared" si="0"/>
        <v>0</v>
      </c>
    </row>
    <row r="40" spans="1:7" ht="68" customHeight="1" x14ac:dyDescent="0.35">
      <c r="A40" s="210">
        <v>38</v>
      </c>
      <c r="B40" s="209" t="s">
        <v>150</v>
      </c>
      <c r="C40" s="209" t="s">
        <v>151</v>
      </c>
      <c r="D40" s="211" t="s">
        <v>152</v>
      </c>
      <c r="E40" s="211">
        <v>400</v>
      </c>
      <c r="F40" s="228">
        <v>0</v>
      </c>
      <c r="G40" s="206">
        <f t="shared" si="0"/>
        <v>0</v>
      </c>
    </row>
    <row r="41" spans="1:7" ht="70.5" customHeight="1" x14ac:dyDescent="0.35">
      <c r="A41" s="207">
        <v>39</v>
      </c>
      <c r="B41" s="209" t="s">
        <v>153</v>
      </c>
      <c r="C41" s="209" t="s">
        <v>154</v>
      </c>
      <c r="D41" s="211" t="s">
        <v>155</v>
      </c>
      <c r="E41" s="211">
        <v>800</v>
      </c>
      <c r="F41" s="228">
        <v>0</v>
      </c>
      <c r="G41" s="206">
        <f t="shared" si="0"/>
        <v>0</v>
      </c>
    </row>
    <row r="42" spans="1:7" ht="175.5" customHeight="1" x14ac:dyDescent="0.35">
      <c r="A42" s="210">
        <v>40</v>
      </c>
      <c r="B42" s="209" t="s">
        <v>156</v>
      </c>
      <c r="C42" s="209" t="s">
        <v>157</v>
      </c>
      <c r="D42" s="211" t="s">
        <v>21</v>
      </c>
      <c r="E42" s="211">
        <v>162</v>
      </c>
      <c r="F42" s="228">
        <v>0</v>
      </c>
      <c r="G42" s="206">
        <f t="shared" si="0"/>
        <v>0</v>
      </c>
    </row>
    <row r="43" spans="1:7" ht="177" customHeight="1" x14ac:dyDescent="0.35">
      <c r="A43" s="207">
        <v>41</v>
      </c>
      <c r="B43" s="209" t="s">
        <v>158</v>
      </c>
      <c r="C43" s="209" t="s">
        <v>159</v>
      </c>
      <c r="D43" s="211" t="s">
        <v>21</v>
      </c>
      <c r="E43" s="211">
        <v>245</v>
      </c>
      <c r="F43" s="228">
        <v>0</v>
      </c>
      <c r="G43" s="206">
        <f t="shared" si="0"/>
        <v>0</v>
      </c>
    </row>
    <row r="44" spans="1:7" ht="208" customHeight="1" x14ac:dyDescent="0.35">
      <c r="A44" s="210">
        <v>42</v>
      </c>
      <c r="B44" s="209" t="s">
        <v>160</v>
      </c>
      <c r="C44" s="209" t="s">
        <v>161</v>
      </c>
      <c r="D44" s="211" t="s">
        <v>21</v>
      </c>
      <c r="E44" s="211">
        <v>38</v>
      </c>
      <c r="F44" s="228">
        <v>0</v>
      </c>
      <c r="G44" s="206">
        <f t="shared" si="0"/>
        <v>0</v>
      </c>
    </row>
    <row r="45" spans="1:7" ht="148" customHeight="1" x14ac:dyDescent="0.35">
      <c r="A45" s="207">
        <v>43</v>
      </c>
      <c r="B45" s="209" t="s">
        <v>162</v>
      </c>
      <c r="C45" s="209" t="s">
        <v>163</v>
      </c>
      <c r="D45" s="211" t="s">
        <v>21</v>
      </c>
      <c r="E45" s="211">
        <v>22</v>
      </c>
      <c r="F45" s="228">
        <v>0</v>
      </c>
      <c r="G45" s="206">
        <f t="shared" si="0"/>
        <v>0</v>
      </c>
    </row>
    <row r="46" spans="1:7" ht="144.5" customHeight="1" x14ac:dyDescent="0.35">
      <c r="A46" s="210">
        <v>44</v>
      </c>
      <c r="B46" s="209" t="s">
        <v>164</v>
      </c>
      <c r="C46" s="209" t="s">
        <v>165</v>
      </c>
      <c r="D46" s="211" t="s">
        <v>21</v>
      </c>
      <c r="E46" s="211">
        <v>7</v>
      </c>
      <c r="F46" s="228">
        <v>0</v>
      </c>
      <c r="G46" s="206">
        <f t="shared" si="0"/>
        <v>0</v>
      </c>
    </row>
    <row r="47" spans="1:7" ht="174" customHeight="1" x14ac:dyDescent="0.35">
      <c r="A47" s="207">
        <v>45</v>
      </c>
      <c r="B47" s="209" t="s">
        <v>166</v>
      </c>
      <c r="C47" s="209" t="s">
        <v>27</v>
      </c>
      <c r="D47" s="211" t="s">
        <v>21</v>
      </c>
      <c r="E47" s="211">
        <v>1104</v>
      </c>
      <c r="F47" s="228">
        <v>0</v>
      </c>
      <c r="G47" s="206">
        <f t="shared" si="0"/>
        <v>0</v>
      </c>
    </row>
    <row r="48" spans="1:7" ht="176" customHeight="1" x14ac:dyDescent="0.35">
      <c r="A48" s="210">
        <v>46</v>
      </c>
      <c r="B48" s="209" t="s">
        <v>167</v>
      </c>
      <c r="C48" s="209" t="s">
        <v>28</v>
      </c>
      <c r="D48" s="211" t="s">
        <v>21</v>
      </c>
      <c r="E48" s="211">
        <v>552</v>
      </c>
      <c r="F48" s="228">
        <v>0</v>
      </c>
      <c r="G48" s="206">
        <f t="shared" si="0"/>
        <v>0</v>
      </c>
    </row>
    <row r="49" spans="1:7" ht="82" customHeight="1" x14ac:dyDescent="0.35">
      <c r="A49" s="207">
        <v>47</v>
      </c>
      <c r="B49" s="209" t="s">
        <v>168</v>
      </c>
      <c r="C49" s="209" t="s">
        <v>169</v>
      </c>
      <c r="D49" s="211" t="s">
        <v>21</v>
      </c>
      <c r="E49" s="211">
        <v>600</v>
      </c>
      <c r="F49" s="228">
        <v>0</v>
      </c>
      <c r="G49" s="206">
        <f t="shared" si="0"/>
        <v>0</v>
      </c>
    </row>
    <row r="50" spans="1:7" ht="81.5" customHeight="1" x14ac:dyDescent="0.35">
      <c r="A50" s="210">
        <v>48</v>
      </c>
      <c r="B50" s="209" t="s">
        <v>170</v>
      </c>
      <c r="C50" s="209" t="s">
        <v>171</v>
      </c>
      <c r="D50" s="211" t="s">
        <v>21</v>
      </c>
      <c r="E50" s="211">
        <v>600</v>
      </c>
      <c r="F50" s="228">
        <v>0</v>
      </c>
      <c r="G50" s="206">
        <f t="shared" si="0"/>
        <v>0</v>
      </c>
    </row>
    <row r="51" spans="1:7" ht="62" x14ac:dyDescent="0.35">
      <c r="A51" s="207">
        <v>49</v>
      </c>
      <c r="B51" s="209" t="s">
        <v>172</v>
      </c>
      <c r="C51" s="209" t="s">
        <v>173</v>
      </c>
      <c r="D51" s="211" t="s">
        <v>21</v>
      </c>
      <c r="E51" s="211">
        <v>4</v>
      </c>
      <c r="F51" s="228">
        <v>0</v>
      </c>
      <c r="G51" s="206">
        <f t="shared" si="0"/>
        <v>0</v>
      </c>
    </row>
    <row r="52" spans="1:7" ht="62" x14ac:dyDescent="0.35">
      <c r="A52" s="210">
        <v>50</v>
      </c>
      <c r="B52" s="209" t="s">
        <v>174</v>
      </c>
      <c r="C52" s="209" t="s">
        <v>175</v>
      </c>
      <c r="D52" s="211" t="s">
        <v>21</v>
      </c>
      <c r="E52" s="211">
        <v>2</v>
      </c>
      <c r="F52" s="228">
        <v>0</v>
      </c>
      <c r="G52" s="206">
        <f t="shared" si="0"/>
        <v>0</v>
      </c>
    </row>
    <row r="53" spans="1:7" ht="81" customHeight="1" x14ac:dyDescent="0.35">
      <c r="A53" s="207">
        <v>51</v>
      </c>
      <c r="B53" s="209" t="s">
        <v>176</v>
      </c>
      <c r="C53" s="209" t="s">
        <v>177</v>
      </c>
      <c r="D53" s="211" t="s">
        <v>21</v>
      </c>
      <c r="E53" s="211">
        <v>8</v>
      </c>
      <c r="F53" s="228">
        <v>0</v>
      </c>
      <c r="G53" s="206">
        <f t="shared" si="0"/>
        <v>0</v>
      </c>
    </row>
    <row r="54" spans="1:7" ht="86" customHeight="1" x14ac:dyDescent="0.35">
      <c r="A54" s="210">
        <v>52</v>
      </c>
      <c r="B54" s="209" t="s">
        <v>178</v>
      </c>
      <c r="C54" s="209" t="s">
        <v>179</v>
      </c>
      <c r="D54" s="211" t="s">
        <v>21</v>
      </c>
      <c r="E54" s="211">
        <v>8</v>
      </c>
      <c r="F54" s="228">
        <v>0</v>
      </c>
      <c r="G54" s="206">
        <f t="shared" si="0"/>
        <v>0</v>
      </c>
    </row>
    <row r="55" spans="1:7" ht="77.5" x14ac:dyDescent="0.35">
      <c r="A55" s="207">
        <v>53</v>
      </c>
      <c r="B55" s="209" t="s">
        <v>180</v>
      </c>
      <c r="C55" s="209" t="s">
        <v>181</v>
      </c>
      <c r="D55" s="211" t="s">
        <v>21</v>
      </c>
      <c r="E55" s="211">
        <v>4</v>
      </c>
      <c r="F55" s="228">
        <v>0</v>
      </c>
      <c r="G55" s="206">
        <f t="shared" si="0"/>
        <v>0</v>
      </c>
    </row>
    <row r="56" spans="1:7" ht="64" customHeight="1" x14ac:dyDescent="0.35">
      <c r="A56" s="210">
        <v>54</v>
      </c>
      <c r="B56" s="209" t="s">
        <v>182</v>
      </c>
      <c r="C56" s="209" t="s">
        <v>183</v>
      </c>
      <c r="D56" s="211" t="s">
        <v>21</v>
      </c>
      <c r="E56" s="211">
        <v>30</v>
      </c>
      <c r="F56" s="228">
        <v>0</v>
      </c>
      <c r="G56" s="206">
        <f t="shared" si="0"/>
        <v>0</v>
      </c>
    </row>
    <row r="57" spans="1:7" ht="85.5" customHeight="1" x14ac:dyDescent="0.35">
      <c r="A57" s="207">
        <v>55</v>
      </c>
      <c r="B57" s="209" t="s">
        <v>184</v>
      </c>
      <c r="C57" s="209" t="s">
        <v>185</v>
      </c>
      <c r="D57" s="211" t="s">
        <v>21</v>
      </c>
      <c r="E57" s="211">
        <v>50</v>
      </c>
      <c r="F57" s="228">
        <v>0</v>
      </c>
      <c r="G57" s="206">
        <f t="shared" si="0"/>
        <v>0</v>
      </c>
    </row>
    <row r="58" spans="1:7" ht="77.5" x14ac:dyDescent="0.35">
      <c r="A58" s="210">
        <v>56</v>
      </c>
      <c r="B58" s="209" t="s">
        <v>186</v>
      </c>
      <c r="C58" s="209" t="s">
        <v>187</v>
      </c>
      <c r="D58" s="211" t="s">
        <v>21</v>
      </c>
      <c r="E58" s="211">
        <v>80</v>
      </c>
      <c r="F58" s="228">
        <v>0</v>
      </c>
      <c r="G58" s="206">
        <f t="shared" si="0"/>
        <v>0</v>
      </c>
    </row>
    <row r="59" spans="1:7" ht="77.5" x14ac:dyDescent="0.35">
      <c r="A59" s="207">
        <v>57</v>
      </c>
      <c r="B59" s="209" t="s">
        <v>188</v>
      </c>
      <c r="C59" s="209" t="s">
        <v>189</v>
      </c>
      <c r="D59" s="211" t="s">
        <v>21</v>
      </c>
      <c r="E59" s="211">
        <v>50</v>
      </c>
      <c r="F59" s="228">
        <v>0</v>
      </c>
      <c r="G59" s="206">
        <f t="shared" si="0"/>
        <v>0</v>
      </c>
    </row>
    <row r="60" spans="1:7" ht="88.5" customHeight="1" x14ac:dyDescent="0.35">
      <c r="A60" s="210">
        <v>58</v>
      </c>
      <c r="B60" s="209" t="s">
        <v>190</v>
      </c>
      <c r="C60" s="209" t="s">
        <v>191</v>
      </c>
      <c r="D60" s="211" t="s">
        <v>21</v>
      </c>
      <c r="E60" s="211">
        <v>50</v>
      </c>
      <c r="F60" s="228">
        <v>0</v>
      </c>
      <c r="G60" s="206">
        <f t="shared" si="0"/>
        <v>0</v>
      </c>
    </row>
    <row r="61" spans="1:7" ht="69" customHeight="1" x14ac:dyDescent="0.35">
      <c r="A61" s="207">
        <v>59</v>
      </c>
      <c r="B61" s="209" t="s">
        <v>192</v>
      </c>
      <c r="C61" s="209" t="s">
        <v>193</v>
      </c>
      <c r="D61" s="211" t="s">
        <v>21</v>
      </c>
      <c r="E61" s="211">
        <v>150</v>
      </c>
      <c r="F61" s="228">
        <v>0</v>
      </c>
      <c r="G61" s="206">
        <f t="shared" si="0"/>
        <v>0</v>
      </c>
    </row>
    <row r="62" spans="1:7" ht="77.5" x14ac:dyDescent="0.35">
      <c r="A62" s="210">
        <v>60</v>
      </c>
      <c r="B62" s="209" t="s">
        <v>194</v>
      </c>
      <c r="C62" s="209" t="s">
        <v>195</v>
      </c>
      <c r="D62" s="211" t="s">
        <v>21</v>
      </c>
      <c r="E62" s="211">
        <v>200</v>
      </c>
      <c r="F62" s="228">
        <v>0</v>
      </c>
      <c r="G62" s="206">
        <f t="shared" si="0"/>
        <v>0</v>
      </c>
    </row>
    <row r="63" spans="1:7" ht="73.5" customHeight="1" x14ac:dyDescent="0.35">
      <c r="A63" s="207">
        <v>61</v>
      </c>
      <c r="B63" s="209" t="s">
        <v>196</v>
      </c>
      <c r="C63" s="209" t="s">
        <v>197</v>
      </c>
      <c r="D63" s="211" t="s">
        <v>21</v>
      </c>
      <c r="E63" s="211">
        <v>80</v>
      </c>
      <c r="F63" s="228">
        <v>0</v>
      </c>
      <c r="G63" s="206">
        <f t="shared" si="0"/>
        <v>0</v>
      </c>
    </row>
    <row r="64" spans="1:7" ht="129" customHeight="1" x14ac:dyDescent="0.35">
      <c r="A64" s="210">
        <v>62</v>
      </c>
      <c r="B64" s="209" t="s">
        <v>198</v>
      </c>
      <c r="C64" s="209" t="s">
        <v>199</v>
      </c>
      <c r="D64" s="211" t="s">
        <v>21</v>
      </c>
      <c r="E64" s="211">
        <v>30</v>
      </c>
      <c r="F64" s="228">
        <v>0</v>
      </c>
      <c r="G64" s="206">
        <f t="shared" si="0"/>
        <v>0</v>
      </c>
    </row>
    <row r="65" spans="1:7" ht="86" customHeight="1" x14ac:dyDescent="0.35">
      <c r="A65" s="207">
        <v>63</v>
      </c>
      <c r="B65" s="209" t="s">
        <v>200</v>
      </c>
      <c r="C65" s="209" t="s">
        <v>201</v>
      </c>
      <c r="D65" s="211" t="s">
        <v>21</v>
      </c>
      <c r="E65" s="211">
        <v>10</v>
      </c>
      <c r="F65" s="228">
        <v>0</v>
      </c>
      <c r="G65" s="206">
        <f t="shared" si="0"/>
        <v>0</v>
      </c>
    </row>
    <row r="66" spans="1:7" ht="41" customHeight="1" x14ac:dyDescent="0.35">
      <c r="A66" s="210">
        <v>64</v>
      </c>
      <c r="B66" s="209" t="s">
        <v>202</v>
      </c>
      <c r="C66" s="209"/>
      <c r="D66" s="211" t="s">
        <v>21</v>
      </c>
      <c r="E66" s="211">
        <v>14343</v>
      </c>
      <c r="F66" s="228">
        <v>0</v>
      </c>
      <c r="G66" s="206">
        <f t="shared" si="0"/>
        <v>0</v>
      </c>
    </row>
    <row r="67" spans="1:7" ht="37.5" customHeight="1" x14ac:dyDescent="0.35">
      <c r="A67" s="207">
        <v>65</v>
      </c>
      <c r="B67" s="209" t="s">
        <v>203</v>
      </c>
      <c r="C67" s="209"/>
      <c r="D67" s="211" t="s">
        <v>21</v>
      </c>
      <c r="E67" s="211">
        <v>5004</v>
      </c>
      <c r="F67" s="228">
        <v>0</v>
      </c>
      <c r="G67" s="206">
        <f t="shared" ref="G67:G130" si="1">E67*F67</f>
        <v>0</v>
      </c>
    </row>
    <row r="68" spans="1:7" ht="39.5" customHeight="1" x14ac:dyDescent="0.35">
      <c r="A68" s="210">
        <v>66</v>
      </c>
      <c r="B68" s="209" t="s">
        <v>204</v>
      </c>
      <c r="C68" s="209"/>
      <c r="D68" s="211" t="s">
        <v>21</v>
      </c>
      <c r="E68" s="211">
        <v>1104</v>
      </c>
      <c r="F68" s="228">
        <v>0</v>
      </c>
      <c r="G68" s="206">
        <f t="shared" si="1"/>
        <v>0</v>
      </c>
    </row>
    <row r="69" spans="1:7" ht="39" customHeight="1" x14ac:dyDescent="0.35">
      <c r="A69" s="207">
        <v>67</v>
      </c>
      <c r="B69" s="209" t="s">
        <v>205</v>
      </c>
      <c r="C69" s="209"/>
      <c r="D69" s="211" t="s">
        <v>21</v>
      </c>
      <c r="E69" s="211">
        <v>552</v>
      </c>
      <c r="F69" s="228">
        <v>0</v>
      </c>
      <c r="G69" s="206">
        <f t="shared" si="1"/>
        <v>0</v>
      </c>
    </row>
    <row r="70" spans="1:7" ht="41" customHeight="1" x14ac:dyDescent="0.35">
      <c r="A70" s="210">
        <v>68</v>
      </c>
      <c r="B70" s="209" t="s">
        <v>206</v>
      </c>
      <c r="C70" s="209"/>
      <c r="D70" s="211" t="s">
        <v>21</v>
      </c>
      <c r="E70" s="211">
        <v>216</v>
      </c>
      <c r="F70" s="228">
        <v>0</v>
      </c>
      <c r="G70" s="206">
        <f t="shared" si="1"/>
        <v>0</v>
      </c>
    </row>
    <row r="71" spans="1:7" ht="37" customHeight="1" x14ac:dyDescent="0.35">
      <c r="A71" s="207">
        <v>69</v>
      </c>
      <c r="B71" s="209" t="s">
        <v>207</v>
      </c>
      <c r="C71" s="209"/>
      <c r="D71" s="211" t="s">
        <v>21</v>
      </c>
      <c r="E71" s="211">
        <v>58</v>
      </c>
      <c r="F71" s="228">
        <v>0</v>
      </c>
      <c r="G71" s="206">
        <f t="shared" si="1"/>
        <v>0</v>
      </c>
    </row>
    <row r="72" spans="1:7" x14ac:dyDescent="0.35">
      <c r="A72" s="210">
        <v>70</v>
      </c>
      <c r="B72" s="209" t="s">
        <v>208</v>
      </c>
      <c r="C72" s="209"/>
      <c r="D72" s="211" t="s">
        <v>21</v>
      </c>
      <c r="E72" s="211">
        <v>3752</v>
      </c>
      <c r="F72" s="228">
        <v>0</v>
      </c>
      <c r="G72" s="206">
        <f t="shared" si="1"/>
        <v>0</v>
      </c>
    </row>
    <row r="73" spans="1:7" x14ac:dyDescent="0.35">
      <c r="A73" s="207">
        <v>71</v>
      </c>
      <c r="B73" s="209" t="s">
        <v>164</v>
      </c>
      <c r="C73" s="209"/>
      <c r="D73" s="211" t="s">
        <v>21</v>
      </c>
      <c r="E73" s="211">
        <v>20</v>
      </c>
      <c r="F73" s="228">
        <v>0</v>
      </c>
      <c r="G73" s="206">
        <f t="shared" si="1"/>
        <v>0</v>
      </c>
    </row>
    <row r="74" spans="1:7" x14ac:dyDescent="0.35">
      <c r="A74" s="210">
        <v>72</v>
      </c>
      <c r="B74" s="209" t="s">
        <v>209</v>
      </c>
      <c r="C74" s="209"/>
      <c r="D74" s="211" t="s">
        <v>21</v>
      </c>
      <c r="E74" s="211">
        <v>24</v>
      </c>
      <c r="F74" s="228">
        <v>0</v>
      </c>
      <c r="G74" s="206">
        <f t="shared" si="1"/>
        <v>0</v>
      </c>
    </row>
    <row r="75" spans="1:7" x14ac:dyDescent="0.35">
      <c r="A75" s="207">
        <v>73</v>
      </c>
      <c r="B75" s="209" t="s">
        <v>210</v>
      </c>
      <c r="C75" s="209"/>
      <c r="D75" s="211" t="s">
        <v>21</v>
      </c>
      <c r="E75" s="211">
        <v>20</v>
      </c>
      <c r="F75" s="228">
        <v>0</v>
      </c>
      <c r="G75" s="206">
        <f t="shared" si="1"/>
        <v>0</v>
      </c>
    </row>
    <row r="76" spans="1:7" x14ac:dyDescent="0.35">
      <c r="A76" s="210">
        <v>74</v>
      </c>
      <c r="B76" s="209" t="s">
        <v>211</v>
      </c>
      <c r="C76" s="209"/>
      <c r="D76" s="211" t="s">
        <v>21</v>
      </c>
      <c r="E76" s="211">
        <v>57.599999999999994</v>
      </c>
      <c r="F76" s="228">
        <v>0</v>
      </c>
      <c r="G76" s="206">
        <f t="shared" si="1"/>
        <v>0</v>
      </c>
    </row>
    <row r="77" spans="1:7" ht="32" customHeight="1" x14ac:dyDescent="0.35">
      <c r="A77" s="207">
        <v>75</v>
      </c>
      <c r="B77" s="209" t="s">
        <v>212</v>
      </c>
      <c r="C77" s="209"/>
      <c r="D77" s="211" t="s">
        <v>213</v>
      </c>
      <c r="E77" s="211">
        <v>5000</v>
      </c>
      <c r="F77" s="228">
        <v>0</v>
      </c>
      <c r="G77" s="206">
        <f>5000*F77</f>
        <v>0</v>
      </c>
    </row>
    <row r="78" spans="1:7" ht="32" customHeight="1" x14ac:dyDescent="0.35">
      <c r="A78" s="210">
        <v>76</v>
      </c>
      <c r="B78" s="209" t="s">
        <v>214</v>
      </c>
      <c r="C78" s="209"/>
      <c r="D78" s="211" t="s">
        <v>213</v>
      </c>
      <c r="E78" s="211">
        <v>6000</v>
      </c>
      <c r="F78" s="228">
        <v>0</v>
      </c>
      <c r="G78" s="206">
        <f>6000*F78</f>
        <v>0</v>
      </c>
    </row>
    <row r="79" spans="1:7" x14ac:dyDescent="0.35">
      <c r="A79" s="207">
        <v>77</v>
      </c>
      <c r="B79" s="209" t="s">
        <v>215</v>
      </c>
      <c r="C79" s="209"/>
      <c r="D79" s="211" t="s">
        <v>213</v>
      </c>
      <c r="E79" s="211">
        <v>1000</v>
      </c>
      <c r="F79" s="228">
        <v>0</v>
      </c>
      <c r="G79" s="206">
        <f>1000*F79</f>
        <v>0</v>
      </c>
    </row>
    <row r="80" spans="1:7" x14ac:dyDescent="0.35">
      <c r="A80" s="210">
        <v>78</v>
      </c>
      <c r="B80" s="209" t="s">
        <v>216</v>
      </c>
      <c r="C80" s="209"/>
      <c r="D80" s="211" t="s">
        <v>213</v>
      </c>
      <c r="E80" s="211">
        <v>1200</v>
      </c>
      <c r="F80" s="228">
        <v>0</v>
      </c>
      <c r="G80" s="206">
        <f>1200*F80</f>
        <v>0</v>
      </c>
    </row>
    <row r="81" spans="1:7" ht="33.5" customHeight="1" x14ac:dyDescent="0.35">
      <c r="A81" s="207">
        <v>79</v>
      </c>
      <c r="B81" s="209" t="s">
        <v>217</v>
      </c>
      <c r="C81" s="209"/>
      <c r="D81" s="211" t="s">
        <v>213</v>
      </c>
      <c r="E81" s="211">
        <v>3000</v>
      </c>
      <c r="F81" s="228">
        <v>0</v>
      </c>
      <c r="G81" s="206">
        <f>3000*F81</f>
        <v>0</v>
      </c>
    </row>
    <row r="82" spans="1:7" x14ac:dyDescent="0.35">
      <c r="A82" s="210">
        <v>80</v>
      </c>
      <c r="B82" s="209" t="s">
        <v>218</v>
      </c>
      <c r="C82" s="209"/>
      <c r="D82" s="211" t="s">
        <v>213</v>
      </c>
      <c r="E82" s="211">
        <v>3000</v>
      </c>
      <c r="F82" s="228">
        <v>0</v>
      </c>
      <c r="G82" s="206">
        <f>3000*F82</f>
        <v>0</v>
      </c>
    </row>
    <row r="83" spans="1:7" ht="28" customHeight="1" x14ac:dyDescent="0.35">
      <c r="A83" s="207">
        <v>81</v>
      </c>
      <c r="B83" s="209" t="s">
        <v>219</v>
      </c>
      <c r="C83" s="209"/>
      <c r="D83" s="211" t="s">
        <v>213</v>
      </c>
      <c r="E83" s="211">
        <v>1200</v>
      </c>
      <c r="F83" s="228">
        <v>0</v>
      </c>
      <c r="G83" s="206">
        <f>1200*F83</f>
        <v>0</v>
      </c>
    </row>
    <row r="84" spans="1:7" ht="28" customHeight="1" x14ac:dyDescent="0.35">
      <c r="A84" s="210">
        <v>82</v>
      </c>
      <c r="B84" s="209" t="s">
        <v>220</v>
      </c>
      <c r="C84" s="209"/>
      <c r="D84" s="211" t="s">
        <v>213</v>
      </c>
      <c r="E84" s="211">
        <v>1500</v>
      </c>
      <c r="F84" s="228">
        <v>0</v>
      </c>
      <c r="G84" s="206">
        <f>1500*F84</f>
        <v>0</v>
      </c>
    </row>
    <row r="85" spans="1:7" ht="35" customHeight="1" x14ac:dyDescent="0.35">
      <c r="A85" s="207">
        <v>83</v>
      </c>
      <c r="B85" s="209" t="s">
        <v>221</v>
      </c>
      <c r="C85" s="209"/>
      <c r="D85" s="211" t="s">
        <v>213</v>
      </c>
      <c r="E85" s="211">
        <v>4000</v>
      </c>
      <c r="F85" s="228">
        <v>0</v>
      </c>
      <c r="G85" s="206">
        <f>4000*F85</f>
        <v>0</v>
      </c>
    </row>
    <row r="86" spans="1:7" ht="32" customHeight="1" x14ac:dyDescent="0.35">
      <c r="A86" s="210">
        <v>84</v>
      </c>
      <c r="B86" s="209" t="s">
        <v>222</v>
      </c>
      <c r="C86" s="209"/>
      <c r="D86" s="211" t="s">
        <v>213</v>
      </c>
      <c r="E86" s="211">
        <v>1500</v>
      </c>
      <c r="F86" s="228">
        <v>0</v>
      </c>
      <c r="G86" s="206">
        <f>1500*F86</f>
        <v>0</v>
      </c>
    </row>
    <row r="87" spans="1:7" ht="49.5" customHeight="1" x14ac:dyDescent="0.35">
      <c r="A87" s="207">
        <v>85</v>
      </c>
      <c r="B87" s="209" t="s">
        <v>223</v>
      </c>
      <c r="C87" s="209"/>
      <c r="D87" s="211" t="s">
        <v>213</v>
      </c>
      <c r="E87" s="211">
        <v>200</v>
      </c>
      <c r="F87" s="228">
        <v>0</v>
      </c>
      <c r="G87" s="206">
        <f>200*F87</f>
        <v>0</v>
      </c>
    </row>
    <row r="88" spans="1:7" ht="42.5" customHeight="1" x14ac:dyDescent="0.35">
      <c r="A88" s="210">
        <v>86</v>
      </c>
      <c r="B88" s="209" t="s">
        <v>224</v>
      </c>
      <c r="C88" s="209"/>
      <c r="D88" s="211" t="s">
        <v>213</v>
      </c>
      <c r="E88" s="211">
        <v>3000</v>
      </c>
      <c r="F88" s="228">
        <v>0</v>
      </c>
      <c r="G88" s="206">
        <f>3000*F88</f>
        <v>0</v>
      </c>
    </row>
    <row r="89" spans="1:7" ht="51" customHeight="1" x14ac:dyDescent="0.35">
      <c r="A89" s="207">
        <v>87</v>
      </c>
      <c r="B89" s="209" t="s">
        <v>225</v>
      </c>
      <c r="C89" s="209"/>
      <c r="D89" s="211" t="s">
        <v>213</v>
      </c>
      <c r="E89" s="211">
        <v>6000</v>
      </c>
      <c r="F89" s="228">
        <v>0</v>
      </c>
      <c r="G89" s="206">
        <f>6000*F89</f>
        <v>0</v>
      </c>
    </row>
    <row r="90" spans="1:7" ht="39" customHeight="1" x14ac:dyDescent="0.35">
      <c r="A90" s="210">
        <v>88</v>
      </c>
      <c r="B90" s="209" t="s">
        <v>226</v>
      </c>
      <c r="C90" s="209"/>
      <c r="D90" s="211" t="s">
        <v>213</v>
      </c>
      <c r="E90" s="211">
        <v>600</v>
      </c>
      <c r="F90" s="228">
        <v>0</v>
      </c>
      <c r="G90" s="206">
        <f>600*F90</f>
        <v>0</v>
      </c>
    </row>
    <row r="91" spans="1:7" x14ac:dyDescent="0.35">
      <c r="A91" s="207">
        <v>89</v>
      </c>
      <c r="B91" s="209" t="s">
        <v>227</v>
      </c>
      <c r="C91" s="209"/>
      <c r="D91" s="211" t="s">
        <v>213</v>
      </c>
      <c r="E91" s="211">
        <v>3000</v>
      </c>
      <c r="F91" s="228">
        <v>0</v>
      </c>
      <c r="G91" s="206">
        <f>3000*F91</f>
        <v>0</v>
      </c>
    </row>
    <row r="92" spans="1:7" x14ac:dyDescent="0.35">
      <c r="A92" s="210">
        <v>90</v>
      </c>
      <c r="B92" s="209" t="s">
        <v>228</v>
      </c>
      <c r="C92" s="209"/>
      <c r="D92" s="211" t="s">
        <v>213</v>
      </c>
      <c r="E92" s="211">
        <v>2100</v>
      </c>
      <c r="F92" s="228">
        <v>0</v>
      </c>
      <c r="G92" s="206">
        <f>2100*F92</f>
        <v>0</v>
      </c>
    </row>
    <row r="93" spans="1:7" x14ac:dyDescent="0.35">
      <c r="A93" s="207">
        <v>91</v>
      </c>
      <c r="B93" s="209" t="s">
        <v>229</v>
      </c>
      <c r="C93" s="209"/>
      <c r="D93" s="211" t="s">
        <v>213</v>
      </c>
      <c r="E93" s="211">
        <v>1200</v>
      </c>
      <c r="F93" s="228">
        <v>0</v>
      </c>
      <c r="G93" s="206">
        <f>1200*F93</f>
        <v>0</v>
      </c>
    </row>
    <row r="94" spans="1:7" x14ac:dyDescent="0.35">
      <c r="A94" s="210">
        <v>92</v>
      </c>
      <c r="B94" s="209" t="s">
        <v>230</v>
      </c>
      <c r="C94" s="209"/>
      <c r="D94" s="211" t="s">
        <v>213</v>
      </c>
      <c r="E94" s="211">
        <v>1800</v>
      </c>
      <c r="F94" s="228">
        <v>0</v>
      </c>
      <c r="G94" s="206">
        <f>1800*F94</f>
        <v>0</v>
      </c>
    </row>
    <row r="95" spans="1:7" ht="36.5" customHeight="1" x14ac:dyDescent="0.35">
      <c r="A95" s="207">
        <v>93</v>
      </c>
      <c r="B95" s="209" t="s">
        <v>231</v>
      </c>
      <c r="C95" s="209"/>
      <c r="D95" s="211" t="s">
        <v>213</v>
      </c>
      <c r="E95" s="211">
        <v>1152</v>
      </c>
      <c r="F95" s="228">
        <v>0</v>
      </c>
      <c r="G95" s="206">
        <f>1152*F95</f>
        <v>0</v>
      </c>
    </row>
    <row r="96" spans="1:7" x14ac:dyDescent="0.35">
      <c r="A96" s="210">
        <v>94</v>
      </c>
      <c r="B96" s="209" t="s">
        <v>232</v>
      </c>
      <c r="C96" s="209"/>
      <c r="D96" s="211" t="s">
        <v>213</v>
      </c>
      <c r="E96" s="211">
        <v>2000</v>
      </c>
      <c r="F96" s="228">
        <v>0</v>
      </c>
      <c r="G96" s="206">
        <f>2000*F96</f>
        <v>0</v>
      </c>
    </row>
    <row r="97" spans="1:7" x14ac:dyDescent="0.35">
      <c r="A97" s="207">
        <v>95</v>
      </c>
      <c r="B97" s="209" t="s">
        <v>233</v>
      </c>
      <c r="C97" s="209"/>
      <c r="D97" s="211" t="s">
        <v>213</v>
      </c>
      <c r="E97" s="211">
        <v>2400</v>
      </c>
      <c r="F97" s="228">
        <v>0</v>
      </c>
      <c r="G97" s="206">
        <f>2400*F97</f>
        <v>0</v>
      </c>
    </row>
    <row r="98" spans="1:7" x14ac:dyDescent="0.35">
      <c r="A98" s="210">
        <v>96</v>
      </c>
      <c r="B98" s="209" t="s">
        <v>234</v>
      </c>
      <c r="C98" s="209"/>
      <c r="D98" s="211" t="s">
        <v>213</v>
      </c>
      <c r="E98" s="211">
        <v>2100</v>
      </c>
      <c r="F98" s="228">
        <v>0</v>
      </c>
      <c r="G98" s="206">
        <f>2100*F98</f>
        <v>0</v>
      </c>
    </row>
    <row r="99" spans="1:7" x14ac:dyDescent="0.35">
      <c r="A99" s="207">
        <v>97</v>
      </c>
      <c r="B99" s="209" t="s">
        <v>235</v>
      </c>
      <c r="C99" s="209"/>
      <c r="D99" s="211" t="s">
        <v>236</v>
      </c>
      <c r="E99" s="211">
        <v>1000</v>
      </c>
      <c r="F99" s="228">
        <v>0</v>
      </c>
      <c r="G99" s="206">
        <f t="shared" si="1"/>
        <v>0</v>
      </c>
    </row>
    <row r="100" spans="1:7" x14ac:dyDescent="0.35">
      <c r="A100" s="210">
        <v>98</v>
      </c>
      <c r="B100" s="209" t="s">
        <v>237</v>
      </c>
      <c r="C100" s="209"/>
      <c r="D100" s="211" t="s">
        <v>236</v>
      </c>
      <c r="E100" s="211">
        <v>1000</v>
      </c>
      <c r="F100" s="228">
        <v>0</v>
      </c>
      <c r="G100" s="206">
        <f t="shared" si="1"/>
        <v>0</v>
      </c>
    </row>
    <row r="101" spans="1:7" x14ac:dyDescent="0.35">
      <c r="A101" s="207">
        <v>99</v>
      </c>
      <c r="B101" s="209" t="s">
        <v>238</v>
      </c>
      <c r="C101" s="209"/>
      <c r="D101" s="211" t="s">
        <v>236</v>
      </c>
      <c r="E101" s="211">
        <v>3000</v>
      </c>
      <c r="F101" s="228">
        <v>0</v>
      </c>
      <c r="G101" s="206">
        <f t="shared" si="1"/>
        <v>0</v>
      </c>
    </row>
    <row r="102" spans="1:7" x14ac:dyDescent="0.35">
      <c r="A102" s="210">
        <v>100</v>
      </c>
      <c r="B102" s="209" t="s">
        <v>239</v>
      </c>
      <c r="C102" s="209"/>
      <c r="D102" s="211" t="s">
        <v>236</v>
      </c>
      <c r="E102" s="211">
        <v>2000</v>
      </c>
      <c r="F102" s="228">
        <v>0</v>
      </c>
      <c r="G102" s="206">
        <f t="shared" si="1"/>
        <v>0</v>
      </c>
    </row>
    <row r="103" spans="1:7" x14ac:dyDescent="0.35">
      <c r="A103" s="207">
        <v>101</v>
      </c>
      <c r="B103" s="209" t="s">
        <v>240</v>
      </c>
      <c r="C103" s="209"/>
      <c r="D103" s="211" t="s">
        <v>236</v>
      </c>
      <c r="E103" s="211">
        <v>3000</v>
      </c>
      <c r="F103" s="228">
        <v>0</v>
      </c>
      <c r="G103" s="206">
        <f t="shared" si="1"/>
        <v>0</v>
      </c>
    </row>
    <row r="104" spans="1:7" x14ac:dyDescent="0.35">
      <c r="A104" s="210">
        <v>102</v>
      </c>
      <c r="B104" s="209" t="s">
        <v>241</v>
      </c>
      <c r="C104" s="209"/>
      <c r="D104" s="211" t="s">
        <v>236</v>
      </c>
      <c r="E104" s="211">
        <v>2000</v>
      </c>
      <c r="F104" s="228">
        <v>0</v>
      </c>
      <c r="G104" s="206">
        <f t="shared" si="1"/>
        <v>0</v>
      </c>
    </row>
    <row r="105" spans="1:7" x14ac:dyDescent="0.35">
      <c r="A105" s="207">
        <v>103</v>
      </c>
      <c r="B105" s="209" t="s">
        <v>242</v>
      </c>
      <c r="C105" s="209"/>
      <c r="D105" s="211" t="s">
        <v>236</v>
      </c>
      <c r="E105" s="211">
        <v>2000</v>
      </c>
      <c r="F105" s="228">
        <v>0</v>
      </c>
      <c r="G105" s="206">
        <f t="shared" si="1"/>
        <v>0</v>
      </c>
    </row>
    <row r="106" spans="1:7" x14ac:dyDescent="0.35">
      <c r="A106" s="210">
        <v>104</v>
      </c>
      <c r="B106" s="209" t="s">
        <v>243</v>
      </c>
      <c r="C106" s="209"/>
      <c r="D106" s="211" t="s">
        <v>236</v>
      </c>
      <c r="E106" s="211">
        <v>2000</v>
      </c>
      <c r="F106" s="228">
        <v>0</v>
      </c>
      <c r="G106" s="206">
        <f t="shared" si="1"/>
        <v>0</v>
      </c>
    </row>
    <row r="107" spans="1:7" x14ac:dyDescent="0.35">
      <c r="A107" s="207">
        <v>105</v>
      </c>
      <c r="B107" s="209" t="s">
        <v>244</v>
      </c>
      <c r="C107" s="209"/>
      <c r="D107" s="211" t="s">
        <v>236</v>
      </c>
      <c r="E107" s="211">
        <v>2000</v>
      </c>
      <c r="F107" s="228">
        <v>0</v>
      </c>
      <c r="G107" s="206">
        <f t="shared" si="1"/>
        <v>0</v>
      </c>
    </row>
    <row r="108" spans="1:7" x14ac:dyDescent="0.35">
      <c r="A108" s="210">
        <v>106</v>
      </c>
      <c r="B108" s="209" t="s">
        <v>245</v>
      </c>
      <c r="C108" s="209"/>
      <c r="D108" s="211" t="s">
        <v>236</v>
      </c>
      <c r="E108" s="211">
        <v>2000</v>
      </c>
      <c r="F108" s="228">
        <v>0</v>
      </c>
      <c r="G108" s="206">
        <f t="shared" si="1"/>
        <v>0</v>
      </c>
    </row>
    <row r="109" spans="1:7" x14ac:dyDescent="0.35">
      <c r="A109" s="207">
        <v>107</v>
      </c>
      <c r="B109" s="209" t="s">
        <v>246</v>
      </c>
      <c r="C109" s="209"/>
      <c r="D109" s="211" t="s">
        <v>236</v>
      </c>
      <c r="E109" s="211">
        <v>2000</v>
      </c>
      <c r="F109" s="228">
        <v>0</v>
      </c>
      <c r="G109" s="206">
        <f t="shared" si="1"/>
        <v>0</v>
      </c>
    </row>
    <row r="110" spans="1:7" x14ac:dyDescent="0.35">
      <c r="A110" s="210">
        <v>108</v>
      </c>
      <c r="B110" s="209" t="s">
        <v>247</v>
      </c>
      <c r="C110" s="209"/>
      <c r="D110" s="211" t="s">
        <v>236</v>
      </c>
      <c r="E110" s="211">
        <v>1000</v>
      </c>
      <c r="F110" s="228">
        <v>0</v>
      </c>
      <c r="G110" s="206">
        <f t="shared" si="1"/>
        <v>0</v>
      </c>
    </row>
    <row r="111" spans="1:7" x14ac:dyDescent="0.35">
      <c r="A111" s="207">
        <v>109</v>
      </c>
      <c r="B111" s="209" t="s">
        <v>248</v>
      </c>
      <c r="C111" s="209"/>
      <c r="D111" s="211" t="s">
        <v>236</v>
      </c>
      <c r="E111" s="211">
        <v>2000</v>
      </c>
      <c r="F111" s="228">
        <v>0</v>
      </c>
      <c r="G111" s="206">
        <f t="shared" si="1"/>
        <v>0</v>
      </c>
    </row>
    <row r="112" spans="1:7" x14ac:dyDescent="0.35">
      <c r="A112" s="210">
        <v>110</v>
      </c>
      <c r="B112" s="209" t="s">
        <v>249</v>
      </c>
      <c r="C112" s="209"/>
      <c r="D112" s="211" t="s">
        <v>236</v>
      </c>
      <c r="E112" s="211">
        <v>2000</v>
      </c>
      <c r="F112" s="228">
        <v>0</v>
      </c>
      <c r="G112" s="206">
        <f t="shared" si="1"/>
        <v>0</v>
      </c>
    </row>
    <row r="113" spans="1:7" ht="34.5" customHeight="1" x14ac:dyDescent="0.35">
      <c r="A113" s="207">
        <v>111</v>
      </c>
      <c r="B113" s="209" t="s">
        <v>250</v>
      </c>
      <c r="C113" s="209"/>
      <c r="D113" s="211" t="s">
        <v>236</v>
      </c>
      <c r="E113" s="211">
        <v>3000</v>
      </c>
      <c r="F113" s="228">
        <v>0</v>
      </c>
      <c r="G113" s="206">
        <f t="shared" si="1"/>
        <v>0</v>
      </c>
    </row>
    <row r="114" spans="1:7" ht="33.5" customHeight="1" x14ac:dyDescent="0.35">
      <c r="A114" s="210">
        <v>112</v>
      </c>
      <c r="B114" s="209" t="s">
        <v>239</v>
      </c>
      <c r="C114" s="209"/>
      <c r="D114" s="211" t="s">
        <v>236</v>
      </c>
      <c r="E114" s="211">
        <v>3000</v>
      </c>
      <c r="F114" s="228">
        <v>0</v>
      </c>
      <c r="G114" s="206">
        <f t="shared" si="1"/>
        <v>0</v>
      </c>
    </row>
    <row r="115" spans="1:7" x14ac:dyDescent="0.35">
      <c r="A115" s="207">
        <v>113</v>
      </c>
      <c r="B115" s="209" t="s">
        <v>251</v>
      </c>
      <c r="C115" s="209"/>
      <c r="D115" s="211" t="s">
        <v>236</v>
      </c>
      <c r="E115" s="211">
        <v>2000</v>
      </c>
      <c r="F115" s="228">
        <v>0</v>
      </c>
      <c r="G115" s="206">
        <f t="shared" si="1"/>
        <v>0</v>
      </c>
    </row>
    <row r="116" spans="1:7" x14ac:dyDescent="0.35">
      <c r="A116" s="210">
        <v>114</v>
      </c>
      <c r="B116" s="209" t="s">
        <v>252</v>
      </c>
      <c r="C116" s="209"/>
      <c r="D116" s="211" t="s">
        <v>236</v>
      </c>
      <c r="E116" s="211">
        <v>1000</v>
      </c>
      <c r="F116" s="228">
        <v>0</v>
      </c>
      <c r="G116" s="206">
        <f t="shared" si="1"/>
        <v>0</v>
      </c>
    </row>
    <row r="117" spans="1:7" x14ac:dyDescent="0.35">
      <c r="A117" s="207">
        <v>115</v>
      </c>
      <c r="B117" s="209" t="s">
        <v>253</v>
      </c>
      <c r="C117" s="209"/>
      <c r="D117" s="211" t="s">
        <v>236</v>
      </c>
      <c r="E117" s="211">
        <v>0</v>
      </c>
      <c r="F117" s="228">
        <v>0</v>
      </c>
      <c r="G117" s="206">
        <f t="shared" si="1"/>
        <v>0</v>
      </c>
    </row>
    <row r="118" spans="1:7" x14ac:dyDescent="0.35">
      <c r="A118" s="210">
        <v>116</v>
      </c>
      <c r="B118" s="209" t="s">
        <v>254</v>
      </c>
      <c r="C118" s="209"/>
      <c r="D118" s="211" t="s">
        <v>236</v>
      </c>
      <c r="E118" s="211">
        <v>0</v>
      </c>
      <c r="F118" s="228">
        <v>0</v>
      </c>
      <c r="G118" s="206">
        <f t="shared" si="1"/>
        <v>0</v>
      </c>
    </row>
    <row r="119" spans="1:7" x14ac:dyDescent="0.35">
      <c r="A119" s="207">
        <v>117</v>
      </c>
      <c r="B119" s="209" t="s">
        <v>255</v>
      </c>
      <c r="C119" s="209"/>
      <c r="D119" s="211" t="s">
        <v>236</v>
      </c>
      <c r="E119" s="211">
        <v>0</v>
      </c>
      <c r="F119" s="228">
        <v>0</v>
      </c>
      <c r="G119" s="206">
        <f t="shared" si="1"/>
        <v>0</v>
      </c>
    </row>
    <row r="120" spans="1:7" x14ac:dyDescent="0.35">
      <c r="A120" s="210">
        <v>118</v>
      </c>
      <c r="B120" s="209" t="s">
        <v>256</v>
      </c>
      <c r="C120" s="209"/>
      <c r="D120" s="211" t="s">
        <v>236</v>
      </c>
      <c r="E120" s="211">
        <v>0</v>
      </c>
      <c r="F120" s="228">
        <v>0</v>
      </c>
      <c r="G120" s="206">
        <f t="shared" si="1"/>
        <v>0</v>
      </c>
    </row>
    <row r="121" spans="1:7" x14ac:dyDescent="0.35">
      <c r="A121" s="207">
        <v>119</v>
      </c>
      <c r="B121" s="209" t="s">
        <v>257</v>
      </c>
      <c r="C121" s="209"/>
      <c r="D121" s="211" t="s">
        <v>236</v>
      </c>
      <c r="E121" s="211">
        <v>0</v>
      </c>
      <c r="F121" s="228">
        <v>0</v>
      </c>
      <c r="G121" s="206">
        <f t="shared" si="1"/>
        <v>0</v>
      </c>
    </row>
    <row r="122" spans="1:7" x14ac:dyDescent="0.35">
      <c r="A122" s="210">
        <v>120</v>
      </c>
      <c r="B122" s="209" t="s">
        <v>258</v>
      </c>
      <c r="C122" s="209"/>
      <c r="D122" s="211" t="s">
        <v>236</v>
      </c>
      <c r="E122" s="211">
        <v>0</v>
      </c>
      <c r="F122" s="228">
        <v>0</v>
      </c>
      <c r="G122" s="206">
        <f t="shared" si="1"/>
        <v>0</v>
      </c>
    </row>
    <row r="123" spans="1:7" x14ac:dyDescent="0.35">
      <c r="A123" s="207">
        <v>121</v>
      </c>
      <c r="B123" s="209" t="s">
        <v>259</v>
      </c>
      <c r="C123" s="209"/>
      <c r="D123" s="211" t="s">
        <v>236</v>
      </c>
      <c r="E123" s="211">
        <v>0</v>
      </c>
      <c r="F123" s="228">
        <v>0</v>
      </c>
      <c r="G123" s="206">
        <f t="shared" si="1"/>
        <v>0</v>
      </c>
    </row>
    <row r="124" spans="1:7" x14ac:dyDescent="0.35">
      <c r="A124" s="210">
        <v>122</v>
      </c>
      <c r="B124" s="209" t="s">
        <v>260</v>
      </c>
      <c r="C124" s="209"/>
      <c r="D124" s="211" t="s">
        <v>236</v>
      </c>
      <c r="E124" s="211">
        <v>0</v>
      </c>
      <c r="F124" s="228">
        <v>0</v>
      </c>
      <c r="G124" s="206">
        <f t="shared" si="1"/>
        <v>0</v>
      </c>
    </row>
    <row r="125" spans="1:7" x14ac:dyDescent="0.35">
      <c r="A125" s="207">
        <v>123</v>
      </c>
      <c r="B125" s="209" t="s">
        <v>261</v>
      </c>
      <c r="C125" s="209"/>
      <c r="D125" s="211" t="s">
        <v>236</v>
      </c>
      <c r="E125" s="211">
        <v>0</v>
      </c>
      <c r="F125" s="228">
        <v>0</v>
      </c>
      <c r="G125" s="206">
        <f t="shared" si="1"/>
        <v>0</v>
      </c>
    </row>
    <row r="126" spans="1:7" x14ac:dyDescent="0.35">
      <c r="A126" s="210">
        <v>124</v>
      </c>
      <c r="B126" s="209" t="s">
        <v>262</v>
      </c>
      <c r="C126" s="209"/>
      <c r="D126" s="211" t="s">
        <v>236</v>
      </c>
      <c r="E126" s="211">
        <v>0</v>
      </c>
      <c r="F126" s="228">
        <v>0</v>
      </c>
      <c r="G126" s="206">
        <f t="shared" si="1"/>
        <v>0</v>
      </c>
    </row>
    <row r="127" spans="1:7" x14ac:dyDescent="0.35">
      <c r="A127" s="207">
        <v>125</v>
      </c>
      <c r="B127" s="209" t="s">
        <v>263</v>
      </c>
      <c r="C127" s="209"/>
      <c r="D127" s="211" t="s">
        <v>236</v>
      </c>
      <c r="E127" s="211">
        <v>0</v>
      </c>
      <c r="F127" s="228">
        <v>0</v>
      </c>
      <c r="G127" s="206">
        <f t="shared" si="1"/>
        <v>0</v>
      </c>
    </row>
    <row r="128" spans="1:7" x14ac:dyDescent="0.35">
      <c r="A128" s="210">
        <v>126</v>
      </c>
      <c r="B128" s="209" t="s">
        <v>264</v>
      </c>
      <c r="C128" s="209"/>
      <c r="D128" s="211" t="s">
        <v>236</v>
      </c>
      <c r="E128" s="211">
        <v>0</v>
      </c>
      <c r="F128" s="228">
        <v>0</v>
      </c>
      <c r="G128" s="206">
        <f t="shared" si="1"/>
        <v>0</v>
      </c>
    </row>
    <row r="129" spans="1:7" x14ac:dyDescent="0.35">
      <c r="A129" s="207">
        <v>127</v>
      </c>
      <c r="B129" s="209" t="s">
        <v>265</v>
      </c>
      <c r="C129" s="209"/>
      <c r="D129" s="211" t="s">
        <v>236</v>
      </c>
      <c r="E129" s="211">
        <v>0</v>
      </c>
      <c r="F129" s="228">
        <v>0</v>
      </c>
      <c r="G129" s="206">
        <f t="shared" si="1"/>
        <v>0</v>
      </c>
    </row>
    <row r="130" spans="1:7" x14ac:dyDescent="0.35">
      <c r="A130" s="210">
        <v>128</v>
      </c>
      <c r="B130" s="209" t="s">
        <v>266</v>
      </c>
      <c r="C130" s="209"/>
      <c r="D130" s="211" t="s">
        <v>236</v>
      </c>
      <c r="E130" s="211">
        <v>0</v>
      </c>
      <c r="F130" s="228">
        <v>0</v>
      </c>
      <c r="G130" s="206">
        <f t="shared" si="1"/>
        <v>0</v>
      </c>
    </row>
    <row r="131" spans="1:7" x14ac:dyDescent="0.35">
      <c r="A131" s="207">
        <v>129</v>
      </c>
      <c r="B131" s="209" t="s">
        <v>267</v>
      </c>
      <c r="C131" s="209"/>
      <c r="D131" s="211" t="s">
        <v>236</v>
      </c>
      <c r="E131" s="211">
        <v>3000</v>
      </c>
      <c r="F131" s="228">
        <v>0</v>
      </c>
      <c r="G131" s="206">
        <f t="shared" ref="G131:G194" si="2">E131*F131</f>
        <v>0</v>
      </c>
    </row>
    <row r="132" spans="1:7" x14ac:dyDescent="0.35">
      <c r="A132" s="210">
        <v>130</v>
      </c>
      <c r="B132" s="209" t="s">
        <v>268</v>
      </c>
      <c r="C132" s="209"/>
      <c r="D132" s="211" t="s">
        <v>236</v>
      </c>
      <c r="E132" s="211">
        <v>2000</v>
      </c>
      <c r="F132" s="228">
        <v>0</v>
      </c>
      <c r="G132" s="206">
        <f t="shared" si="2"/>
        <v>0</v>
      </c>
    </row>
    <row r="133" spans="1:7" x14ac:dyDescent="0.35">
      <c r="A133" s="207">
        <v>131</v>
      </c>
      <c r="B133" s="209" t="s">
        <v>269</v>
      </c>
      <c r="C133" s="209"/>
      <c r="D133" s="211" t="s">
        <v>236</v>
      </c>
      <c r="E133" s="211"/>
      <c r="F133" s="228">
        <v>0</v>
      </c>
      <c r="G133" s="206">
        <f t="shared" si="2"/>
        <v>0</v>
      </c>
    </row>
    <row r="134" spans="1:7" x14ac:dyDescent="0.35">
      <c r="A134" s="210">
        <v>132</v>
      </c>
      <c r="B134" s="209" t="s">
        <v>270</v>
      </c>
      <c r="C134" s="209"/>
      <c r="D134" s="211" t="s">
        <v>236</v>
      </c>
      <c r="E134" s="211">
        <v>3000</v>
      </c>
      <c r="F134" s="228">
        <v>0</v>
      </c>
      <c r="G134" s="206">
        <f t="shared" si="2"/>
        <v>0</v>
      </c>
    </row>
    <row r="135" spans="1:7" x14ac:dyDescent="0.35">
      <c r="A135" s="207">
        <v>133</v>
      </c>
      <c r="B135" s="209" t="s">
        <v>271</v>
      </c>
      <c r="C135" s="209"/>
      <c r="D135" s="211" t="s">
        <v>236</v>
      </c>
      <c r="E135" s="211">
        <v>3000</v>
      </c>
      <c r="F135" s="228">
        <v>0</v>
      </c>
      <c r="G135" s="206">
        <f t="shared" si="2"/>
        <v>0</v>
      </c>
    </row>
    <row r="136" spans="1:7" x14ac:dyDescent="0.35">
      <c r="A136" s="210">
        <v>134</v>
      </c>
      <c r="B136" s="209" t="s">
        <v>272</v>
      </c>
      <c r="C136" s="209"/>
      <c r="D136" s="211" t="s">
        <v>236</v>
      </c>
      <c r="E136" s="211">
        <v>3000</v>
      </c>
      <c r="F136" s="228">
        <v>0</v>
      </c>
      <c r="G136" s="206">
        <f t="shared" si="2"/>
        <v>0</v>
      </c>
    </row>
    <row r="137" spans="1:7" x14ac:dyDescent="0.35">
      <c r="A137" s="207">
        <v>135</v>
      </c>
      <c r="B137" s="209" t="s">
        <v>273</v>
      </c>
      <c r="C137" s="209"/>
      <c r="D137" s="211" t="s">
        <v>236</v>
      </c>
      <c r="E137" s="211">
        <v>0</v>
      </c>
      <c r="F137" s="228">
        <v>0</v>
      </c>
      <c r="G137" s="206">
        <f t="shared" si="2"/>
        <v>0</v>
      </c>
    </row>
    <row r="138" spans="1:7" x14ac:dyDescent="0.35">
      <c r="A138" s="210">
        <v>136</v>
      </c>
      <c r="B138" s="209" t="s">
        <v>274</v>
      </c>
      <c r="C138" s="209"/>
      <c r="D138" s="211" t="s">
        <v>236</v>
      </c>
      <c r="E138" s="211">
        <v>1000</v>
      </c>
      <c r="F138" s="228">
        <v>0</v>
      </c>
      <c r="G138" s="206">
        <f t="shared" si="2"/>
        <v>0</v>
      </c>
    </row>
    <row r="139" spans="1:7" x14ac:dyDescent="0.35">
      <c r="A139" s="207">
        <v>137</v>
      </c>
      <c r="B139" s="209" t="s">
        <v>275</v>
      </c>
      <c r="C139" s="209"/>
      <c r="D139" s="211" t="s">
        <v>236</v>
      </c>
      <c r="E139" s="211">
        <v>3000</v>
      </c>
      <c r="F139" s="228">
        <v>0</v>
      </c>
      <c r="G139" s="206">
        <f t="shared" si="2"/>
        <v>0</v>
      </c>
    </row>
    <row r="140" spans="1:7" x14ac:dyDescent="0.35">
      <c r="A140" s="210">
        <v>138</v>
      </c>
      <c r="B140" s="209" t="s">
        <v>276</v>
      </c>
      <c r="C140" s="209"/>
      <c r="D140" s="211" t="s">
        <v>236</v>
      </c>
      <c r="E140" s="211">
        <v>2000</v>
      </c>
      <c r="F140" s="228">
        <v>0</v>
      </c>
      <c r="G140" s="206">
        <f t="shared" si="2"/>
        <v>0</v>
      </c>
    </row>
    <row r="141" spans="1:7" x14ac:dyDescent="0.35">
      <c r="A141" s="207">
        <v>139</v>
      </c>
      <c r="B141" s="209" t="s">
        <v>277</v>
      </c>
      <c r="C141" s="209"/>
      <c r="D141" s="211" t="s">
        <v>236</v>
      </c>
      <c r="E141" s="211">
        <v>3000</v>
      </c>
      <c r="F141" s="228">
        <v>0</v>
      </c>
      <c r="G141" s="206">
        <f t="shared" si="2"/>
        <v>0</v>
      </c>
    </row>
    <row r="142" spans="1:7" x14ac:dyDescent="0.35">
      <c r="A142" s="210">
        <v>140</v>
      </c>
      <c r="B142" s="209" t="s">
        <v>278</v>
      </c>
      <c r="C142" s="209"/>
      <c r="D142" s="211" t="s">
        <v>236</v>
      </c>
      <c r="E142" s="211">
        <v>0</v>
      </c>
      <c r="F142" s="228">
        <v>0</v>
      </c>
      <c r="G142" s="206">
        <f t="shared" si="2"/>
        <v>0</v>
      </c>
    </row>
    <row r="143" spans="1:7" x14ac:dyDescent="0.35">
      <c r="A143" s="207">
        <v>141</v>
      </c>
      <c r="B143" s="209" t="s">
        <v>228</v>
      </c>
      <c r="C143" s="209"/>
      <c r="D143" s="211" t="s">
        <v>236</v>
      </c>
      <c r="E143" s="211">
        <v>0</v>
      </c>
      <c r="F143" s="228">
        <v>0</v>
      </c>
      <c r="G143" s="206">
        <f t="shared" si="2"/>
        <v>0</v>
      </c>
    </row>
    <row r="144" spans="1:7" ht="36.5" customHeight="1" x14ac:dyDescent="0.35">
      <c r="A144" s="210">
        <v>142</v>
      </c>
      <c r="B144" s="209" t="s">
        <v>279</v>
      </c>
      <c r="C144" s="209"/>
      <c r="D144" s="211" t="s">
        <v>236</v>
      </c>
      <c r="E144" s="211">
        <v>0</v>
      </c>
      <c r="F144" s="228">
        <v>0</v>
      </c>
      <c r="G144" s="206">
        <f t="shared" si="2"/>
        <v>0</v>
      </c>
    </row>
    <row r="145" spans="1:7" ht="143.5" customHeight="1" x14ac:dyDescent="0.35">
      <c r="A145" s="207">
        <v>143</v>
      </c>
      <c r="B145" s="209" t="s">
        <v>280</v>
      </c>
      <c r="C145" s="209" t="s">
        <v>281</v>
      </c>
      <c r="D145" s="211" t="s">
        <v>282</v>
      </c>
      <c r="E145" s="211">
        <v>80</v>
      </c>
      <c r="F145" s="228">
        <v>0</v>
      </c>
      <c r="G145" s="206">
        <f t="shared" si="2"/>
        <v>0</v>
      </c>
    </row>
    <row r="146" spans="1:7" ht="130.5" customHeight="1" x14ac:dyDescent="0.35">
      <c r="A146" s="210">
        <v>144</v>
      </c>
      <c r="B146" s="209" t="s">
        <v>283</v>
      </c>
      <c r="C146" s="209" t="s">
        <v>284</v>
      </c>
      <c r="D146" s="211" t="s">
        <v>282</v>
      </c>
      <c r="E146" s="211">
        <v>500</v>
      </c>
      <c r="F146" s="228">
        <v>0</v>
      </c>
      <c r="G146" s="206">
        <f t="shared" si="2"/>
        <v>0</v>
      </c>
    </row>
    <row r="147" spans="1:7" ht="146" customHeight="1" x14ac:dyDescent="0.35">
      <c r="A147" s="207">
        <v>145</v>
      </c>
      <c r="B147" s="209" t="s">
        <v>285</v>
      </c>
      <c r="C147" s="209" t="s">
        <v>286</v>
      </c>
      <c r="D147" s="211" t="s">
        <v>282</v>
      </c>
      <c r="E147" s="211">
        <v>500</v>
      </c>
      <c r="F147" s="228">
        <v>0</v>
      </c>
      <c r="G147" s="206">
        <f t="shared" si="2"/>
        <v>0</v>
      </c>
    </row>
    <row r="148" spans="1:7" ht="148" customHeight="1" x14ac:dyDescent="0.35">
      <c r="A148" s="210">
        <v>146</v>
      </c>
      <c r="B148" s="209" t="s">
        <v>287</v>
      </c>
      <c r="C148" s="209" t="s">
        <v>288</v>
      </c>
      <c r="D148" s="211" t="s">
        <v>282</v>
      </c>
      <c r="E148" s="211">
        <v>500</v>
      </c>
      <c r="F148" s="228">
        <v>0</v>
      </c>
      <c r="G148" s="206">
        <f t="shared" si="2"/>
        <v>0</v>
      </c>
    </row>
    <row r="149" spans="1:7" ht="115.5" customHeight="1" x14ac:dyDescent="0.35">
      <c r="A149" s="207">
        <v>147</v>
      </c>
      <c r="B149" s="209" t="s">
        <v>289</v>
      </c>
      <c r="C149" s="209" t="s">
        <v>290</v>
      </c>
      <c r="D149" s="211" t="s">
        <v>282</v>
      </c>
      <c r="E149" s="211">
        <v>500</v>
      </c>
      <c r="F149" s="228">
        <v>0</v>
      </c>
      <c r="G149" s="206">
        <f t="shared" si="2"/>
        <v>0</v>
      </c>
    </row>
    <row r="150" spans="1:7" ht="57.5" customHeight="1" x14ac:dyDescent="0.35">
      <c r="A150" s="210">
        <v>148</v>
      </c>
      <c r="B150" s="209" t="s">
        <v>291</v>
      </c>
      <c r="C150" s="209" t="s">
        <v>292</v>
      </c>
      <c r="D150" s="211" t="s">
        <v>282</v>
      </c>
      <c r="E150" s="211">
        <v>5000</v>
      </c>
      <c r="F150" s="228">
        <v>0</v>
      </c>
      <c r="G150" s="206">
        <f t="shared" si="2"/>
        <v>0</v>
      </c>
    </row>
    <row r="151" spans="1:7" ht="58" customHeight="1" x14ac:dyDescent="0.35">
      <c r="A151" s="207">
        <v>149</v>
      </c>
      <c r="B151" s="209" t="s">
        <v>293</v>
      </c>
      <c r="C151" s="209" t="s">
        <v>294</v>
      </c>
      <c r="D151" s="211" t="s">
        <v>282</v>
      </c>
      <c r="E151" s="211">
        <v>500</v>
      </c>
      <c r="F151" s="228">
        <v>0</v>
      </c>
      <c r="G151" s="206">
        <f t="shared" si="2"/>
        <v>0</v>
      </c>
    </row>
    <row r="152" spans="1:7" ht="88" customHeight="1" x14ac:dyDescent="0.35">
      <c r="A152" s="210">
        <v>150</v>
      </c>
      <c r="B152" s="209"/>
      <c r="C152" s="209" t="s">
        <v>295</v>
      </c>
      <c r="D152" s="211" t="s">
        <v>282</v>
      </c>
      <c r="E152" s="211">
        <v>300</v>
      </c>
      <c r="F152" s="228">
        <v>0</v>
      </c>
      <c r="G152" s="206">
        <f t="shared" si="2"/>
        <v>0</v>
      </c>
    </row>
    <row r="153" spans="1:7" ht="118.5" customHeight="1" x14ac:dyDescent="0.35">
      <c r="A153" s="207">
        <v>151</v>
      </c>
      <c r="B153" s="209"/>
      <c r="C153" s="209" t="s">
        <v>296</v>
      </c>
      <c r="D153" s="211" t="s">
        <v>282</v>
      </c>
      <c r="E153" s="211">
        <v>50</v>
      </c>
      <c r="F153" s="228">
        <v>0</v>
      </c>
      <c r="G153" s="206">
        <f t="shared" si="2"/>
        <v>0</v>
      </c>
    </row>
    <row r="154" spans="1:7" ht="39.5" customHeight="1" x14ac:dyDescent="0.35">
      <c r="A154" s="210">
        <v>152</v>
      </c>
      <c r="B154" s="209" t="s">
        <v>297</v>
      </c>
      <c r="C154" s="209"/>
      <c r="D154" s="211" t="s">
        <v>282</v>
      </c>
      <c r="E154" s="211">
        <v>80</v>
      </c>
      <c r="F154" s="228">
        <v>0</v>
      </c>
      <c r="G154" s="206">
        <f t="shared" si="2"/>
        <v>0</v>
      </c>
    </row>
    <row r="155" spans="1:7" ht="66" customHeight="1" x14ac:dyDescent="0.35">
      <c r="A155" s="207">
        <v>153</v>
      </c>
      <c r="B155" s="209"/>
      <c r="C155" s="209" t="s">
        <v>298</v>
      </c>
      <c r="D155" s="211" t="s">
        <v>282</v>
      </c>
      <c r="E155" s="211">
        <v>5000</v>
      </c>
      <c r="F155" s="228">
        <v>0</v>
      </c>
      <c r="G155" s="206">
        <f t="shared" si="2"/>
        <v>0</v>
      </c>
    </row>
    <row r="156" spans="1:7" ht="71" customHeight="1" x14ac:dyDescent="0.35">
      <c r="A156" s="210">
        <v>154</v>
      </c>
      <c r="B156" s="209"/>
      <c r="C156" s="209" t="s">
        <v>299</v>
      </c>
      <c r="D156" s="211" t="s">
        <v>282</v>
      </c>
      <c r="E156" s="211">
        <v>100</v>
      </c>
      <c r="F156" s="228">
        <v>0</v>
      </c>
      <c r="G156" s="206">
        <f t="shared" si="2"/>
        <v>0</v>
      </c>
    </row>
    <row r="157" spans="1:7" ht="77.5" x14ac:dyDescent="0.35">
      <c r="A157" s="207">
        <v>155</v>
      </c>
      <c r="B157" s="209"/>
      <c r="C157" s="209" t="s">
        <v>300</v>
      </c>
      <c r="D157" s="211" t="s">
        <v>282</v>
      </c>
      <c r="E157" s="211">
        <v>100</v>
      </c>
      <c r="F157" s="228">
        <v>0</v>
      </c>
      <c r="G157" s="206">
        <f t="shared" si="2"/>
        <v>0</v>
      </c>
    </row>
    <row r="158" spans="1:7" ht="124" x14ac:dyDescent="0.35">
      <c r="A158" s="210">
        <v>156</v>
      </c>
      <c r="B158" s="209" t="s">
        <v>301</v>
      </c>
      <c r="C158" s="209" t="s">
        <v>302</v>
      </c>
      <c r="D158" s="211" t="s">
        <v>18</v>
      </c>
      <c r="E158" s="211">
        <v>450</v>
      </c>
      <c r="F158" s="228">
        <v>0</v>
      </c>
      <c r="G158" s="206">
        <f t="shared" si="2"/>
        <v>0</v>
      </c>
    </row>
    <row r="159" spans="1:7" ht="117.5" customHeight="1" x14ac:dyDescent="0.35">
      <c r="A159" s="207">
        <v>157</v>
      </c>
      <c r="B159" s="209" t="s">
        <v>303</v>
      </c>
      <c r="C159" s="209" t="s">
        <v>304</v>
      </c>
      <c r="D159" s="211" t="s">
        <v>18</v>
      </c>
      <c r="E159" s="211">
        <v>2700</v>
      </c>
      <c r="F159" s="228">
        <v>0</v>
      </c>
      <c r="G159" s="206">
        <f t="shared" si="2"/>
        <v>0</v>
      </c>
    </row>
    <row r="160" spans="1:7" ht="134.5" customHeight="1" x14ac:dyDescent="0.35">
      <c r="A160" s="210">
        <v>158</v>
      </c>
      <c r="B160" s="209" t="s">
        <v>305</v>
      </c>
      <c r="C160" s="209" t="s">
        <v>306</v>
      </c>
      <c r="D160" s="211" t="s">
        <v>18</v>
      </c>
      <c r="E160" s="211">
        <v>0</v>
      </c>
      <c r="F160" s="228">
        <v>0</v>
      </c>
      <c r="G160" s="206">
        <f t="shared" si="2"/>
        <v>0</v>
      </c>
    </row>
    <row r="161" spans="1:7" ht="135.5" customHeight="1" x14ac:dyDescent="0.35">
      <c r="A161" s="207">
        <v>159</v>
      </c>
      <c r="B161" s="209" t="s">
        <v>307</v>
      </c>
      <c r="C161" s="209" t="s">
        <v>308</v>
      </c>
      <c r="D161" s="211" t="s">
        <v>18</v>
      </c>
      <c r="E161" s="211">
        <v>0</v>
      </c>
      <c r="F161" s="228">
        <v>0</v>
      </c>
      <c r="G161" s="206">
        <f t="shared" si="2"/>
        <v>0</v>
      </c>
    </row>
    <row r="162" spans="1:7" ht="134" customHeight="1" x14ac:dyDescent="0.35">
      <c r="A162" s="210">
        <v>160</v>
      </c>
      <c r="B162" s="209" t="s">
        <v>309</v>
      </c>
      <c r="C162" s="209" t="s">
        <v>310</v>
      </c>
      <c r="D162" s="211" t="s">
        <v>18</v>
      </c>
      <c r="E162" s="211">
        <v>0</v>
      </c>
      <c r="F162" s="228">
        <v>0</v>
      </c>
      <c r="G162" s="206">
        <f t="shared" si="2"/>
        <v>0</v>
      </c>
    </row>
    <row r="163" spans="1:7" ht="130.5" customHeight="1" x14ac:dyDescent="0.35">
      <c r="A163" s="207">
        <v>161</v>
      </c>
      <c r="B163" s="209" t="s">
        <v>311</v>
      </c>
      <c r="C163" s="209" t="s">
        <v>312</v>
      </c>
      <c r="D163" s="211" t="s">
        <v>18</v>
      </c>
      <c r="E163" s="211">
        <v>0</v>
      </c>
      <c r="F163" s="228">
        <v>0</v>
      </c>
      <c r="G163" s="206">
        <f t="shared" si="2"/>
        <v>0</v>
      </c>
    </row>
    <row r="164" spans="1:7" ht="136" customHeight="1" x14ac:dyDescent="0.35">
      <c r="A164" s="210">
        <v>162</v>
      </c>
      <c r="B164" s="209" t="s">
        <v>194</v>
      </c>
      <c r="C164" s="209" t="s">
        <v>313</v>
      </c>
      <c r="D164" s="211" t="s">
        <v>18</v>
      </c>
      <c r="E164" s="211">
        <v>0</v>
      </c>
      <c r="F164" s="228">
        <v>0</v>
      </c>
      <c r="G164" s="206">
        <f t="shared" si="2"/>
        <v>0</v>
      </c>
    </row>
    <row r="165" spans="1:7" ht="133.5" customHeight="1" x14ac:dyDescent="0.35">
      <c r="A165" s="207">
        <v>163</v>
      </c>
      <c r="B165" s="209" t="s">
        <v>314</v>
      </c>
      <c r="C165" s="209" t="s">
        <v>315</v>
      </c>
      <c r="D165" s="211" t="s">
        <v>18</v>
      </c>
      <c r="E165" s="211">
        <v>0</v>
      </c>
      <c r="F165" s="228">
        <v>0</v>
      </c>
      <c r="G165" s="206">
        <f t="shared" si="2"/>
        <v>0</v>
      </c>
    </row>
    <row r="166" spans="1:7" ht="109.5" customHeight="1" x14ac:dyDescent="0.35">
      <c r="A166" s="210">
        <v>164</v>
      </c>
      <c r="B166" s="209" t="s">
        <v>316</v>
      </c>
      <c r="C166" s="209" t="s">
        <v>317</v>
      </c>
      <c r="D166" s="211" t="s">
        <v>18</v>
      </c>
      <c r="E166" s="211">
        <v>0</v>
      </c>
      <c r="F166" s="228">
        <v>0</v>
      </c>
      <c r="G166" s="206">
        <f t="shared" si="2"/>
        <v>0</v>
      </c>
    </row>
    <row r="167" spans="1:7" ht="68.5" customHeight="1" x14ac:dyDescent="0.35">
      <c r="A167" s="207">
        <v>165</v>
      </c>
      <c r="B167" s="209" t="s">
        <v>318</v>
      </c>
      <c r="C167" s="209" t="s">
        <v>319</v>
      </c>
      <c r="D167" s="211" t="s">
        <v>18</v>
      </c>
      <c r="E167" s="211">
        <v>0</v>
      </c>
      <c r="F167" s="228">
        <v>0</v>
      </c>
      <c r="G167" s="206">
        <f t="shared" si="2"/>
        <v>0</v>
      </c>
    </row>
    <row r="168" spans="1:7" ht="75" customHeight="1" x14ac:dyDescent="0.35">
      <c r="A168" s="210">
        <v>166</v>
      </c>
      <c r="B168" s="209" t="s">
        <v>320</v>
      </c>
      <c r="C168" s="209" t="s">
        <v>321</v>
      </c>
      <c r="D168" s="211" t="s">
        <v>18</v>
      </c>
      <c r="E168" s="211">
        <v>0</v>
      </c>
      <c r="F168" s="228">
        <v>0</v>
      </c>
      <c r="G168" s="206">
        <f t="shared" si="2"/>
        <v>0</v>
      </c>
    </row>
    <row r="169" spans="1:7" ht="85" customHeight="1" x14ac:dyDescent="0.35">
      <c r="A169" s="207">
        <v>167</v>
      </c>
      <c r="B169" s="209" t="s">
        <v>322</v>
      </c>
      <c r="C169" s="209" t="s">
        <v>323</v>
      </c>
      <c r="D169" s="211" t="s">
        <v>18</v>
      </c>
      <c r="E169" s="211">
        <v>0</v>
      </c>
      <c r="F169" s="228">
        <v>0</v>
      </c>
      <c r="G169" s="206">
        <f t="shared" si="2"/>
        <v>0</v>
      </c>
    </row>
    <row r="170" spans="1:7" ht="84.5" customHeight="1" x14ac:dyDescent="0.35">
      <c r="A170" s="210">
        <v>168</v>
      </c>
      <c r="B170" s="209" t="s">
        <v>324</v>
      </c>
      <c r="C170" s="209" t="s">
        <v>325</v>
      </c>
      <c r="D170" s="211" t="s">
        <v>18</v>
      </c>
      <c r="E170" s="211">
        <v>0</v>
      </c>
      <c r="F170" s="228">
        <v>0</v>
      </c>
      <c r="G170" s="206">
        <f t="shared" si="2"/>
        <v>0</v>
      </c>
    </row>
    <row r="171" spans="1:7" ht="89" customHeight="1" x14ac:dyDescent="0.35">
      <c r="A171" s="207">
        <v>169</v>
      </c>
      <c r="B171" s="209" t="s">
        <v>326</v>
      </c>
      <c r="C171" s="209" t="s">
        <v>327</v>
      </c>
      <c r="D171" s="211" t="s">
        <v>18</v>
      </c>
      <c r="E171" s="211">
        <v>0</v>
      </c>
      <c r="F171" s="228">
        <v>0</v>
      </c>
      <c r="G171" s="206">
        <f t="shared" si="2"/>
        <v>0</v>
      </c>
    </row>
    <row r="172" spans="1:7" ht="88.5" customHeight="1" x14ac:dyDescent="0.35">
      <c r="A172" s="210">
        <v>170</v>
      </c>
      <c r="B172" s="209" t="s">
        <v>328</v>
      </c>
      <c r="C172" s="209" t="s">
        <v>329</v>
      </c>
      <c r="D172" s="211" t="s">
        <v>18</v>
      </c>
      <c r="E172" s="211">
        <v>0</v>
      </c>
      <c r="F172" s="228">
        <v>0</v>
      </c>
      <c r="G172" s="206">
        <f t="shared" si="2"/>
        <v>0</v>
      </c>
    </row>
    <row r="173" spans="1:7" ht="88" customHeight="1" x14ac:dyDescent="0.35">
      <c r="A173" s="207">
        <v>171</v>
      </c>
      <c r="B173" s="209" t="s">
        <v>330</v>
      </c>
      <c r="C173" s="209" t="s">
        <v>331</v>
      </c>
      <c r="D173" s="211" t="s">
        <v>18</v>
      </c>
      <c r="E173" s="211">
        <v>0</v>
      </c>
      <c r="F173" s="228">
        <v>0</v>
      </c>
      <c r="G173" s="206">
        <f t="shared" si="2"/>
        <v>0</v>
      </c>
    </row>
    <row r="174" spans="1:7" ht="83" customHeight="1" x14ac:dyDescent="0.35">
      <c r="A174" s="210">
        <v>172</v>
      </c>
      <c r="B174" s="209" t="s">
        <v>332</v>
      </c>
      <c r="C174" s="209" t="s">
        <v>333</v>
      </c>
      <c r="D174" s="211" t="s">
        <v>18</v>
      </c>
      <c r="E174" s="211">
        <v>0</v>
      </c>
      <c r="F174" s="228">
        <v>0</v>
      </c>
      <c r="G174" s="206">
        <f t="shared" si="2"/>
        <v>0</v>
      </c>
    </row>
    <row r="175" spans="1:7" ht="53.5" customHeight="1" x14ac:dyDescent="0.35">
      <c r="A175" s="207">
        <v>173</v>
      </c>
      <c r="B175" s="209" t="s">
        <v>334</v>
      </c>
      <c r="C175" s="209" t="s">
        <v>335</v>
      </c>
      <c r="D175" s="211" t="s">
        <v>18</v>
      </c>
      <c r="E175" s="211">
        <v>0</v>
      </c>
      <c r="F175" s="228">
        <v>0</v>
      </c>
      <c r="G175" s="206">
        <f t="shared" si="2"/>
        <v>0</v>
      </c>
    </row>
    <row r="176" spans="1:7" ht="71.5" customHeight="1" x14ac:dyDescent="0.35">
      <c r="A176" s="210">
        <v>174</v>
      </c>
      <c r="B176" s="209" t="s">
        <v>336</v>
      </c>
      <c r="C176" s="209" t="s">
        <v>337</v>
      </c>
      <c r="D176" s="211" t="s">
        <v>18</v>
      </c>
      <c r="E176" s="211">
        <v>0</v>
      </c>
      <c r="F176" s="228">
        <v>0</v>
      </c>
      <c r="G176" s="206">
        <f t="shared" si="2"/>
        <v>0</v>
      </c>
    </row>
    <row r="177" spans="1:7" ht="69.5" customHeight="1" x14ac:dyDescent="0.35">
      <c r="A177" s="207">
        <v>175</v>
      </c>
      <c r="B177" s="209" t="s">
        <v>338</v>
      </c>
      <c r="C177" s="209" t="s">
        <v>339</v>
      </c>
      <c r="D177" s="211" t="s">
        <v>18</v>
      </c>
      <c r="E177" s="211">
        <v>0</v>
      </c>
      <c r="F177" s="228">
        <v>0</v>
      </c>
      <c r="G177" s="206">
        <f t="shared" si="2"/>
        <v>0</v>
      </c>
    </row>
    <row r="178" spans="1:7" ht="108.5" x14ac:dyDescent="0.35">
      <c r="A178" s="210">
        <v>176</v>
      </c>
      <c r="B178" s="209" t="s">
        <v>340</v>
      </c>
      <c r="C178" s="209" t="s">
        <v>341</v>
      </c>
      <c r="D178" s="211" t="s">
        <v>18</v>
      </c>
      <c r="E178" s="211">
        <v>0</v>
      </c>
      <c r="F178" s="228">
        <v>0</v>
      </c>
      <c r="G178" s="206">
        <f t="shared" si="2"/>
        <v>0</v>
      </c>
    </row>
    <row r="179" spans="1:7" ht="108.5" x14ac:dyDescent="0.35">
      <c r="A179" s="207">
        <v>177</v>
      </c>
      <c r="B179" s="209" t="s">
        <v>342</v>
      </c>
      <c r="C179" s="209" t="s">
        <v>343</v>
      </c>
      <c r="D179" s="211" t="s">
        <v>18</v>
      </c>
      <c r="E179" s="211">
        <v>0</v>
      </c>
      <c r="F179" s="228">
        <v>0</v>
      </c>
      <c r="G179" s="206">
        <f t="shared" si="2"/>
        <v>0</v>
      </c>
    </row>
    <row r="180" spans="1:7" ht="62" x14ac:dyDescent="0.35">
      <c r="A180" s="210">
        <v>178</v>
      </c>
      <c r="B180" s="209" t="s">
        <v>344</v>
      </c>
      <c r="C180" s="209" t="s">
        <v>345</v>
      </c>
      <c r="D180" s="211" t="s">
        <v>18</v>
      </c>
      <c r="E180" s="211">
        <v>0</v>
      </c>
      <c r="F180" s="228">
        <v>0</v>
      </c>
      <c r="G180" s="206">
        <f t="shared" si="2"/>
        <v>0</v>
      </c>
    </row>
    <row r="181" spans="1:7" ht="62" x14ac:dyDescent="0.35">
      <c r="A181" s="207">
        <v>179</v>
      </c>
      <c r="B181" s="209" t="s">
        <v>346</v>
      </c>
      <c r="C181" s="209" t="s">
        <v>347</v>
      </c>
      <c r="D181" s="211" t="s">
        <v>18</v>
      </c>
      <c r="E181" s="211">
        <v>0</v>
      </c>
      <c r="F181" s="228">
        <v>0</v>
      </c>
      <c r="G181" s="206">
        <f t="shared" si="2"/>
        <v>0</v>
      </c>
    </row>
    <row r="182" spans="1:7" ht="62" x14ac:dyDescent="0.35">
      <c r="A182" s="210">
        <v>180</v>
      </c>
      <c r="B182" s="209" t="s">
        <v>348</v>
      </c>
      <c r="C182" s="209" t="s">
        <v>349</v>
      </c>
      <c r="D182" s="211" t="s">
        <v>18</v>
      </c>
      <c r="E182" s="211">
        <v>0</v>
      </c>
      <c r="F182" s="228">
        <v>0</v>
      </c>
      <c r="G182" s="206">
        <f t="shared" si="2"/>
        <v>0</v>
      </c>
    </row>
    <row r="183" spans="1:7" ht="62" x14ac:dyDescent="0.35">
      <c r="A183" s="207">
        <v>181</v>
      </c>
      <c r="B183" s="209" t="s">
        <v>350</v>
      </c>
      <c r="C183" s="209" t="s">
        <v>351</v>
      </c>
      <c r="D183" s="211" t="s">
        <v>18</v>
      </c>
      <c r="E183" s="211">
        <v>0</v>
      </c>
      <c r="F183" s="228">
        <v>0</v>
      </c>
      <c r="G183" s="206">
        <f t="shared" si="2"/>
        <v>0</v>
      </c>
    </row>
    <row r="184" spans="1:7" ht="62" x14ac:dyDescent="0.35">
      <c r="A184" s="210">
        <v>182</v>
      </c>
      <c r="B184" s="209" t="s">
        <v>352</v>
      </c>
      <c r="C184" s="209" t="s">
        <v>353</v>
      </c>
      <c r="D184" s="211" t="s">
        <v>18</v>
      </c>
      <c r="E184" s="211">
        <v>0</v>
      </c>
      <c r="F184" s="228">
        <v>0</v>
      </c>
      <c r="G184" s="206">
        <f t="shared" si="2"/>
        <v>0</v>
      </c>
    </row>
    <row r="185" spans="1:7" ht="89.5" customHeight="1" x14ac:dyDescent="0.35">
      <c r="A185" s="207">
        <v>183</v>
      </c>
      <c r="B185" s="209" t="s">
        <v>354</v>
      </c>
      <c r="C185" s="209" t="s">
        <v>355</v>
      </c>
      <c r="D185" s="211" t="s">
        <v>18</v>
      </c>
      <c r="E185" s="211">
        <v>0</v>
      </c>
      <c r="F185" s="228">
        <v>0</v>
      </c>
      <c r="G185" s="206">
        <f t="shared" si="2"/>
        <v>0</v>
      </c>
    </row>
    <row r="186" spans="1:7" ht="57" customHeight="1" x14ac:dyDescent="0.35">
      <c r="A186" s="210">
        <v>184</v>
      </c>
      <c r="B186" s="209" t="s">
        <v>356</v>
      </c>
      <c r="C186" s="209" t="s">
        <v>357</v>
      </c>
      <c r="D186" s="211" t="s">
        <v>18</v>
      </c>
      <c r="E186" s="211">
        <v>0</v>
      </c>
      <c r="F186" s="228">
        <v>0</v>
      </c>
      <c r="G186" s="206">
        <f t="shared" si="2"/>
        <v>0</v>
      </c>
    </row>
    <row r="187" spans="1:7" ht="56.5" customHeight="1" x14ac:dyDescent="0.35">
      <c r="A187" s="207">
        <v>185</v>
      </c>
      <c r="B187" s="209" t="s">
        <v>358</v>
      </c>
      <c r="C187" s="209" t="s">
        <v>359</v>
      </c>
      <c r="D187" s="211" t="s">
        <v>18</v>
      </c>
      <c r="E187" s="211">
        <v>0</v>
      </c>
      <c r="F187" s="228">
        <v>0</v>
      </c>
      <c r="G187" s="206">
        <f t="shared" si="2"/>
        <v>0</v>
      </c>
    </row>
    <row r="188" spans="1:7" ht="108.5" x14ac:dyDescent="0.35">
      <c r="A188" s="210">
        <v>186</v>
      </c>
      <c r="B188" s="209" t="s">
        <v>360</v>
      </c>
      <c r="C188" s="209" t="s">
        <v>361</v>
      </c>
      <c r="D188" s="211" t="s">
        <v>18</v>
      </c>
      <c r="E188" s="211">
        <v>900</v>
      </c>
      <c r="F188" s="228">
        <v>0</v>
      </c>
      <c r="G188" s="206">
        <f t="shared" si="2"/>
        <v>0</v>
      </c>
    </row>
    <row r="189" spans="1:7" ht="113.5" customHeight="1" x14ac:dyDescent="0.35">
      <c r="A189" s="207">
        <v>187</v>
      </c>
      <c r="B189" s="209" t="s">
        <v>362</v>
      </c>
      <c r="C189" s="209" t="s">
        <v>363</v>
      </c>
      <c r="D189" s="211" t="s">
        <v>18</v>
      </c>
      <c r="E189" s="211">
        <v>80</v>
      </c>
      <c r="F189" s="228">
        <v>0</v>
      </c>
      <c r="G189" s="206">
        <f t="shared" si="2"/>
        <v>0</v>
      </c>
    </row>
    <row r="190" spans="1:7" ht="123.5" customHeight="1" x14ac:dyDescent="0.35">
      <c r="A190" s="210">
        <v>188</v>
      </c>
      <c r="B190" s="209" t="s">
        <v>364</v>
      </c>
      <c r="C190" s="209" t="s">
        <v>365</v>
      </c>
      <c r="D190" s="211" t="s">
        <v>18</v>
      </c>
      <c r="E190" s="211">
        <v>100</v>
      </c>
      <c r="F190" s="228">
        <v>0</v>
      </c>
      <c r="G190" s="206">
        <f t="shared" si="2"/>
        <v>0</v>
      </c>
    </row>
    <row r="191" spans="1:7" ht="93" x14ac:dyDescent="0.35">
      <c r="A191" s="207">
        <v>189</v>
      </c>
      <c r="B191" s="209" t="s">
        <v>366</v>
      </c>
      <c r="C191" s="209" t="s">
        <v>367</v>
      </c>
      <c r="D191" s="211" t="s">
        <v>18</v>
      </c>
      <c r="E191" s="211">
        <v>150</v>
      </c>
      <c r="F191" s="228">
        <v>0</v>
      </c>
      <c r="G191" s="206">
        <f t="shared" si="2"/>
        <v>0</v>
      </c>
    </row>
    <row r="192" spans="1:7" ht="99" customHeight="1" x14ac:dyDescent="0.35">
      <c r="A192" s="210">
        <v>190</v>
      </c>
      <c r="B192" s="209" t="s">
        <v>368</v>
      </c>
      <c r="C192" s="209" t="s">
        <v>369</v>
      </c>
      <c r="D192" s="211" t="s">
        <v>18</v>
      </c>
      <c r="E192" s="211">
        <v>210</v>
      </c>
      <c r="F192" s="228">
        <v>0</v>
      </c>
      <c r="G192" s="206">
        <f t="shared" si="2"/>
        <v>0</v>
      </c>
    </row>
    <row r="193" spans="1:7" ht="112.5" customHeight="1" x14ac:dyDescent="0.35">
      <c r="A193" s="207">
        <v>191</v>
      </c>
      <c r="B193" s="209" t="s">
        <v>370</v>
      </c>
      <c r="C193" s="209" t="s">
        <v>371</v>
      </c>
      <c r="D193" s="211" t="s">
        <v>18</v>
      </c>
      <c r="E193" s="211">
        <v>4350</v>
      </c>
      <c r="F193" s="228">
        <v>0</v>
      </c>
      <c r="G193" s="206">
        <f t="shared" si="2"/>
        <v>0</v>
      </c>
    </row>
    <row r="194" spans="1:7" ht="112" customHeight="1" x14ac:dyDescent="0.35">
      <c r="A194" s="210">
        <v>192</v>
      </c>
      <c r="B194" s="209" t="s">
        <v>372</v>
      </c>
      <c r="C194" s="209" t="s">
        <v>373</v>
      </c>
      <c r="D194" s="211" t="s">
        <v>18</v>
      </c>
      <c r="E194" s="211">
        <v>700</v>
      </c>
      <c r="F194" s="228">
        <v>0</v>
      </c>
      <c r="G194" s="206">
        <f t="shared" si="2"/>
        <v>0</v>
      </c>
    </row>
    <row r="195" spans="1:7" ht="116" customHeight="1" x14ac:dyDescent="0.35">
      <c r="A195" s="207">
        <v>193</v>
      </c>
      <c r="B195" s="209" t="s">
        <v>374</v>
      </c>
      <c r="C195" s="209" t="s">
        <v>375</v>
      </c>
      <c r="D195" s="211" t="s">
        <v>18</v>
      </c>
      <c r="E195" s="211">
        <v>315</v>
      </c>
      <c r="F195" s="228">
        <v>0</v>
      </c>
      <c r="G195" s="206">
        <f t="shared" ref="G195:G258" si="3">E195*F195</f>
        <v>0</v>
      </c>
    </row>
    <row r="196" spans="1:7" ht="119.5" customHeight="1" x14ac:dyDescent="0.35">
      <c r="A196" s="210">
        <v>194</v>
      </c>
      <c r="B196" s="209" t="s">
        <v>376</v>
      </c>
      <c r="C196" s="209" t="s">
        <v>375</v>
      </c>
      <c r="D196" s="211" t="s">
        <v>18</v>
      </c>
      <c r="E196" s="211">
        <v>200</v>
      </c>
      <c r="F196" s="228">
        <v>0</v>
      </c>
      <c r="G196" s="206">
        <f t="shared" si="3"/>
        <v>0</v>
      </c>
    </row>
    <row r="197" spans="1:7" ht="100" customHeight="1" x14ac:dyDescent="0.35">
      <c r="A197" s="207">
        <v>195</v>
      </c>
      <c r="B197" s="209" t="s">
        <v>377</v>
      </c>
      <c r="C197" s="209" t="s">
        <v>378</v>
      </c>
      <c r="D197" s="211" t="s">
        <v>18</v>
      </c>
      <c r="E197" s="211">
        <v>100</v>
      </c>
      <c r="F197" s="228">
        <v>0</v>
      </c>
      <c r="G197" s="206">
        <f t="shared" si="3"/>
        <v>0</v>
      </c>
    </row>
    <row r="198" spans="1:7" ht="117.5" customHeight="1" x14ac:dyDescent="0.35">
      <c r="A198" s="210">
        <v>196</v>
      </c>
      <c r="B198" s="209" t="s">
        <v>232</v>
      </c>
      <c r="C198" s="209" t="s">
        <v>379</v>
      </c>
      <c r="D198" s="211" t="s">
        <v>18</v>
      </c>
      <c r="E198" s="211">
        <v>1850</v>
      </c>
      <c r="F198" s="228">
        <v>0</v>
      </c>
      <c r="G198" s="206">
        <f t="shared" si="3"/>
        <v>0</v>
      </c>
    </row>
    <row r="199" spans="1:7" ht="117" customHeight="1" x14ac:dyDescent="0.35">
      <c r="A199" s="207">
        <v>197</v>
      </c>
      <c r="B199" s="209" t="s">
        <v>380</v>
      </c>
      <c r="C199" s="209" t="s">
        <v>381</v>
      </c>
      <c r="D199" s="211" t="s">
        <v>18</v>
      </c>
      <c r="E199" s="211">
        <v>6500</v>
      </c>
      <c r="F199" s="228">
        <v>0</v>
      </c>
      <c r="G199" s="206">
        <f t="shared" si="3"/>
        <v>0</v>
      </c>
    </row>
    <row r="200" spans="1:7" ht="117" customHeight="1" x14ac:dyDescent="0.35">
      <c r="A200" s="210">
        <v>198</v>
      </c>
      <c r="B200" s="209" t="s">
        <v>266</v>
      </c>
      <c r="C200" s="209" t="s">
        <v>382</v>
      </c>
      <c r="D200" s="211" t="s">
        <v>18</v>
      </c>
      <c r="E200" s="211">
        <v>7500</v>
      </c>
      <c r="F200" s="228">
        <v>0</v>
      </c>
      <c r="G200" s="206">
        <f t="shared" si="3"/>
        <v>0</v>
      </c>
    </row>
    <row r="201" spans="1:7" ht="116" customHeight="1" x14ac:dyDescent="0.35">
      <c r="A201" s="207">
        <v>199</v>
      </c>
      <c r="B201" s="209" t="s">
        <v>383</v>
      </c>
      <c r="C201" s="209" t="s">
        <v>384</v>
      </c>
      <c r="D201" s="211" t="s">
        <v>18</v>
      </c>
      <c r="E201" s="211">
        <v>440</v>
      </c>
      <c r="F201" s="228">
        <v>0</v>
      </c>
      <c r="G201" s="206">
        <f t="shared" si="3"/>
        <v>0</v>
      </c>
    </row>
    <row r="202" spans="1:7" ht="113" customHeight="1" x14ac:dyDescent="0.35">
      <c r="A202" s="210">
        <v>200</v>
      </c>
      <c r="B202" s="209" t="s">
        <v>385</v>
      </c>
      <c r="C202" s="209" t="s">
        <v>386</v>
      </c>
      <c r="D202" s="211" t="s">
        <v>18</v>
      </c>
      <c r="E202" s="211">
        <v>7000</v>
      </c>
      <c r="F202" s="228">
        <v>0</v>
      </c>
      <c r="G202" s="206">
        <f t="shared" si="3"/>
        <v>0</v>
      </c>
    </row>
    <row r="203" spans="1:7" ht="147.5" customHeight="1" x14ac:dyDescent="0.35">
      <c r="A203" s="207">
        <v>201</v>
      </c>
      <c r="B203" s="209" t="s">
        <v>387</v>
      </c>
      <c r="C203" s="209" t="s">
        <v>23</v>
      </c>
      <c r="D203" s="211" t="s">
        <v>17</v>
      </c>
      <c r="E203" s="211">
        <v>1600</v>
      </c>
      <c r="F203" s="228">
        <v>0</v>
      </c>
      <c r="G203" s="206">
        <f t="shared" si="3"/>
        <v>0</v>
      </c>
    </row>
    <row r="204" spans="1:7" ht="143" customHeight="1" x14ac:dyDescent="0.35">
      <c r="A204" s="210">
        <v>202</v>
      </c>
      <c r="B204" s="209" t="s">
        <v>388</v>
      </c>
      <c r="C204" s="209" t="s">
        <v>24</v>
      </c>
      <c r="D204" s="211" t="s">
        <v>18</v>
      </c>
      <c r="E204" s="211">
        <v>3300</v>
      </c>
      <c r="F204" s="228">
        <v>0</v>
      </c>
      <c r="G204" s="206">
        <f t="shared" si="3"/>
        <v>0</v>
      </c>
    </row>
    <row r="205" spans="1:7" ht="100.5" customHeight="1" x14ac:dyDescent="0.35">
      <c r="A205" s="207">
        <v>203</v>
      </c>
      <c r="B205" s="209" t="s">
        <v>389</v>
      </c>
      <c r="C205" s="209" t="s">
        <v>390</v>
      </c>
      <c r="D205" s="211" t="s">
        <v>18</v>
      </c>
      <c r="E205" s="211">
        <v>6</v>
      </c>
      <c r="F205" s="228">
        <v>0</v>
      </c>
      <c r="G205" s="206">
        <f t="shared" si="3"/>
        <v>0</v>
      </c>
    </row>
    <row r="206" spans="1:7" ht="69" customHeight="1" x14ac:dyDescent="0.35">
      <c r="A206" s="210">
        <v>204</v>
      </c>
      <c r="B206" s="209" t="s">
        <v>391</v>
      </c>
      <c r="C206" s="209" t="s">
        <v>392</v>
      </c>
      <c r="D206" s="211" t="s">
        <v>18</v>
      </c>
      <c r="E206" s="211">
        <v>60</v>
      </c>
      <c r="F206" s="228">
        <v>0</v>
      </c>
      <c r="G206" s="206">
        <f t="shared" si="3"/>
        <v>0</v>
      </c>
    </row>
    <row r="207" spans="1:7" ht="118.5" customHeight="1" x14ac:dyDescent="0.35">
      <c r="A207" s="207">
        <v>205</v>
      </c>
      <c r="B207" s="209" t="s">
        <v>393</v>
      </c>
      <c r="C207" s="209" t="s">
        <v>394</v>
      </c>
      <c r="D207" s="211" t="s">
        <v>18</v>
      </c>
      <c r="E207" s="211">
        <v>850</v>
      </c>
      <c r="F207" s="228">
        <v>0</v>
      </c>
      <c r="G207" s="206">
        <f t="shared" si="3"/>
        <v>0</v>
      </c>
    </row>
    <row r="208" spans="1:7" ht="114.5" customHeight="1" x14ac:dyDescent="0.35">
      <c r="A208" s="210">
        <v>206</v>
      </c>
      <c r="B208" s="209" t="s">
        <v>395</v>
      </c>
      <c r="C208" s="209" t="s">
        <v>396</v>
      </c>
      <c r="D208" s="211" t="s">
        <v>18</v>
      </c>
      <c r="E208" s="211">
        <v>80</v>
      </c>
      <c r="F208" s="228">
        <v>0</v>
      </c>
      <c r="G208" s="206">
        <f t="shared" si="3"/>
        <v>0</v>
      </c>
    </row>
    <row r="209" spans="1:7" ht="83.5" customHeight="1" x14ac:dyDescent="0.35">
      <c r="A209" s="207">
        <v>207</v>
      </c>
      <c r="B209" s="209" t="s">
        <v>397</v>
      </c>
      <c r="C209" s="209" t="s">
        <v>398</v>
      </c>
      <c r="D209" s="211" t="s">
        <v>18</v>
      </c>
      <c r="E209" s="211">
        <v>55</v>
      </c>
      <c r="F209" s="228">
        <v>0</v>
      </c>
      <c r="G209" s="206">
        <f t="shared" si="3"/>
        <v>0</v>
      </c>
    </row>
    <row r="210" spans="1:7" ht="70.5" customHeight="1" x14ac:dyDescent="0.35">
      <c r="A210" s="210">
        <v>208</v>
      </c>
      <c r="B210" s="209" t="s">
        <v>399</v>
      </c>
      <c r="C210" s="209" t="s">
        <v>400</v>
      </c>
      <c r="D210" s="211" t="s">
        <v>18</v>
      </c>
      <c r="E210" s="211">
        <v>3200</v>
      </c>
      <c r="F210" s="228">
        <v>0</v>
      </c>
      <c r="G210" s="206">
        <f t="shared" si="3"/>
        <v>0</v>
      </c>
    </row>
    <row r="211" spans="1:7" ht="128.5" customHeight="1" x14ac:dyDescent="0.35">
      <c r="A211" s="207">
        <v>209</v>
      </c>
      <c r="B211" s="209" t="s">
        <v>397</v>
      </c>
      <c r="C211" s="209" t="s">
        <v>401</v>
      </c>
      <c r="D211" s="211" t="s">
        <v>18</v>
      </c>
      <c r="E211" s="211">
        <v>30</v>
      </c>
      <c r="F211" s="228">
        <v>0</v>
      </c>
      <c r="G211" s="206">
        <f t="shared" si="3"/>
        <v>0</v>
      </c>
    </row>
    <row r="212" spans="1:7" ht="132" customHeight="1" x14ac:dyDescent="0.35">
      <c r="A212" s="210">
        <v>210</v>
      </c>
      <c r="B212" s="209" t="s">
        <v>402</v>
      </c>
      <c r="C212" s="209" t="s">
        <v>403</v>
      </c>
      <c r="D212" s="211" t="s">
        <v>18</v>
      </c>
      <c r="E212" s="211">
        <v>500</v>
      </c>
      <c r="F212" s="228">
        <v>0</v>
      </c>
      <c r="G212" s="206">
        <f t="shared" si="3"/>
        <v>0</v>
      </c>
    </row>
    <row r="213" spans="1:7" ht="131.5" customHeight="1" x14ac:dyDescent="0.35">
      <c r="A213" s="207">
        <v>211</v>
      </c>
      <c r="B213" s="209" t="s">
        <v>404</v>
      </c>
      <c r="C213" s="209" t="s">
        <v>405</v>
      </c>
      <c r="D213" s="211" t="s">
        <v>18</v>
      </c>
      <c r="E213" s="211">
        <v>4650</v>
      </c>
      <c r="F213" s="228">
        <v>0</v>
      </c>
      <c r="G213" s="206">
        <f t="shared" si="3"/>
        <v>0</v>
      </c>
    </row>
    <row r="214" spans="1:7" ht="130.5" customHeight="1" x14ac:dyDescent="0.35">
      <c r="A214" s="210">
        <v>212</v>
      </c>
      <c r="B214" s="209" t="s">
        <v>406</v>
      </c>
      <c r="C214" s="209" t="s">
        <v>407</v>
      </c>
      <c r="D214" s="211" t="s">
        <v>18</v>
      </c>
      <c r="E214" s="211">
        <v>110</v>
      </c>
      <c r="F214" s="228">
        <v>0</v>
      </c>
      <c r="G214" s="206">
        <f t="shared" si="3"/>
        <v>0</v>
      </c>
    </row>
    <row r="215" spans="1:7" ht="131.5" customHeight="1" x14ac:dyDescent="0.35">
      <c r="A215" s="207">
        <v>213</v>
      </c>
      <c r="B215" s="209" t="s">
        <v>408</v>
      </c>
      <c r="C215" s="209" t="s">
        <v>409</v>
      </c>
      <c r="D215" s="211" t="s">
        <v>18</v>
      </c>
      <c r="E215" s="211">
        <v>15</v>
      </c>
      <c r="F215" s="228">
        <v>0</v>
      </c>
      <c r="G215" s="206">
        <f t="shared" si="3"/>
        <v>0</v>
      </c>
    </row>
    <row r="216" spans="1:7" ht="101" customHeight="1" x14ac:dyDescent="0.35">
      <c r="A216" s="210">
        <v>214</v>
      </c>
      <c r="B216" s="209" t="s">
        <v>410</v>
      </c>
      <c r="C216" s="209" t="s">
        <v>411</v>
      </c>
      <c r="D216" s="211" t="s">
        <v>18</v>
      </c>
      <c r="E216" s="211">
        <v>1650</v>
      </c>
      <c r="F216" s="228">
        <v>0</v>
      </c>
      <c r="G216" s="206">
        <f t="shared" si="3"/>
        <v>0</v>
      </c>
    </row>
    <row r="217" spans="1:7" ht="99" customHeight="1" x14ac:dyDescent="0.35">
      <c r="A217" s="207">
        <v>215</v>
      </c>
      <c r="B217" s="209" t="s">
        <v>412</v>
      </c>
      <c r="C217" s="209" t="s">
        <v>413</v>
      </c>
      <c r="D217" s="211" t="s">
        <v>18</v>
      </c>
      <c r="E217" s="211">
        <v>70</v>
      </c>
      <c r="F217" s="228">
        <v>0</v>
      </c>
      <c r="G217" s="206">
        <f t="shared" si="3"/>
        <v>0</v>
      </c>
    </row>
    <row r="218" spans="1:7" x14ac:dyDescent="0.35">
      <c r="A218" s="210">
        <v>216</v>
      </c>
      <c r="B218" s="209" t="s">
        <v>414</v>
      </c>
      <c r="C218" s="209"/>
      <c r="D218" s="211" t="s">
        <v>18</v>
      </c>
      <c r="E218" s="211">
        <v>24</v>
      </c>
      <c r="F218" s="228">
        <v>0</v>
      </c>
      <c r="G218" s="206">
        <f t="shared" si="3"/>
        <v>0</v>
      </c>
    </row>
    <row r="219" spans="1:7" x14ac:dyDescent="0.35">
      <c r="A219" s="207">
        <v>217</v>
      </c>
      <c r="B219" s="209" t="s">
        <v>415</v>
      </c>
      <c r="C219" s="209"/>
      <c r="D219" s="211" t="s">
        <v>18</v>
      </c>
      <c r="E219" s="211">
        <v>144</v>
      </c>
      <c r="F219" s="228">
        <v>0</v>
      </c>
      <c r="G219" s="206">
        <f t="shared" si="3"/>
        <v>0</v>
      </c>
    </row>
    <row r="220" spans="1:7" x14ac:dyDescent="0.35">
      <c r="A220" s="210">
        <v>218</v>
      </c>
      <c r="B220" s="209" t="s">
        <v>416</v>
      </c>
      <c r="C220" s="209"/>
      <c r="D220" s="211" t="s">
        <v>18</v>
      </c>
      <c r="E220" s="211">
        <v>48</v>
      </c>
      <c r="F220" s="228">
        <v>0</v>
      </c>
      <c r="G220" s="206">
        <f t="shared" si="3"/>
        <v>0</v>
      </c>
    </row>
    <row r="221" spans="1:7" ht="31" customHeight="1" x14ac:dyDescent="0.35">
      <c r="A221" s="207">
        <v>219</v>
      </c>
      <c r="B221" s="209" t="s">
        <v>417</v>
      </c>
      <c r="C221" s="209"/>
      <c r="D221" s="211" t="s">
        <v>18</v>
      </c>
      <c r="E221" s="211">
        <v>1080</v>
      </c>
      <c r="F221" s="228">
        <v>0</v>
      </c>
      <c r="G221" s="206">
        <f t="shared" si="3"/>
        <v>0</v>
      </c>
    </row>
    <row r="222" spans="1:7" ht="29.5" customHeight="1" x14ac:dyDescent="0.35">
      <c r="A222" s="210">
        <v>220</v>
      </c>
      <c r="B222" s="209" t="s">
        <v>417</v>
      </c>
      <c r="C222" s="209"/>
      <c r="D222" s="211" t="s">
        <v>18</v>
      </c>
      <c r="E222" s="211">
        <v>792</v>
      </c>
      <c r="F222" s="228">
        <v>0</v>
      </c>
      <c r="G222" s="206">
        <f t="shared" si="3"/>
        <v>0</v>
      </c>
    </row>
    <row r="223" spans="1:7" ht="24.5" customHeight="1" x14ac:dyDescent="0.35">
      <c r="A223" s="207">
        <v>221</v>
      </c>
      <c r="B223" s="209" t="s">
        <v>417</v>
      </c>
      <c r="C223" s="209"/>
      <c r="D223" s="211" t="s">
        <v>18</v>
      </c>
      <c r="E223" s="211">
        <v>3744</v>
      </c>
      <c r="F223" s="228">
        <v>0</v>
      </c>
      <c r="G223" s="206">
        <f t="shared" si="3"/>
        <v>0</v>
      </c>
    </row>
    <row r="224" spans="1:7" ht="143" customHeight="1" x14ac:dyDescent="0.35">
      <c r="A224" s="210">
        <v>222</v>
      </c>
      <c r="B224" s="209" t="s">
        <v>418</v>
      </c>
      <c r="C224" s="209" t="s">
        <v>23</v>
      </c>
      <c r="D224" s="211" t="s">
        <v>419</v>
      </c>
      <c r="E224" s="211">
        <v>0</v>
      </c>
      <c r="F224" s="228">
        <v>0</v>
      </c>
      <c r="G224" s="206">
        <f t="shared" si="3"/>
        <v>0</v>
      </c>
    </row>
    <row r="225" spans="1:7" ht="93" customHeight="1" x14ac:dyDescent="0.35">
      <c r="A225" s="207">
        <v>223</v>
      </c>
      <c r="B225" s="209" t="s">
        <v>162</v>
      </c>
      <c r="C225" s="209" t="s">
        <v>420</v>
      </c>
      <c r="D225" s="211" t="s">
        <v>419</v>
      </c>
      <c r="E225" s="211">
        <v>50</v>
      </c>
      <c r="F225" s="228">
        <v>0</v>
      </c>
      <c r="G225" s="206">
        <f t="shared" si="3"/>
        <v>0</v>
      </c>
    </row>
    <row r="226" spans="1:7" ht="58.5" customHeight="1" x14ac:dyDescent="0.35">
      <c r="A226" s="210">
        <v>224</v>
      </c>
      <c r="B226" s="209" t="s">
        <v>421</v>
      </c>
      <c r="C226" s="209" t="s">
        <v>422</v>
      </c>
      <c r="D226" s="211" t="s">
        <v>419</v>
      </c>
      <c r="E226" s="211">
        <v>50</v>
      </c>
      <c r="F226" s="228">
        <v>0</v>
      </c>
      <c r="G226" s="206">
        <f t="shared" si="3"/>
        <v>0</v>
      </c>
    </row>
    <row r="227" spans="1:7" ht="135" customHeight="1" x14ac:dyDescent="0.35">
      <c r="A227" s="207">
        <v>225</v>
      </c>
      <c r="B227" s="209" t="s">
        <v>423</v>
      </c>
      <c r="C227" s="209" t="s">
        <v>424</v>
      </c>
      <c r="D227" s="211" t="s">
        <v>419</v>
      </c>
      <c r="E227" s="211">
        <v>100</v>
      </c>
      <c r="F227" s="228">
        <v>0</v>
      </c>
      <c r="G227" s="206">
        <f t="shared" si="3"/>
        <v>0</v>
      </c>
    </row>
    <row r="228" spans="1:7" ht="66.5" customHeight="1" x14ac:dyDescent="0.35">
      <c r="A228" s="210">
        <v>226</v>
      </c>
      <c r="B228" s="209" t="s">
        <v>425</v>
      </c>
      <c r="C228" s="209" t="s">
        <v>151</v>
      </c>
      <c r="D228" s="211" t="s">
        <v>419</v>
      </c>
      <c r="E228" s="211">
        <v>150</v>
      </c>
      <c r="F228" s="228">
        <v>0</v>
      </c>
      <c r="G228" s="206">
        <f t="shared" si="3"/>
        <v>0</v>
      </c>
    </row>
    <row r="229" spans="1:7" ht="43.5" customHeight="1" x14ac:dyDescent="0.35">
      <c r="A229" s="207">
        <v>227</v>
      </c>
      <c r="B229" s="209" t="s">
        <v>426</v>
      </c>
      <c r="C229" s="209" t="s">
        <v>427</v>
      </c>
      <c r="D229" s="211" t="s">
        <v>419</v>
      </c>
      <c r="E229" s="211">
        <v>0</v>
      </c>
      <c r="F229" s="228">
        <v>0</v>
      </c>
      <c r="G229" s="206">
        <f t="shared" si="3"/>
        <v>0</v>
      </c>
    </row>
    <row r="230" spans="1:7" ht="146.5" customHeight="1" x14ac:dyDescent="0.35">
      <c r="A230" s="210">
        <v>228</v>
      </c>
      <c r="B230" s="209" t="s">
        <v>360</v>
      </c>
      <c r="C230" s="209" t="s">
        <v>428</v>
      </c>
      <c r="D230" s="211" t="s">
        <v>419</v>
      </c>
      <c r="E230" s="211">
        <v>0</v>
      </c>
      <c r="F230" s="228">
        <v>0</v>
      </c>
      <c r="G230" s="206">
        <f t="shared" si="3"/>
        <v>0</v>
      </c>
    </row>
    <row r="231" spans="1:7" ht="71.5" customHeight="1" x14ac:dyDescent="0.35">
      <c r="A231" s="207">
        <v>229</v>
      </c>
      <c r="B231" s="209" t="s">
        <v>170</v>
      </c>
      <c r="C231" s="209" t="s">
        <v>429</v>
      </c>
      <c r="D231" s="211" t="s">
        <v>419</v>
      </c>
      <c r="E231" s="211">
        <v>0</v>
      </c>
      <c r="F231" s="228">
        <v>0</v>
      </c>
      <c r="G231" s="206">
        <f t="shared" si="3"/>
        <v>0</v>
      </c>
    </row>
    <row r="232" spans="1:7" ht="86.5" customHeight="1" x14ac:dyDescent="0.35">
      <c r="A232" s="210">
        <v>230</v>
      </c>
      <c r="B232" s="209" t="s">
        <v>430</v>
      </c>
      <c r="C232" s="209" t="s">
        <v>431</v>
      </c>
      <c r="D232" s="211" t="s">
        <v>419</v>
      </c>
      <c r="E232" s="211">
        <v>800</v>
      </c>
      <c r="F232" s="228">
        <v>0</v>
      </c>
      <c r="G232" s="206">
        <f t="shared" si="3"/>
        <v>0</v>
      </c>
    </row>
    <row r="233" spans="1:7" ht="75" customHeight="1" x14ac:dyDescent="0.35">
      <c r="A233" s="207">
        <v>231</v>
      </c>
      <c r="B233" s="209" t="s">
        <v>432</v>
      </c>
      <c r="C233" s="209" t="s">
        <v>433</v>
      </c>
      <c r="D233" s="211" t="s">
        <v>419</v>
      </c>
      <c r="E233" s="211">
        <v>200</v>
      </c>
      <c r="F233" s="228">
        <v>0</v>
      </c>
      <c r="G233" s="206">
        <f t="shared" si="3"/>
        <v>0</v>
      </c>
    </row>
    <row r="234" spans="1:7" ht="67.5" customHeight="1" x14ac:dyDescent="0.35">
      <c r="A234" s="210">
        <v>232</v>
      </c>
      <c r="B234" s="209" t="s">
        <v>430</v>
      </c>
      <c r="C234" s="209" t="s">
        <v>434</v>
      </c>
      <c r="D234" s="211" t="s">
        <v>419</v>
      </c>
      <c r="E234" s="211">
        <v>1000</v>
      </c>
      <c r="F234" s="228">
        <v>0</v>
      </c>
      <c r="G234" s="206">
        <f t="shared" si="3"/>
        <v>0</v>
      </c>
    </row>
    <row r="235" spans="1:7" ht="75" customHeight="1" x14ac:dyDescent="0.35">
      <c r="A235" s="207">
        <v>233</v>
      </c>
      <c r="B235" s="209" t="s">
        <v>435</v>
      </c>
      <c r="C235" s="209" t="s">
        <v>436</v>
      </c>
      <c r="D235" s="211" t="s">
        <v>419</v>
      </c>
      <c r="E235" s="211">
        <v>400</v>
      </c>
      <c r="F235" s="228">
        <v>0</v>
      </c>
      <c r="G235" s="206">
        <f t="shared" si="3"/>
        <v>0</v>
      </c>
    </row>
    <row r="236" spans="1:7" ht="69" customHeight="1" x14ac:dyDescent="0.35">
      <c r="A236" s="210">
        <v>234</v>
      </c>
      <c r="B236" s="209" t="s">
        <v>437</v>
      </c>
      <c r="C236" s="209" t="s">
        <v>438</v>
      </c>
      <c r="D236" s="211" t="s">
        <v>419</v>
      </c>
      <c r="E236" s="211">
        <v>800</v>
      </c>
      <c r="F236" s="228">
        <v>0</v>
      </c>
      <c r="G236" s="206">
        <f t="shared" si="3"/>
        <v>0</v>
      </c>
    </row>
    <row r="237" spans="1:7" ht="68.5" customHeight="1" x14ac:dyDescent="0.35">
      <c r="A237" s="207">
        <v>235</v>
      </c>
      <c r="B237" s="209" t="s">
        <v>439</v>
      </c>
      <c r="C237" s="209" t="s">
        <v>440</v>
      </c>
      <c r="D237" s="211" t="s">
        <v>419</v>
      </c>
      <c r="E237" s="211">
        <v>150</v>
      </c>
      <c r="F237" s="228">
        <v>0</v>
      </c>
      <c r="G237" s="206">
        <f t="shared" si="3"/>
        <v>0</v>
      </c>
    </row>
    <row r="238" spans="1:7" ht="69.5" customHeight="1" x14ac:dyDescent="0.35">
      <c r="A238" s="210">
        <v>236</v>
      </c>
      <c r="B238" s="209" t="s">
        <v>441</v>
      </c>
      <c r="C238" s="209" t="s">
        <v>442</v>
      </c>
      <c r="D238" s="211" t="s">
        <v>419</v>
      </c>
      <c r="E238" s="211">
        <v>300</v>
      </c>
      <c r="F238" s="228">
        <v>0</v>
      </c>
      <c r="G238" s="206">
        <f t="shared" si="3"/>
        <v>0</v>
      </c>
    </row>
    <row r="239" spans="1:7" ht="68" customHeight="1" x14ac:dyDescent="0.35">
      <c r="A239" s="207">
        <v>237</v>
      </c>
      <c r="B239" s="209" t="s">
        <v>443</v>
      </c>
      <c r="C239" s="209" t="s">
        <v>444</v>
      </c>
      <c r="D239" s="211" t="s">
        <v>419</v>
      </c>
      <c r="E239" s="211">
        <v>800</v>
      </c>
      <c r="F239" s="228">
        <v>0</v>
      </c>
      <c r="G239" s="206">
        <f t="shared" si="3"/>
        <v>0</v>
      </c>
    </row>
    <row r="240" spans="1:7" ht="38" customHeight="1" x14ac:dyDescent="0.35">
      <c r="A240" s="210">
        <v>238</v>
      </c>
      <c r="B240" s="209" t="s">
        <v>445</v>
      </c>
      <c r="C240" s="209" t="s">
        <v>446</v>
      </c>
      <c r="D240" s="211" t="s">
        <v>419</v>
      </c>
      <c r="E240" s="211">
        <v>200</v>
      </c>
      <c r="F240" s="228">
        <v>0</v>
      </c>
      <c r="G240" s="206">
        <f t="shared" si="3"/>
        <v>0</v>
      </c>
    </row>
    <row r="241" spans="1:7" ht="36.5" customHeight="1" x14ac:dyDescent="0.35">
      <c r="A241" s="207">
        <v>239</v>
      </c>
      <c r="B241" s="209" t="s">
        <v>447</v>
      </c>
      <c r="C241" s="209" t="s">
        <v>448</v>
      </c>
      <c r="D241" s="211" t="s">
        <v>419</v>
      </c>
      <c r="E241" s="211">
        <v>5</v>
      </c>
      <c r="F241" s="228">
        <v>0</v>
      </c>
      <c r="G241" s="206">
        <f t="shared" si="3"/>
        <v>0</v>
      </c>
    </row>
    <row r="242" spans="1:7" ht="38.5" customHeight="1" x14ac:dyDescent="0.35">
      <c r="A242" s="210">
        <v>240</v>
      </c>
      <c r="B242" s="209" t="s">
        <v>449</v>
      </c>
      <c r="C242" s="209" t="s">
        <v>450</v>
      </c>
      <c r="D242" s="211" t="s">
        <v>419</v>
      </c>
      <c r="E242" s="211">
        <v>5</v>
      </c>
      <c r="F242" s="228">
        <v>0</v>
      </c>
      <c r="G242" s="206">
        <f t="shared" si="3"/>
        <v>0</v>
      </c>
    </row>
    <row r="243" spans="1:7" ht="49.5" customHeight="1" x14ac:dyDescent="0.35">
      <c r="A243" s="207">
        <v>241</v>
      </c>
      <c r="B243" s="209" t="s">
        <v>451</v>
      </c>
      <c r="C243" s="209" t="s">
        <v>452</v>
      </c>
      <c r="D243" s="211" t="s">
        <v>419</v>
      </c>
      <c r="E243" s="211">
        <v>5</v>
      </c>
      <c r="F243" s="228">
        <v>0</v>
      </c>
      <c r="G243" s="206">
        <f t="shared" si="3"/>
        <v>0</v>
      </c>
    </row>
    <row r="244" spans="1:7" ht="48" customHeight="1" x14ac:dyDescent="0.35">
      <c r="A244" s="210">
        <v>242</v>
      </c>
      <c r="B244" s="209" t="s">
        <v>453</v>
      </c>
      <c r="C244" s="209" t="s">
        <v>454</v>
      </c>
      <c r="D244" s="211" t="s">
        <v>419</v>
      </c>
      <c r="E244" s="211">
        <v>0</v>
      </c>
      <c r="F244" s="228">
        <v>0</v>
      </c>
      <c r="G244" s="206">
        <f t="shared" si="3"/>
        <v>0</v>
      </c>
    </row>
    <row r="245" spans="1:7" ht="41" customHeight="1" x14ac:dyDescent="0.35">
      <c r="A245" s="207">
        <v>243</v>
      </c>
      <c r="B245" s="209" t="s">
        <v>455</v>
      </c>
      <c r="C245" s="209" t="s">
        <v>456</v>
      </c>
      <c r="D245" s="211" t="s">
        <v>419</v>
      </c>
      <c r="E245" s="211">
        <v>0</v>
      </c>
      <c r="F245" s="228">
        <v>0</v>
      </c>
      <c r="G245" s="206">
        <f t="shared" si="3"/>
        <v>0</v>
      </c>
    </row>
    <row r="246" spans="1:7" ht="48" customHeight="1" x14ac:dyDescent="0.35">
      <c r="A246" s="210">
        <v>244</v>
      </c>
      <c r="B246" s="209" t="s">
        <v>457</v>
      </c>
      <c r="C246" s="209" t="s">
        <v>458</v>
      </c>
      <c r="D246" s="211" t="s">
        <v>419</v>
      </c>
      <c r="E246" s="211">
        <v>0</v>
      </c>
      <c r="F246" s="228">
        <v>0</v>
      </c>
      <c r="G246" s="206">
        <f t="shared" si="3"/>
        <v>0</v>
      </c>
    </row>
    <row r="247" spans="1:7" ht="44" customHeight="1" x14ac:dyDescent="0.35">
      <c r="A247" s="207">
        <v>245</v>
      </c>
      <c r="B247" s="209" t="s">
        <v>459</v>
      </c>
      <c r="C247" s="209" t="s">
        <v>460</v>
      </c>
      <c r="D247" s="211" t="s">
        <v>419</v>
      </c>
      <c r="E247" s="211">
        <v>0</v>
      </c>
      <c r="F247" s="228">
        <v>0</v>
      </c>
      <c r="G247" s="206">
        <f t="shared" si="3"/>
        <v>0</v>
      </c>
    </row>
    <row r="248" spans="1:7" ht="51" customHeight="1" x14ac:dyDescent="0.35">
      <c r="A248" s="210">
        <v>246</v>
      </c>
      <c r="B248" s="209" t="s">
        <v>461</v>
      </c>
      <c r="C248" s="209" t="s">
        <v>462</v>
      </c>
      <c r="D248" s="211" t="s">
        <v>419</v>
      </c>
      <c r="E248" s="211">
        <v>0</v>
      </c>
      <c r="F248" s="228">
        <v>0</v>
      </c>
      <c r="G248" s="206">
        <f t="shared" si="3"/>
        <v>0</v>
      </c>
    </row>
    <row r="249" spans="1:7" ht="51.5" customHeight="1" x14ac:dyDescent="0.35">
      <c r="A249" s="207">
        <v>247</v>
      </c>
      <c r="B249" s="209" t="s">
        <v>463</v>
      </c>
      <c r="C249" s="209" t="s">
        <v>464</v>
      </c>
      <c r="D249" s="211" t="s">
        <v>419</v>
      </c>
      <c r="E249" s="211">
        <v>0</v>
      </c>
      <c r="F249" s="228">
        <v>0</v>
      </c>
      <c r="G249" s="206">
        <f t="shared" si="3"/>
        <v>0</v>
      </c>
    </row>
    <row r="250" spans="1:7" ht="47.5" customHeight="1" x14ac:dyDescent="0.35">
      <c r="A250" s="210">
        <v>248</v>
      </c>
      <c r="B250" s="209" t="s">
        <v>465</v>
      </c>
      <c r="C250" s="209" t="s">
        <v>466</v>
      </c>
      <c r="D250" s="211" t="s">
        <v>419</v>
      </c>
      <c r="E250" s="211">
        <v>500</v>
      </c>
      <c r="F250" s="228">
        <v>0</v>
      </c>
      <c r="G250" s="206">
        <f t="shared" si="3"/>
        <v>0</v>
      </c>
    </row>
    <row r="251" spans="1:7" ht="33.5" customHeight="1" x14ac:dyDescent="0.35">
      <c r="A251" s="207">
        <v>249</v>
      </c>
      <c r="B251" s="209" t="s">
        <v>467</v>
      </c>
      <c r="C251" s="209" t="s">
        <v>468</v>
      </c>
      <c r="D251" s="211" t="s">
        <v>419</v>
      </c>
      <c r="E251" s="211">
        <v>100</v>
      </c>
      <c r="F251" s="228">
        <v>0</v>
      </c>
      <c r="G251" s="206">
        <f t="shared" si="3"/>
        <v>0</v>
      </c>
    </row>
    <row r="252" spans="1:7" ht="46.5" customHeight="1" x14ac:dyDescent="0.35">
      <c r="A252" s="210">
        <v>250</v>
      </c>
      <c r="B252" s="209" t="s">
        <v>469</v>
      </c>
      <c r="C252" s="209" t="s">
        <v>470</v>
      </c>
      <c r="D252" s="211" t="s">
        <v>419</v>
      </c>
      <c r="E252" s="211">
        <v>150</v>
      </c>
      <c r="F252" s="228">
        <v>0</v>
      </c>
      <c r="G252" s="206">
        <f t="shared" si="3"/>
        <v>0</v>
      </c>
    </row>
    <row r="253" spans="1:7" ht="36" customHeight="1" x14ac:dyDescent="0.35">
      <c r="A253" s="207">
        <v>251</v>
      </c>
      <c r="B253" s="209" t="s">
        <v>471</v>
      </c>
      <c r="C253" s="209" t="s">
        <v>472</v>
      </c>
      <c r="D253" s="211" t="s">
        <v>419</v>
      </c>
      <c r="E253" s="211">
        <v>5</v>
      </c>
      <c r="F253" s="228">
        <v>0</v>
      </c>
      <c r="G253" s="206">
        <f t="shared" si="3"/>
        <v>0</v>
      </c>
    </row>
    <row r="254" spans="1:7" ht="48" customHeight="1" x14ac:dyDescent="0.35">
      <c r="A254" s="210">
        <v>252</v>
      </c>
      <c r="B254" s="209" t="s">
        <v>473</v>
      </c>
      <c r="C254" s="209" t="s">
        <v>474</v>
      </c>
      <c r="D254" s="211" t="s">
        <v>419</v>
      </c>
      <c r="E254" s="211">
        <v>0</v>
      </c>
      <c r="F254" s="228">
        <v>0</v>
      </c>
      <c r="G254" s="206">
        <f t="shared" si="3"/>
        <v>0</v>
      </c>
    </row>
    <row r="255" spans="1:7" ht="49.5" customHeight="1" x14ac:dyDescent="0.35">
      <c r="A255" s="207">
        <v>253</v>
      </c>
      <c r="B255" s="209" t="s">
        <v>475</v>
      </c>
      <c r="C255" s="209" t="s">
        <v>476</v>
      </c>
      <c r="D255" s="211" t="s">
        <v>419</v>
      </c>
      <c r="E255" s="211">
        <v>0</v>
      </c>
      <c r="F255" s="228">
        <v>0</v>
      </c>
      <c r="G255" s="206">
        <f t="shared" si="3"/>
        <v>0</v>
      </c>
    </row>
    <row r="256" spans="1:7" ht="46.5" customHeight="1" x14ac:dyDescent="0.35">
      <c r="A256" s="210">
        <v>254</v>
      </c>
      <c r="B256" s="209" t="s">
        <v>477</v>
      </c>
      <c r="C256" s="209" t="s">
        <v>478</v>
      </c>
      <c r="D256" s="211" t="s">
        <v>419</v>
      </c>
      <c r="E256" s="211">
        <v>0</v>
      </c>
      <c r="F256" s="228">
        <v>0</v>
      </c>
      <c r="G256" s="206">
        <f t="shared" si="3"/>
        <v>0</v>
      </c>
    </row>
    <row r="257" spans="1:7" ht="37" customHeight="1" x14ac:dyDescent="0.35">
      <c r="A257" s="207">
        <v>255</v>
      </c>
      <c r="B257" s="209" t="s">
        <v>479</v>
      </c>
      <c r="C257" s="209" t="s">
        <v>480</v>
      </c>
      <c r="D257" s="211" t="s">
        <v>419</v>
      </c>
      <c r="E257" s="211">
        <v>200</v>
      </c>
      <c r="F257" s="228">
        <v>0</v>
      </c>
      <c r="G257" s="206">
        <f t="shared" si="3"/>
        <v>0</v>
      </c>
    </row>
    <row r="258" spans="1:7" ht="37" customHeight="1" x14ac:dyDescent="0.35">
      <c r="A258" s="210">
        <v>256</v>
      </c>
      <c r="B258" s="209" t="s">
        <v>481</v>
      </c>
      <c r="C258" s="209" t="s">
        <v>482</v>
      </c>
      <c r="D258" s="211" t="s">
        <v>419</v>
      </c>
      <c r="E258" s="211">
        <v>0</v>
      </c>
      <c r="F258" s="228">
        <v>0</v>
      </c>
      <c r="G258" s="206">
        <f t="shared" si="3"/>
        <v>0</v>
      </c>
    </row>
    <row r="259" spans="1:7" ht="39.5" customHeight="1" x14ac:dyDescent="0.35">
      <c r="A259" s="207">
        <v>257</v>
      </c>
      <c r="B259" s="209" t="s">
        <v>483</v>
      </c>
      <c r="C259" s="209" t="s">
        <v>484</v>
      </c>
      <c r="D259" s="211" t="s">
        <v>419</v>
      </c>
      <c r="E259" s="211">
        <v>0</v>
      </c>
      <c r="F259" s="228">
        <v>0</v>
      </c>
      <c r="G259" s="206">
        <f t="shared" ref="G259:G322" si="4">E259*F259</f>
        <v>0</v>
      </c>
    </row>
    <row r="260" spans="1:7" ht="38" customHeight="1" x14ac:dyDescent="0.35">
      <c r="A260" s="210">
        <v>258</v>
      </c>
      <c r="B260" s="209" t="s">
        <v>485</v>
      </c>
      <c r="C260" s="209" t="s">
        <v>486</v>
      </c>
      <c r="D260" s="211" t="s">
        <v>419</v>
      </c>
      <c r="E260" s="211">
        <v>0</v>
      </c>
      <c r="F260" s="228">
        <v>0</v>
      </c>
      <c r="G260" s="206">
        <f t="shared" si="4"/>
        <v>0</v>
      </c>
    </row>
    <row r="261" spans="1:7" ht="46.5" customHeight="1" x14ac:dyDescent="0.35">
      <c r="A261" s="207">
        <v>259</v>
      </c>
      <c r="B261" s="209" t="s">
        <v>487</v>
      </c>
      <c r="C261" s="209" t="s">
        <v>488</v>
      </c>
      <c r="D261" s="211" t="s">
        <v>419</v>
      </c>
      <c r="E261" s="211">
        <v>0</v>
      </c>
      <c r="F261" s="228">
        <v>0</v>
      </c>
      <c r="G261" s="206">
        <f t="shared" si="4"/>
        <v>0</v>
      </c>
    </row>
    <row r="262" spans="1:7" ht="72.5" customHeight="1" x14ac:dyDescent="0.35">
      <c r="A262" s="210">
        <v>260</v>
      </c>
      <c r="B262" s="209" t="s">
        <v>489</v>
      </c>
      <c r="C262" s="209" t="s">
        <v>490</v>
      </c>
      <c r="D262" s="211" t="s">
        <v>419</v>
      </c>
      <c r="E262" s="211">
        <v>1500</v>
      </c>
      <c r="F262" s="228">
        <v>0</v>
      </c>
      <c r="G262" s="206">
        <f t="shared" si="4"/>
        <v>0</v>
      </c>
    </row>
    <row r="263" spans="1:7" ht="83" customHeight="1" x14ac:dyDescent="0.35">
      <c r="A263" s="207">
        <v>261</v>
      </c>
      <c r="B263" s="209" t="s">
        <v>491</v>
      </c>
      <c r="C263" s="209" t="s">
        <v>492</v>
      </c>
      <c r="D263" s="211" t="s">
        <v>419</v>
      </c>
      <c r="E263" s="211">
        <v>3500</v>
      </c>
      <c r="F263" s="228">
        <v>0</v>
      </c>
      <c r="G263" s="206">
        <f t="shared" si="4"/>
        <v>0</v>
      </c>
    </row>
    <row r="264" spans="1:7" ht="72.5" customHeight="1" x14ac:dyDescent="0.35">
      <c r="A264" s="210">
        <v>262</v>
      </c>
      <c r="B264" s="209" t="s">
        <v>493</v>
      </c>
      <c r="C264" s="209" t="s">
        <v>494</v>
      </c>
      <c r="D264" s="211" t="s">
        <v>419</v>
      </c>
      <c r="E264" s="211">
        <v>500</v>
      </c>
      <c r="F264" s="228">
        <v>0</v>
      </c>
      <c r="G264" s="206">
        <f t="shared" si="4"/>
        <v>0</v>
      </c>
    </row>
    <row r="265" spans="1:7" ht="79.5" customHeight="1" x14ac:dyDescent="0.35">
      <c r="A265" s="207">
        <v>263</v>
      </c>
      <c r="B265" s="209" t="s">
        <v>495</v>
      </c>
      <c r="C265" s="209" t="s">
        <v>496</v>
      </c>
      <c r="D265" s="211" t="s">
        <v>419</v>
      </c>
      <c r="E265" s="211">
        <v>150</v>
      </c>
      <c r="F265" s="228">
        <v>0</v>
      </c>
      <c r="G265" s="206">
        <f t="shared" si="4"/>
        <v>0</v>
      </c>
    </row>
    <row r="266" spans="1:7" ht="77.5" customHeight="1" x14ac:dyDescent="0.35">
      <c r="A266" s="210">
        <v>264</v>
      </c>
      <c r="B266" s="209" t="s">
        <v>497</v>
      </c>
      <c r="C266" s="209" t="s">
        <v>498</v>
      </c>
      <c r="D266" s="211" t="s">
        <v>419</v>
      </c>
      <c r="E266" s="211">
        <v>20</v>
      </c>
      <c r="F266" s="228">
        <v>0</v>
      </c>
      <c r="G266" s="206">
        <f t="shared" si="4"/>
        <v>0</v>
      </c>
    </row>
    <row r="267" spans="1:7" ht="87.5" customHeight="1" x14ac:dyDescent="0.35">
      <c r="A267" s="207">
        <v>265</v>
      </c>
      <c r="B267" s="209" t="s">
        <v>499</v>
      </c>
      <c r="C267" s="209" t="s">
        <v>500</v>
      </c>
      <c r="D267" s="211" t="s">
        <v>419</v>
      </c>
      <c r="E267" s="211">
        <v>50</v>
      </c>
      <c r="F267" s="228">
        <v>0</v>
      </c>
      <c r="G267" s="206">
        <f t="shared" si="4"/>
        <v>0</v>
      </c>
    </row>
    <row r="268" spans="1:7" ht="83.5" customHeight="1" x14ac:dyDescent="0.35">
      <c r="A268" s="210">
        <v>266</v>
      </c>
      <c r="B268" s="209" t="s">
        <v>501</v>
      </c>
      <c r="C268" s="209" t="s">
        <v>502</v>
      </c>
      <c r="D268" s="211" t="s">
        <v>419</v>
      </c>
      <c r="E268" s="211">
        <v>20</v>
      </c>
      <c r="F268" s="228">
        <v>0</v>
      </c>
      <c r="G268" s="206">
        <f t="shared" si="4"/>
        <v>0</v>
      </c>
    </row>
    <row r="269" spans="1:7" ht="66" customHeight="1" x14ac:dyDescent="0.35">
      <c r="A269" s="207">
        <v>267</v>
      </c>
      <c r="B269" s="209" t="s">
        <v>503</v>
      </c>
      <c r="C269" s="209" t="s">
        <v>504</v>
      </c>
      <c r="D269" s="211" t="s">
        <v>419</v>
      </c>
      <c r="E269" s="211">
        <v>50</v>
      </c>
      <c r="F269" s="228">
        <v>0</v>
      </c>
      <c r="G269" s="206">
        <f t="shared" si="4"/>
        <v>0</v>
      </c>
    </row>
    <row r="270" spans="1:7" ht="58" customHeight="1" x14ac:dyDescent="0.35">
      <c r="A270" s="210">
        <v>268</v>
      </c>
      <c r="B270" s="209" t="s">
        <v>505</v>
      </c>
      <c r="C270" s="209" t="s">
        <v>506</v>
      </c>
      <c r="D270" s="211" t="s">
        <v>419</v>
      </c>
      <c r="E270" s="211">
        <v>300</v>
      </c>
      <c r="F270" s="228">
        <v>0</v>
      </c>
      <c r="G270" s="206">
        <f t="shared" si="4"/>
        <v>0</v>
      </c>
    </row>
    <row r="271" spans="1:7" ht="73" customHeight="1" x14ac:dyDescent="0.35">
      <c r="A271" s="207">
        <v>269</v>
      </c>
      <c r="B271" s="209" t="s">
        <v>507</v>
      </c>
      <c r="C271" s="209" t="s">
        <v>508</v>
      </c>
      <c r="D271" s="211" t="s">
        <v>419</v>
      </c>
      <c r="E271" s="211">
        <v>300</v>
      </c>
      <c r="F271" s="228">
        <v>0</v>
      </c>
      <c r="G271" s="206">
        <f t="shared" si="4"/>
        <v>0</v>
      </c>
    </row>
    <row r="272" spans="1:7" ht="52.5" customHeight="1" x14ac:dyDescent="0.35">
      <c r="A272" s="210">
        <v>270</v>
      </c>
      <c r="B272" s="209" t="s">
        <v>509</v>
      </c>
      <c r="C272" s="209" t="s">
        <v>510</v>
      </c>
      <c r="D272" s="211" t="s">
        <v>419</v>
      </c>
      <c r="E272" s="211">
        <v>0</v>
      </c>
      <c r="F272" s="228">
        <v>0</v>
      </c>
      <c r="G272" s="206">
        <f t="shared" si="4"/>
        <v>0</v>
      </c>
    </row>
    <row r="273" spans="1:7" ht="76" customHeight="1" x14ac:dyDescent="0.35">
      <c r="A273" s="207">
        <v>271</v>
      </c>
      <c r="B273" s="209" t="s">
        <v>511</v>
      </c>
      <c r="C273" s="209" t="s">
        <v>512</v>
      </c>
      <c r="D273" s="211" t="s">
        <v>419</v>
      </c>
      <c r="E273" s="211">
        <v>300</v>
      </c>
      <c r="F273" s="228">
        <v>0</v>
      </c>
      <c r="G273" s="206">
        <f t="shared" si="4"/>
        <v>0</v>
      </c>
    </row>
    <row r="274" spans="1:7" ht="61" customHeight="1" x14ac:dyDescent="0.35">
      <c r="A274" s="210">
        <v>272</v>
      </c>
      <c r="B274" s="209" t="s">
        <v>513</v>
      </c>
      <c r="C274" s="209" t="s">
        <v>514</v>
      </c>
      <c r="D274" s="211" t="s">
        <v>419</v>
      </c>
      <c r="E274" s="211">
        <v>0</v>
      </c>
      <c r="F274" s="228">
        <v>0</v>
      </c>
      <c r="G274" s="206">
        <f t="shared" si="4"/>
        <v>0</v>
      </c>
    </row>
    <row r="275" spans="1:7" ht="50.5" customHeight="1" x14ac:dyDescent="0.35">
      <c r="A275" s="207">
        <v>273</v>
      </c>
      <c r="B275" s="209" t="s">
        <v>515</v>
      </c>
      <c r="C275" s="209" t="s">
        <v>516</v>
      </c>
      <c r="D275" s="211" t="s">
        <v>419</v>
      </c>
      <c r="E275" s="211">
        <v>0</v>
      </c>
      <c r="F275" s="228">
        <v>0</v>
      </c>
      <c r="G275" s="206">
        <f t="shared" si="4"/>
        <v>0</v>
      </c>
    </row>
    <row r="276" spans="1:7" ht="50" customHeight="1" x14ac:dyDescent="0.35">
      <c r="A276" s="210">
        <v>274</v>
      </c>
      <c r="B276" s="209" t="s">
        <v>517</v>
      </c>
      <c r="C276" s="209" t="s">
        <v>518</v>
      </c>
      <c r="D276" s="211" t="s">
        <v>419</v>
      </c>
      <c r="E276" s="211">
        <v>0</v>
      </c>
      <c r="F276" s="228">
        <v>0</v>
      </c>
      <c r="G276" s="206">
        <f t="shared" si="4"/>
        <v>0</v>
      </c>
    </row>
    <row r="277" spans="1:7" ht="57.5" customHeight="1" x14ac:dyDescent="0.35">
      <c r="A277" s="207">
        <v>275</v>
      </c>
      <c r="B277" s="209" t="s">
        <v>519</v>
      </c>
      <c r="C277" s="209" t="s">
        <v>520</v>
      </c>
      <c r="D277" s="211" t="s">
        <v>419</v>
      </c>
      <c r="E277" s="211">
        <v>0</v>
      </c>
      <c r="F277" s="228">
        <v>0</v>
      </c>
      <c r="G277" s="206">
        <f t="shared" si="4"/>
        <v>0</v>
      </c>
    </row>
    <row r="278" spans="1:7" ht="63" customHeight="1" x14ac:dyDescent="0.35">
      <c r="A278" s="210">
        <v>276</v>
      </c>
      <c r="B278" s="209" t="s">
        <v>521</v>
      </c>
      <c r="C278" s="209" t="s">
        <v>522</v>
      </c>
      <c r="D278" s="211" t="s">
        <v>419</v>
      </c>
      <c r="E278" s="211">
        <v>100</v>
      </c>
      <c r="F278" s="228">
        <v>0</v>
      </c>
      <c r="G278" s="206">
        <f t="shared" si="4"/>
        <v>0</v>
      </c>
    </row>
    <row r="279" spans="1:7" ht="62" customHeight="1" x14ac:dyDescent="0.35">
      <c r="A279" s="207">
        <v>277</v>
      </c>
      <c r="B279" s="209" t="s">
        <v>523</v>
      </c>
      <c r="C279" s="209" t="s">
        <v>524</v>
      </c>
      <c r="D279" s="211" t="s">
        <v>419</v>
      </c>
      <c r="E279" s="211">
        <v>0</v>
      </c>
      <c r="F279" s="228">
        <v>0</v>
      </c>
      <c r="G279" s="206">
        <f t="shared" si="4"/>
        <v>0</v>
      </c>
    </row>
    <row r="280" spans="1:7" ht="51" customHeight="1" x14ac:dyDescent="0.35">
      <c r="A280" s="210">
        <v>278</v>
      </c>
      <c r="B280" s="209" t="s">
        <v>525</v>
      </c>
      <c r="C280" s="209" t="s">
        <v>526</v>
      </c>
      <c r="D280" s="211" t="s">
        <v>419</v>
      </c>
      <c r="E280" s="211">
        <v>100</v>
      </c>
      <c r="F280" s="228">
        <v>0</v>
      </c>
      <c r="G280" s="206">
        <f t="shared" si="4"/>
        <v>0</v>
      </c>
    </row>
    <row r="281" spans="1:7" ht="65" customHeight="1" x14ac:dyDescent="0.35">
      <c r="A281" s="207">
        <v>279</v>
      </c>
      <c r="B281" s="209" t="s">
        <v>527</v>
      </c>
      <c r="C281" s="209" t="s">
        <v>528</v>
      </c>
      <c r="D281" s="211" t="s">
        <v>419</v>
      </c>
      <c r="E281" s="211">
        <v>100</v>
      </c>
      <c r="F281" s="228">
        <v>0</v>
      </c>
      <c r="G281" s="206">
        <f t="shared" si="4"/>
        <v>0</v>
      </c>
    </row>
    <row r="282" spans="1:7" ht="75.5" customHeight="1" x14ac:dyDescent="0.35">
      <c r="A282" s="210">
        <v>280</v>
      </c>
      <c r="B282" s="209" t="s">
        <v>529</v>
      </c>
      <c r="C282" s="209" t="s">
        <v>530</v>
      </c>
      <c r="D282" s="211" t="s">
        <v>419</v>
      </c>
      <c r="E282" s="211">
        <v>1500</v>
      </c>
      <c r="F282" s="228">
        <v>0</v>
      </c>
      <c r="G282" s="206">
        <f t="shared" si="4"/>
        <v>0</v>
      </c>
    </row>
    <row r="283" spans="1:7" ht="64" customHeight="1" x14ac:dyDescent="0.35">
      <c r="A283" s="207">
        <v>281</v>
      </c>
      <c r="B283" s="209" t="s">
        <v>196</v>
      </c>
      <c r="C283" s="209" t="s">
        <v>531</v>
      </c>
      <c r="D283" s="211" t="s">
        <v>419</v>
      </c>
      <c r="E283" s="211">
        <v>100</v>
      </c>
      <c r="F283" s="228">
        <v>0</v>
      </c>
      <c r="G283" s="206">
        <f t="shared" si="4"/>
        <v>0</v>
      </c>
    </row>
    <row r="284" spans="1:7" ht="77.5" customHeight="1" x14ac:dyDescent="0.35">
      <c r="A284" s="210">
        <v>282</v>
      </c>
      <c r="B284" s="209" t="s">
        <v>532</v>
      </c>
      <c r="C284" s="209" t="s">
        <v>533</v>
      </c>
      <c r="D284" s="211" t="s">
        <v>419</v>
      </c>
      <c r="E284" s="211">
        <v>100</v>
      </c>
      <c r="F284" s="228">
        <v>0</v>
      </c>
      <c r="G284" s="206">
        <f t="shared" si="4"/>
        <v>0</v>
      </c>
    </row>
    <row r="285" spans="1:7" ht="83" customHeight="1" x14ac:dyDescent="0.35">
      <c r="A285" s="207">
        <v>283</v>
      </c>
      <c r="B285" s="209" t="s">
        <v>534</v>
      </c>
      <c r="C285" s="209" t="s">
        <v>535</v>
      </c>
      <c r="D285" s="211" t="s">
        <v>419</v>
      </c>
      <c r="E285" s="211">
        <v>0</v>
      </c>
      <c r="F285" s="228">
        <v>0</v>
      </c>
      <c r="G285" s="206">
        <f t="shared" si="4"/>
        <v>0</v>
      </c>
    </row>
    <row r="286" spans="1:7" ht="77" customHeight="1" x14ac:dyDescent="0.35">
      <c r="A286" s="210">
        <v>284</v>
      </c>
      <c r="B286" s="209" t="s">
        <v>190</v>
      </c>
      <c r="C286" s="209" t="s">
        <v>536</v>
      </c>
      <c r="D286" s="211" t="s">
        <v>419</v>
      </c>
      <c r="E286" s="211">
        <v>5</v>
      </c>
      <c r="F286" s="228">
        <v>0</v>
      </c>
      <c r="G286" s="206">
        <f t="shared" si="4"/>
        <v>0</v>
      </c>
    </row>
    <row r="287" spans="1:7" ht="83" customHeight="1" x14ac:dyDescent="0.35">
      <c r="A287" s="207">
        <v>285</v>
      </c>
      <c r="B287" s="209" t="s">
        <v>184</v>
      </c>
      <c r="C287" s="209" t="s">
        <v>537</v>
      </c>
      <c r="D287" s="211" t="s">
        <v>419</v>
      </c>
      <c r="E287" s="211">
        <v>5</v>
      </c>
      <c r="F287" s="228">
        <v>0</v>
      </c>
      <c r="G287" s="206">
        <f t="shared" si="4"/>
        <v>0</v>
      </c>
    </row>
    <row r="288" spans="1:7" ht="65.5" customHeight="1" x14ac:dyDescent="0.35">
      <c r="A288" s="210">
        <v>286</v>
      </c>
      <c r="B288" s="209" t="s">
        <v>538</v>
      </c>
      <c r="C288" s="209" t="s">
        <v>539</v>
      </c>
      <c r="D288" s="211" t="s">
        <v>419</v>
      </c>
      <c r="E288" s="211">
        <v>400</v>
      </c>
      <c r="F288" s="228">
        <v>0</v>
      </c>
      <c r="G288" s="206">
        <f t="shared" si="4"/>
        <v>0</v>
      </c>
    </row>
    <row r="289" spans="1:7" ht="66.5" customHeight="1" x14ac:dyDescent="0.35">
      <c r="A289" s="207">
        <v>287</v>
      </c>
      <c r="B289" s="209" t="s">
        <v>540</v>
      </c>
      <c r="C289" s="209" t="s">
        <v>541</v>
      </c>
      <c r="D289" s="211" t="s">
        <v>419</v>
      </c>
      <c r="E289" s="211">
        <v>0</v>
      </c>
      <c r="F289" s="228">
        <v>0</v>
      </c>
      <c r="G289" s="206">
        <f t="shared" si="4"/>
        <v>0</v>
      </c>
    </row>
    <row r="290" spans="1:7" ht="68" customHeight="1" x14ac:dyDescent="0.35">
      <c r="A290" s="210">
        <v>288</v>
      </c>
      <c r="B290" s="209" t="s">
        <v>542</v>
      </c>
      <c r="C290" s="209" t="s">
        <v>543</v>
      </c>
      <c r="D290" s="211" t="s">
        <v>419</v>
      </c>
      <c r="E290" s="211">
        <v>0</v>
      </c>
      <c r="F290" s="228">
        <v>0</v>
      </c>
      <c r="G290" s="206">
        <f t="shared" si="4"/>
        <v>0</v>
      </c>
    </row>
    <row r="291" spans="1:7" ht="72" customHeight="1" x14ac:dyDescent="0.35">
      <c r="A291" s="207">
        <v>289</v>
      </c>
      <c r="B291" s="209" t="s">
        <v>544</v>
      </c>
      <c r="C291" s="209" t="s">
        <v>545</v>
      </c>
      <c r="D291" s="211" t="s">
        <v>419</v>
      </c>
      <c r="E291" s="211">
        <v>0</v>
      </c>
      <c r="F291" s="228">
        <v>0</v>
      </c>
      <c r="G291" s="206">
        <f t="shared" si="4"/>
        <v>0</v>
      </c>
    </row>
    <row r="292" spans="1:7" ht="68.5" customHeight="1" x14ac:dyDescent="0.35">
      <c r="A292" s="210">
        <v>290</v>
      </c>
      <c r="B292" s="209" t="s">
        <v>544</v>
      </c>
      <c r="C292" s="209" t="s">
        <v>546</v>
      </c>
      <c r="D292" s="211" t="s">
        <v>419</v>
      </c>
      <c r="E292" s="211">
        <v>50</v>
      </c>
      <c r="F292" s="228">
        <v>0</v>
      </c>
      <c r="G292" s="206">
        <f t="shared" si="4"/>
        <v>0</v>
      </c>
    </row>
    <row r="293" spans="1:7" ht="66.5" customHeight="1" x14ac:dyDescent="0.35">
      <c r="A293" s="207">
        <v>291</v>
      </c>
      <c r="B293" s="209" t="s">
        <v>547</v>
      </c>
      <c r="C293" s="209" t="s">
        <v>548</v>
      </c>
      <c r="D293" s="211" t="s">
        <v>419</v>
      </c>
      <c r="E293" s="211">
        <v>500</v>
      </c>
      <c r="F293" s="228">
        <v>0</v>
      </c>
      <c r="G293" s="206">
        <f t="shared" si="4"/>
        <v>0</v>
      </c>
    </row>
    <row r="294" spans="1:7" ht="66" customHeight="1" x14ac:dyDescent="0.35">
      <c r="A294" s="210">
        <v>292</v>
      </c>
      <c r="B294" s="209" t="s">
        <v>549</v>
      </c>
      <c r="C294" s="209" t="s">
        <v>550</v>
      </c>
      <c r="D294" s="211" t="s">
        <v>419</v>
      </c>
      <c r="E294" s="211">
        <v>0</v>
      </c>
      <c r="F294" s="228">
        <v>0</v>
      </c>
      <c r="G294" s="206">
        <f t="shared" si="4"/>
        <v>0</v>
      </c>
    </row>
    <row r="295" spans="1:7" ht="64.5" customHeight="1" x14ac:dyDescent="0.35">
      <c r="A295" s="207">
        <v>293</v>
      </c>
      <c r="B295" s="209" t="s">
        <v>551</v>
      </c>
      <c r="C295" s="209" t="s">
        <v>552</v>
      </c>
      <c r="D295" s="211" t="s">
        <v>419</v>
      </c>
      <c r="E295" s="211">
        <v>0</v>
      </c>
      <c r="F295" s="228">
        <v>0</v>
      </c>
      <c r="G295" s="206">
        <f t="shared" si="4"/>
        <v>0</v>
      </c>
    </row>
    <row r="296" spans="1:7" ht="65" customHeight="1" x14ac:dyDescent="0.35">
      <c r="A296" s="210">
        <v>294</v>
      </c>
      <c r="B296" s="209" t="s">
        <v>553</v>
      </c>
      <c r="C296" s="209" t="s">
        <v>554</v>
      </c>
      <c r="D296" s="211" t="s">
        <v>419</v>
      </c>
      <c r="E296" s="211">
        <v>0</v>
      </c>
      <c r="F296" s="228">
        <v>0</v>
      </c>
      <c r="G296" s="206">
        <f t="shared" si="4"/>
        <v>0</v>
      </c>
    </row>
    <row r="297" spans="1:7" ht="71" customHeight="1" x14ac:dyDescent="0.35">
      <c r="A297" s="207">
        <v>295</v>
      </c>
      <c r="B297" s="209" t="s">
        <v>555</v>
      </c>
      <c r="C297" s="209" t="s">
        <v>556</v>
      </c>
      <c r="D297" s="211" t="s">
        <v>419</v>
      </c>
      <c r="E297" s="211">
        <v>0</v>
      </c>
      <c r="F297" s="228">
        <v>0</v>
      </c>
      <c r="G297" s="206">
        <f t="shared" si="4"/>
        <v>0</v>
      </c>
    </row>
    <row r="298" spans="1:7" ht="67" customHeight="1" x14ac:dyDescent="0.35">
      <c r="A298" s="210">
        <v>296</v>
      </c>
      <c r="B298" s="209" t="s">
        <v>557</v>
      </c>
      <c r="C298" s="209" t="s">
        <v>558</v>
      </c>
      <c r="D298" s="211" t="s">
        <v>419</v>
      </c>
      <c r="E298" s="211">
        <v>0</v>
      </c>
      <c r="F298" s="228">
        <v>0</v>
      </c>
      <c r="G298" s="206">
        <f t="shared" si="4"/>
        <v>0</v>
      </c>
    </row>
    <row r="299" spans="1:7" ht="68.5" customHeight="1" x14ac:dyDescent="0.35">
      <c r="A299" s="207">
        <v>297</v>
      </c>
      <c r="B299" s="209" t="s">
        <v>559</v>
      </c>
      <c r="C299" s="209" t="s">
        <v>560</v>
      </c>
      <c r="D299" s="211" t="s">
        <v>419</v>
      </c>
      <c r="E299" s="211">
        <v>5</v>
      </c>
      <c r="F299" s="228">
        <v>0</v>
      </c>
      <c r="G299" s="206">
        <f t="shared" si="4"/>
        <v>0</v>
      </c>
    </row>
    <row r="300" spans="1:7" ht="65" customHeight="1" x14ac:dyDescent="0.35">
      <c r="A300" s="210">
        <v>298</v>
      </c>
      <c r="B300" s="209" t="s">
        <v>561</v>
      </c>
      <c r="C300" s="209" t="s">
        <v>562</v>
      </c>
      <c r="D300" s="211" t="s">
        <v>419</v>
      </c>
      <c r="E300" s="211">
        <v>100</v>
      </c>
      <c r="F300" s="228">
        <v>0</v>
      </c>
      <c r="G300" s="206">
        <f t="shared" si="4"/>
        <v>0</v>
      </c>
    </row>
    <row r="301" spans="1:7" ht="67.5" customHeight="1" x14ac:dyDescent="0.35">
      <c r="A301" s="207">
        <v>299</v>
      </c>
      <c r="B301" s="209" t="s">
        <v>561</v>
      </c>
      <c r="C301" s="209" t="s">
        <v>563</v>
      </c>
      <c r="D301" s="211" t="s">
        <v>419</v>
      </c>
      <c r="E301" s="211">
        <v>0</v>
      </c>
      <c r="F301" s="228">
        <v>0</v>
      </c>
      <c r="G301" s="206">
        <f t="shared" si="4"/>
        <v>0</v>
      </c>
    </row>
    <row r="302" spans="1:7" ht="32" customHeight="1" x14ac:dyDescent="0.35">
      <c r="A302" s="210">
        <v>300</v>
      </c>
      <c r="B302" s="209" t="s">
        <v>564</v>
      </c>
      <c r="C302" s="209" t="s">
        <v>565</v>
      </c>
      <c r="D302" s="211" t="s">
        <v>419</v>
      </c>
      <c r="E302" s="211">
        <v>50</v>
      </c>
      <c r="F302" s="228">
        <v>0</v>
      </c>
      <c r="G302" s="206">
        <f t="shared" si="4"/>
        <v>0</v>
      </c>
    </row>
    <row r="303" spans="1:7" ht="36.5" customHeight="1" x14ac:dyDescent="0.35">
      <c r="A303" s="207">
        <v>301</v>
      </c>
      <c r="B303" s="209" t="s">
        <v>566</v>
      </c>
      <c r="C303" s="209" t="s">
        <v>567</v>
      </c>
      <c r="D303" s="211" t="s">
        <v>419</v>
      </c>
      <c r="E303" s="211">
        <v>100</v>
      </c>
      <c r="F303" s="228">
        <v>0</v>
      </c>
      <c r="G303" s="206">
        <f t="shared" si="4"/>
        <v>0</v>
      </c>
    </row>
    <row r="304" spans="1:7" ht="68.5" customHeight="1" x14ac:dyDescent="0.35">
      <c r="A304" s="210">
        <v>302</v>
      </c>
      <c r="B304" s="209" t="s">
        <v>117</v>
      </c>
      <c r="C304" s="209" t="s">
        <v>568</v>
      </c>
      <c r="D304" s="211" t="s">
        <v>419</v>
      </c>
      <c r="E304" s="211">
        <v>50</v>
      </c>
      <c r="F304" s="228">
        <v>0</v>
      </c>
      <c r="G304" s="206">
        <f t="shared" si="4"/>
        <v>0</v>
      </c>
    </row>
    <row r="305" spans="1:7" ht="55" customHeight="1" x14ac:dyDescent="0.35">
      <c r="A305" s="207">
        <v>303</v>
      </c>
      <c r="B305" s="209" t="s">
        <v>423</v>
      </c>
      <c r="C305" s="209" t="s">
        <v>569</v>
      </c>
      <c r="D305" s="211" t="s">
        <v>419</v>
      </c>
      <c r="E305" s="211">
        <v>50</v>
      </c>
      <c r="F305" s="228">
        <v>0</v>
      </c>
      <c r="G305" s="206">
        <f t="shared" si="4"/>
        <v>0</v>
      </c>
    </row>
    <row r="306" spans="1:7" ht="57" customHeight="1" x14ac:dyDescent="0.35">
      <c r="A306" s="210">
        <v>304</v>
      </c>
      <c r="B306" s="209" t="s">
        <v>570</v>
      </c>
      <c r="C306" s="209" t="s">
        <v>571</v>
      </c>
      <c r="D306" s="211" t="s">
        <v>419</v>
      </c>
      <c r="E306" s="211">
        <v>100</v>
      </c>
      <c r="F306" s="228">
        <v>0</v>
      </c>
      <c r="G306" s="206">
        <f t="shared" si="4"/>
        <v>0</v>
      </c>
    </row>
    <row r="307" spans="1:7" ht="68" customHeight="1" x14ac:dyDescent="0.35">
      <c r="A307" s="207">
        <v>305</v>
      </c>
      <c r="B307" s="209" t="s">
        <v>572</v>
      </c>
      <c r="C307" s="209" t="s">
        <v>573</v>
      </c>
      <c r="D307" s="211" t="s">
        <v>419</v>
      </c>
      <c r="E307" s="211">
        <v>5</v>
      </c>
      <c r="F307" s="228">
        <v>0</v>
      </c>
      <c r="G307" s="206">
        <f t="shared" si="4"/>
        <v>0</v>
      </c>
    </row>
    <row r="308" spans="1:7" ht="98" customHeight="1" x14ac:dyDescent="0.35">
      <c r="A308" s="210">
        <v>306</v>
      </c>
      <c r="B308" s="209" t="s">
        <v>574</v>
      </c>
      <c r="C308" s="209" t="s">
        <v>575</v>
      </c>
      <c r="D308" s="211" t="s">
        <v>419</v>
      </c>
      <c r="E308" s="211">
        <v>50</v>
      </c>
      <c r="F308" s="228">
        <v>0</v>
      </c>
      <c r="G308" s="206">
        <f t="shared" si="4"/>
        <v>0</v>
      </c>
    </row>
    <row r="309" spans="1:7" ht="103" customHeight="1" x14ac:dyDescent="0.35">
      <c r="A309" s="207">
        <v>307</v>
      </c>
      <c r="B309" s="209" t="s">
        <v>574</v>
      </c>
      <c r="C309" s="209" t="s">
        <v>576</v>
      </c>
      <c r="D309" s="211" t="s">
        <v>419</v>
      </c>
      <c r="E309" s="211">
        <v>50</v>
      </c>
      <c r="F309" s="228">
        <v>0</v>
      </c>
      <c r="G309" s="206">
        <f t="shared" si="4"/>
        <v>0</v>
      </c>
    </row>
    <row r="310" spans="1:7" ht="73" customHeight="1" x14ac:dyDescent="0.35">
      <c r="A310" s="210">
        <v>308</v>
      </c>
      <c r="B310" s="209" t="s">
        <v>577</v>
      </c>
      <c r="C310" s="209" t="s">
        <v>578</v>
      </c>
      <c r="D310" s="211" t="s">
        <v>419</v>
      </c>
      <c r="E310" s="211">
        <v>20</v>
      </c>
      <c r="F310" s="228">
        <v>0</v>
      </c>
      <c r="G310" s="206">
        <f t="shared" si="4"/>
        <v>0</v>
      </c>
    </row>
    <row r="311" spans="1:7" ht="68" customHeight="1" x14ac:dyDescent="0.35">
      <c r="A311" s="207">
        <v>309</v>
      </c>
      <c r="B311" s="209" t="s">
        <v>579</v>
      </c>
      <c r="C311" s="209" t="s">
        <v>580</v>
      </c>
      <c r="D311" s="211" t="s">
        <v>419</v>
      </c>
      <c r="E311" s="211">
        <v>50</v>
      </c>
      <c r="F311" s="228">
        <v>0</v>
      </c>
      <c r="G311" s="206">
        <f t="shared" si="4"/>
        <v>0</v>
      </c>
    </row>
    <row r="312" spans="1:7" ht="70.5" customHeight="1" x14ac:dyDescent="0.35">
      <c r="A312" s="210">
        <v>310</v>
      </c>
      <c r="B312" s="209" t="s">
        <v>581</v>
      </c>
      <c r="C312" s="209" t="s">
        <v>582</v>
      </c>
      <c r="D312" s="211" t="s">
        <v>419</v>
      </c>
      <c r="E312" s="211">
        <v>200</v>
      </c>
      <c r="F312" s="228">
        <v>0</v>
      </c>
      <c r="G312" s="206">
        <f t="shared" si="4"/>
        <v>0</v>
      </c>
    </row>
    <row r="313" spans="1:7" ht="106" customHeight="1" x14ac:dyDescent="0.35">
      <c r="A313" s="207">
        <v>311</v>
      </c>
      <c r="B313" s="209" t="s">
        <v>583</v>
      </c>
      <c r="C313" s="209" t="s">
        <v>584</v>
      </c>
      <c r="D313" s="211" t="s">
        <v>419</v>
      </c>
      <c r="E313" s="211">
        <v>50</v>
      </c>
      <c r="F313" s="228">
        <v>0</v>
      </c>
      <c r="G313" s="206">
        <f t="shared" si="4"/>
        <v>0</v>
      </c>
    </row>
    <row r="314" spans="1:7" ht="52.5" customHeight="1" x14ac:dyDescent="0.35">
      <c r="A314" s="210">
        <v>312</v>
      </c>
      <c r="B314" s="209" t="s">
        <v>585</v>
      </c>
      <c r="C314" s="209" t="s">
        <v>586</v>
      </c>
      <c r="D314" s="211" t="s">
        <v>419</v>
      </c>
      <c r="E314" s="211">
        <v>0</v>
      </c>
      <c r="F314" s="228">
        <v>0</v>
      </c>
      <c r="G314" s="206">
        <f t="shared" si="4"/>
        <v>0</v>
      </c>
    </row>
    <row r="315" spans="1:7" ht="65.5" customHeight="1" x14ac:dyDescent="0.35">
      <c r="A315" s="207">
        <v>313</v>
      </c>
      <c r="B315" s="209" t="s">
        <v>587</v>
      </c>
      <c r="C315" s="209" t="s">
        <v>588</v>
      </c>
      <c r="D315" s="211" t="s">
        <v>419</v>
      </c>
      <c r="E315" s="211">
        <v>200</v>
      </c>
      <c r="F315" s="228">
        <v>0</v>
      </c>
      <c r="G315" s="206">
        <f t="shared" si="4"/>
        <v>0</v>
      </c>
    </row>
    <row r="316" spans="1:7" ht="88" customHeight="1" x14ac:dyDescent="0.35">
      <c r="A316" s="210">
        <v>314</v>
      </c>
      <c r="B316" s="209" t="s">
        <v>589</v>
      </c>
      <c r="C316" s="209" t="s">
        <v>590</v>
      </c>
      <c r="D316" s="211" t="s">
        <v>419</v>
      </c>
      <c r="E316" s="211">
        <v>5</v>
      </c>
      <c r="F316" s="228">
        <v>0</v>
      </c>
      <c r="G316" s="206">
        <f t="shared" si="4"/>
        <v>0</v>
      </c>
    </row>
    <row r="317" spans="1:7" ht="98" customHeight="1" x14ac:dyDescent="0.35">
      <c r="A317" s="207">
        <v>315</v>
      </c>
      <c r="B317" s="209" t="s">
        <v>589</v>
      </c>
      <c r="C317" s="209" t="s">
        <v>591</v>
      </c>
      <c r="D317" s="211" t="s">
        <v>419</v>
      </c>
      <c r="E317" s="211">
        <v>5</v>
      </c>
      <c r="F317" s="228">
        <v>0</v>
      </c>
      <c r="G317" s="206">
        <f t="shared" si="4"/>
        <v>0</v>
      </c>
    </row>
    <row r="318" spans="1:7" ht="95.5" customHeight="1" x14ac:dyDescent="0.35">
      <c r="A318" s="210">
        <v>316</v>
      </c>
      <c r="B318" s="209" t="s">
        <v>592</v>
      </c>
      <c r="C318" s="209" t="s">
        <v>593</v>
      </c>
      <c r="D318" s="211" t="s">
        <v>419</v>
      </c>
      <c r="E318" s="211">
        <v>10</v>
      </c>
      <c r="F318" s="228">
        <v>0</v>
      </c>
      <c r="G318" s="206">
        <f t="shared" si="4"/>
        <v>0</v>
      </c>
    </row>
    <row r="319" spans="1:7" ht="98.5" customHeight="1" x14ac:dyDescent="0.35">
      <c r="A319" s="207">
        <v>317</v>
      </c>
      <c r="B319" s="209" t="s">
        <v>592</v>
      </c>
      <c r="C319" s="209" t="s">
        <v>594</v>
      </c>
      <c r="D319" s="211" t="s">
        <v>419</v>
      </c>
      <c r="E319" s="211">
        <v>0</v>
      </c>
      <c r="F319" s="228">
        <v>0</v>
      </c>
      <c r="G319" s="206">
        <f t="shared" si="4"/>
        <v>0</v>
      </c>
    </row>
    <row r="320" spans="1:7" ht="65.5" customHeight="1" x14ac:dyDescent="0.35">
      <c r="A320" s="210">
        <v>318</v>
      </c>
      <c r="B320" s="209" t="s">
        <v>595</v>
      </c>
      <c r="C320" s="209" t="s">
        <v>596</v>
      </c>
      <c r="D320" s="211" t="s">
        <v>419</v>
      </c>
      <c r="E320" s="211">
        <v>500</v>
      </c>
      <c r="F320" s="228">
        <v>0</v>
      </c>
      <c r="G320" s="206">
        <f t="shared" si="4"/>
        <v>0</v>
      </c>
    </row>
    <row r="321" spans="1:7" ht="42" customHeight="1" x14ac:dyDescent="0.35">
      <c r="A321" s="207">
        <v>319</v>
      </c>
      <c r="B321" s="209"/>
      <c r="C321" s="209" t="s">
        <v>597</v>
      </c>
      <c r="D321" s="211" t="s">
        <v>598</v>
      </c>
      <c r="E321" s="211">
        <v>50</v>
      </c>
      <c r="F321" s="228">
        <v>0</v>
      </c>
      <c r="G321" s="206">
        <f t="shared" si="4"/>
        <v>0</v>
      </c>
    </row>
    <row r="322" spans="1:7" ht="41.5" customHeight="1" x14ac:dyDescent="0.35">
      <c r="A322" s="210">
        <v>320</v>
      </c>
      <c r="B322" s="209"/>
      <c r="C322" s="209" t="s">
        <v>599</v>
      </c>
      <c r="D322" s="211" t="s">
        <v>598</v>
      </c>
      <c r="E322" s="211">
        <v>2000</v>
      </c>
      <c r="F322" s="228">
        <v>0</v>
      </c>
      <c r="G322" s="206">
        <f t="shared" si="4"/>
        <v>0</v>
      </c>
    </row>
    <row r="323" spans="1:7" ht="41.5" customHeight="1" x14ac:dyDescent="0.35">
      <c r="A323" s="207">
        <v>321</v>
      </c>
      <c r="B323" s="209"/>
      <c r="C323" s="209" t="s">
        <v>600</v>
      </c>
      <c r="D323" s="211" t="s">
        <v>598</v>
      </c>
      <c r="E323" s="211">
        <v>2000</v>
      </c>
      <c r="F323" s="228">
        <v>0</v>
      </c>
      <c r="G323" s="206">
        <f t="shared" ref="G323:G386" si="5">E323*F323</f>
        <v>0</v>
      </c>
    </row>
    <row r="324" spans="1:7" ht="36.5" customHeight="1" x14ac:dyDescent="0.35">
      <c r="A324" s="210">
        <v>322</v>
      </c>
      <c r="B324" s="209"/>
      <c r="C324" s="209" t="s">
        <v>601</v>
      </c>
      <c r="D324" s="211" t="s">
        <v>598</v>
      </c>
      <c r="E324" s="211">
        <v>2000</v>
      </c>
      <c r="F324" s="228">
        <v>0</v>
      </c>
      <c r="G324" s="206">
        <f t="shared" si="5"/>
        <v>0</v>
      </c>
    </row>
    <row r="325" spans="1:7" ht="39" customHeight="1" x14ac:dyDescent="0.35">
      <c r="A325" s="207">
        <v>323</v>
      </c>
      <c r="B325" s="209"/>
      <c r="C325" s="209" t="s">
        <v>602</v>
      </c>
      <c r="D325" s="211" t="s">
        <v>598</v>
      </c>
      <c r="E325" s="211">
        <v>500</v>
      </c>
      <c r="F325" s="228">
        <v>0</v>
      </c>
      <c r="G325" s="206">
        <f t="shared" si="5"/>
        <v>0</v>
      </c>
    </row>
    <row r="326" spans="1:7" ht="41.5" customHeight="1" x14ac:dyDescent="0.35">
      <c r="A326" s="210">
        <v>324</v>
      </c>
      <c r="B326" s="209"/>
      <c r="C326" s="209" t="s">
        <v>603</v>
      </c>
      <c r="D326" s="211" t="s">
        <v>598</v>
      </c>
      <c r="E326" s="211">
        <v>200</v>
      </c>
      <c r="F326" s="228">
        <v>0</v>
      </c>
      <c r="G326" s="206">
        <f t="shared" si="5"/>
        <v>0</v>
      </c>
    </row>
    <row r="327" spans="1:7" ht="42.5" customHeight="1" x14ac:dyDescent="0.35">
      <c r="A327" s="207">
        <v>325</v>
      </c>
      <c r="B327" s="209"/>
      <c r="C327" s="209" t="s">
        <v>604</v>
      </c>
      <c r="D327" s="211" t="s">
        <v>598</v>
      </c>
      <c r="E327" s="211">
        <v>200</v>
      </c>
      <c r="F327" s="228">
        <v>0</v>
      </c>
      <c r="G327" s="206">
        <f t="shared" si="5"/>
        <v>0</v>
      </c>
    </row>
    <row r="328" spans="1:7" ht="46" customHeight="1" x14ac:dyDescent="0.35">
      <c r="A328" s="210">
        <v>326</v>
      </c>
      <c r="B328" s="209"/>
      <c r="C328" s="209" t="s">
        <v>605</v>
      </c>
      <c r="D328" s="211" t="s">
        <v>598</v>
      </c>
      <c r="E328" s="211">
        <v>200</v>
      </c>
      <c r="F328" s="228">
        <v>0</v>
      </c>
      <c r="G328" s="206">
        <f t="shared" si="5"/>
        <v>0</v>
      </c>
    </row>
    <row r="329" spans="1:7" ht="42" customHeight="1" x14ac:dyDescent="0.35">
      <c r="A329" s="207">
        <v>327</v>
      </c>
      <c r="B329" s="209"/>
      <c r="C329" s="209" t="s">
        <v>606</v>
      </c>
      <c r="D329" s="211" t="s">
        <v>598</v>
      </c>
      <c r="E329" s="211">
        <v>2000</v>
      </c>
      <c r="F329" s="228">
        <v>0</v>
      </c>
      <c r="G329" s="206">
        <f t="shared" si="5"/>
        <v>0</v>
      </c>
    </row>
    <row r="330" spans="1:7" ht="45" customHeight="1" x14ac:dyDescent="0.35">
      <c r="A330" s="210">
        <v>328</v>
      </c>
      <c r="B330" s="209"/>
      <c r="C330" s="209" t="s">
        <v>607</v>
      </c>
      <c r="D330" s="211" t="s">
        <v>598</v>
      </c>
      <c r="E330" s="211">
        <v>300</v>
      </c>
      <c r="F330" s="228">
        <v>0</v>
      </c>
      <c r="G330" s="206">
        <f t="shared" si="5"/>
        <v>0</v>
      </c>
    </row>
    <row r="331" spans="1:7" ht="39.5" customHeight="1" x14ac:dyDescent="0.35">
      <c r="A331" s="207">
        <v>329</v>
      </c>
      <c r="B331" s="209"/>
      <c r="C331" s="209" t="s">
        <v>608</v>
      </c>
      <c r="D331" s="211" t="s">
        <v>598</v>
      </c>
      <c r="E331" s="211">
        <v>100</v>
      </c>
      <c r="F331" s="228">
        <v>0</v>
      </c>
      <c r="G331" s="206">
        <f t="shared" si="5"/>
        <v>0</v>
      </c>
    </row>
    <row r="332" spans="1:7" ht="40.5" customHeight="1" x14ac:dyDescent="0.35">
      <c r="A332" s="210">
        <v>330</v>
      </c>
      <c r="B332" s="209"/>
      <c r="C332" s="209" t="s">
        <v>609</v>
      </c>
      <c r="D332" s="211" t="s">
        <v>598</v>
      </c>
      <c r="E332" s="211">
        <v>100</v>
      </c>
      <c r="F332" s="228">
        <v>0</v>
      </c>
      <c r="G332" s="206">
        <f t="shared" si="5"/>
        <v>0</v>
      </c>
    </row>
    <row r="333" spans="1:7" ht="42" customHeight="1" x14ac:dyDescent="0.35">
      <c r="A333" s="207">
        <v>331</v>
      </c>
      <c r="B333" s="209"/>
      <c r="C333" s="209" t="s">
        <v>610</v>
      </c>
      <c r="D333" s="211" t="s">
        <v>598</v>
      </c>
      <c r="E333" s="211">
        <v>100</v>
      </c>
      <c r="F333" s="228">
        <v>0</v>
      </c>
      <c r="G333" s="206">
        <f t="shared" si="5"/>
        <v>0</v>
      </c>
    </row>
    <row r="334" spans="1:7" ht="43" customHeight="1" x14ac:dyDescent="0.35">
      <c r="A334" s="210">
        <v>332</v>
      </c>
      <c r="B334" s="209"/>
      <c r="C334" s="209" t="s">
        <v>610</v>
      </c>
      <c r="D334" s="211" t="s">
        <v>598</v>
      </c>
      <c r="E334" s="211">
        <v>200</v>
      </c>
      <c r="F334" s="228">
        <v>0</v>
      </c>
      <c r="G334" s="206">
        <f t="shared" si="5"/>
        <v>0</v>
      </c>
    </row>
    <row r="335" spans="1:7" ht="48" customHeight="1" x14ac:dyDescent="0.35">
      <c r="A335" s="207">
        <v>333</v>
      </c>
      <c r="B335" s="209"/>
      <c r="C335" s="209" t="s">
        <v>611</v>
      </c>
      <c r="D335" s="211" t="s">
        <v>598</v>
      </c>
      <c r="E335" s="211">
        <v>200</v>
      </c>
      <c r="F335" s="228">
        <v>0</v>
      </c>
      <c r="G335" s="206">
        <f t="shared" si="5"/>
        <v>0</v>
      </c>
    </row>
    <row r="336" spans="1:7" ht="45" customHeight="1" x14ac:dyDescent="0.35">
      <c r="A336" s="210">
        <v>334</v>
      </c>
      <c r="B336" s="209"/>
      <c r="C336" s="209" t="s">
        <v>612</v>
      </c>
      <c r="D336" s="211" t="s">
        <v>598</v>
      </c>
      <c r="E336" s="211">
        <v>300</v>
      </c>
      <c r="F336" s="228">
        <v>0</v>
      </c>
      <c r="G336" s="206">
        <f t="shared" si="5"/>
        <v>0</v>
      </c>
    </row>
    <row r="337" spans="1:7" ht="39.5" customHeight="1" x14ac:dyDescent="0.35">
      <c r="A337" s="207">
        <v>335</v>
      </c>
      <c r="B337" s="209"/>
      <c r="C337" s="209" t="s">
        <v>613</v>
      </c>
      <c r="D337" s="211" t="s">
        <v>598</v>
      </c>
      <c r="E337" s="211">
        <v>200</v>
      </c>
      <c r="F337" s="228">
        <v>0</v>
      </c>
      <c r="G337" s="206">
        <f t="shared" si="5"/>
        <v>0</v>
      </c>
    </row>
    <row r="338" spans="1:7" ht="46" customHeight="1" x14ac:dyDescent="0.35">
      <c r="A338" s="210">
        <v>336</v>
      </c>
      <c r="B338" s="209"/>
      <c r="C338" s="209" t="s">
        <v>614</v>
      </c>
      <c r="D338" s="211" t="s">
        <v>598</v>
      </c>
      <c r="E338" s="211">
        <v>300</v>
      </c>
      <c r="F338" s="228">
        <v>0</v>
      </c>
      <c r="G338" s="206">
        <f t="shared" si="5"/>
        <v>0</v>
      </c>
    </row>
    <row r="339" spans="1:7" ht="41" customHeight="1" x14ac:dyDescent="0.35">
      <c r="A339" s="207">
        <v>337</v>
      </c>
      <c r="B339" s="209"/>
      <c r="C339" s="209" t="s">
        <v>615</v>
      </c>
      <c r="D339" s="211" t="s">
        <v>598</v>
      </c>
      <c r="E339" s="211">
        <v>500</v>
      </c>
      <c r="F339" s="228">
        <v>0</v>
      </c>
      <c r="G339" s="206">
        <f t="shared" si="5"/>
        <v>0</v>
      </c>
    </row>
    <row r="340" spans="1:7" ht="42" customHeight="1" x14ac:dyDescent="0.35">
      <c r="A340" s="210">
        <v>338</v>
      </c>
      <c r="B340" s="209"/>
      <c r="C340" s="209" t="s">
        <v>616</v>
      </c>
      <c r="D340" s="211" t="s">
        <v>598</v>
      </c>
      <c r="E340" s="211">
        <v>200</v>
      </c>
      <c r="F340" s="228">
        <v>0</v>
      </c>
      <c r="G340" s="206">
        <f t="shared" si="5"/>
        <v>0</v>
      </c>
    </row>
    <row r="341" spans="1:7" ht="42" customHeight="1" x14ac:dyDescent="0.35">
      <c r="A341" s="207">
        <v>339</v>
      </c>
      <c r="B341" s="209"/>
      <c r="C341" s="209" t="s">
        <v>617</v>
      </c>
      <c r="D341" s="211" t="s">
        <v>598</v>
      </c>
      <c r="E341" s="211">
        <v>2000</v>
      </c>
      <c r="F341" s="228">
        <v>0</v>
      </c>
      <c r="G341" s="206">
        <f t="shared" si="5"/>
        <v>0</v>
      </c>
    </row>
    <row r="342" spans="1:7" ht="45" customHeight="1" x14ac:dyDescent="0.35">
      <c r="A342" s="210">
        <v>340</v>
      </c>
      <c r="B342" s="209"/>
      <c r="C342" s="209" t="s">
        <v>618</v>
      </c>
      <c r="D342" s="211" t="s">
        <v>598</v>
      </c>
      <c r="E342" s="211">
        <v>200</v>
      </c>
      <c r="F342" s="228">
        <v>0</v>
      </c>
      <c r="G342" s="206">
        <f t="shared" si="5"/>
        <v>0</v>
      </c>
    </row>
    <row r="343" spans="1:7" ht="50.5" customHeight="1" x14ac:dyDescent="0.35">
      <c r="A343" s="207">
        <v>341</v>
      </c>
      <c r="B343" s="209"/>
      <c r="C343" s="209" t="s">
        <v>619</v>
      </c>
      <c r="D343" s="211" t="s">
        <v>598</v>
      </c>
      <c r="E343" s="211">
        <v>500</v>
      </c>
      <c r="F343" s="228">
        <v>0</v>
      </c>
      <c r="G343" s="206">
        <f t="shared" si="5"/>
        <v>0</v>
      </c>
    </row>
    <row r="344" spans="1:7" ht="55" customHeight="1" x14ac:dyDescent="0.35">
      <c r="A344" s="210">
        <v>342</v>
      </c>
      <c r="B344" s="209" t="s">
        <v>620</v>
      </c>
      <c r="C344" s="209" t="s">
        <v>621</v>
      </c>
      <c r="D344" s="211" t="s">
        <v>19</v>
      </c>
      <c r="E344" s="211">
        <v>2790</v>
      </c>
      <c r="F344" s="228">
        <v>0</v>
      </c>
      <c r="G344" s="206">
        <f t="shared" si="5"/>
        <v>0</v>
      </c>
    </row>
    <row r="345" spans="1:7" ht="71.5" customHeight="1" x14ac:dyDescent="0.35">
      <c r="A345" s="207">
        <v>343</v>
      </c>
      <c r="B345" s="209" t="s">
        <v>622</v>
      </c>
      <c r="C345" s="209" t="s">
        <v>623</v>
      </c>
      <c r="D345" s="211" t="s">
        <v>19</v>
      </c>
      <c r="E345" s="211">
        <v>2313</v>
      </c>
      <c r="F345" s="228">
        <v>0</v>
      </c>
      <c r="G345" s="206">
        <f t="shared" si="5"/>
        <v>0</v>
      </c>
    </row>
    <row r="346" spans="1:7" ht="66" customHeight="1" x14ac:dyDescent="0.35">
      <c r="A346" s="210">
        <v>344</v>
      </c>
      <c r="B346" s="209" t="s">
        <v>624</v>
      </c>
      <c r="C346" s="209" t="s">
        <v>625</v>
      </c>
      <c r="D346" s="211" t="s">
        <v>19</v>
      </c>
      <c r="E346" s="211">
        <v>24</v>
      </c>
      <c r="F346" s="228">
        <v>0</v>
      </c>
      <c r="G346" s="206">
        <f t="shared" si="5"/>
        <v>0</v>
      </c>
    </row>
    <row r="347" spans="1:7" ht="85" customHeight="1" x14ac:dyDescent="0.35">
      <c r="A347" s="207">
        <v>345</v>
      </c>
      <c r="B347" s="209" t="s">
        <v>626</v>
      </c>
      <c r="C347" s="209" t="s">
        <v>25</v>
      </c>
      <c r="D347" s="211" t="s">
        <v>19</v>
      </c>
      <c r="E347" s="211">
        <v>50</v>
      </c>
      <c r="F347" s="228">
        <v>0</v>
      </c>
      <c r="G347" s="206">
        <f t="shared" si="5"/>
        <v>0</v>
      </c>
    </row>
    <row r="348" spans="1:7" ht="67.5" customHeight="1" x14ac:dyDescent="0.35">
      <c r="A348" s="210">
        <v>346</v>
      </c>
      <c r="B348" s="209" t="s">
        <v>627</v>
      </c>
      <c r="C348" s="209" t="s">
        <v>628</v>
      </c>
      <c r="D348" s="211" t="s">
        <v>19</v>
      </c>
      <c r="E348" s="211">
        <v>510</v>
      </c>
      <c r="F348" s="228">
        <v>0</v>
      </c>
      <c r="G348" s="206">
        <f t="shared" si="5"/>
        <v>0</v>
      </c>
    </row>
    <row r="349" spans="1:7" ht="65" customHeight="1" x14ac:dyDescent="0.35">
      <c r="A349" s="207">
        <v>347</v>
      </c>
      <c r="B349" s="209" t="s">
        <v>629</v>
      </c>
      <c r="C349" s="209" t="s">
        <v>630</v>
      </c>
      <c r="D349" s="211" t="s">
        <v>19</v>
      </c>
      <c r="E349" s="211">
        <v>270</v>
      </c>
      <c r="F349" s="228">
        <v>0</v>
      </c>
      <c r="G349" s="206">
        <f t="shared" si="5"/>
        <v>0</v>
      </c>
    </row>
    <row r="350" spans="1:7" ht="54" customHeight="1" x14ac:dyDescent="0.35">
      <c r="A350" s="210">
        <v>348</v>
      </c>
      <c r="B350" s="209" t="s">
        <v>631</v>
      </c>
      <c r="C350" s="209" t="s">
        <v>632</v>
      </c>
      <c r="D350" s="211" t="s">
        <v>19</v>
      </c>
      <c r="E350" s="211">
        <v>264</v>
      </c>
      <c r="F350" s="228">
        <v>0</v>
      </c>
      <c r="G350" s="206">
        <f t="shared" si="5"/>
        <v>0</v>
      </c>
    </row>
    <row r="351" spans="1:7" ht="129" customHeight="1" x14ac:dyDescent="0.35">
      <c r="A351" s="207">
        <v>349</v>
      </c>
      <c r="B351" s="209" t="s">
        <v>633</v>
      </c>
      <c r="C351" s="209" t="s">
        <v>634</v>
      </c>
      <c r="D351" s="211" t="s">
        <v>19</v>
      </c>
      <c r="E351" s="211">
        <v>50</v>
      </c>
      <c r="F351" s="228">
        <v>0</v>
      </c>
      <c r="G351" s="206">
        <f t="shared" si="5"/>
        <v>0</v>
      </c>
    </row>
    <row r="352" spans="1:7" ht="82" customHeight="1" x14ac:dyDescent="0.35">
      <c r="A352" s="210">
        <v>350</v>
      </c>
      <c r="B352" s="209" t="s">
        <v>626</v>
      </c>
      <c r="C352" s="209" t="s">
        <v>25</v>
      </c>
      <c r="D352" s="211" t="s">
        <v>19</v>
      </c>
      <c r="E352" s="211">
        <v>50</v>
      </c>
      <c r="F352" s="228">
        <v>0</v>
      </c>
      <c r="G352" s="206">
        <f t="shared" si="5"/>
        <v>0</v>
      </c>
    </row>
    <row r="353" spans="1:7" ht="65.5" customHeight="1" x14ac:dyDescent="0.35">
      <c r="A353" s="207">
        <v>351</v>
      </c>
      <c r="B353" s="209" t="s">
        <v>635</v>
      </c>
      <c r="C353" s="209" t="s">
        <v>636</v>
      </c>
      <c r="D353" s="211" t="s">
        <v>20</v>
      </c>
      <c r="E353" s="211">
        <v>200</v>
      </c>
      <c r="F353" s="228">
        <v>0</v>
      </c>
      <c r="G353" s="206">
        <f t="shared" si="5"/>
        <v>0</v>
      </c>
    </row>
    <row r="354" spans="1:7" ht="66.5" customHeight="1" x14ac:dyDescent="0.35">
      <c r="A354" s="210">
        <v>352</v>
      </c>
      <c r="B354" s="209" t="s">
        <v>637</v>
      </c>
      <c r="C354" s="209" t="s">
        <v>638</v>
      </c>
      <c r="D354" s="211" t="s">
        <v>20</v>
      </c>
      <c r="E354" s="211">
        <v>30</v>
      </c>
      <c r="F354" s="228">
        <v>0</v>
      </c>
      <c r="G354" s="206">
        <f t="shared" si="5"/>
        <v>0</v>
      </c>
    </row>
    <row r="355" spans="1:7" ht="84" customHeight="1" x14ac:dyDescent="0.35">
      <c r="A355" s="207">
        <v>353</v>
      </c>
      <c r="B355" s="209" t="s">
        <v>639</v>
      </c>
      <c r="C355" s="209" t="s">
        <v>640</v>
      </c>
      <c r="D355" s="211" t="s">
        <v>20</v>
      </c>
      <c r="E355" s="211">
        <v>60</v>
      </c>
      <c r="F355" s="228">
        <v>0</v>
      </c>
      <c r="G355" s="206">
        <f t="shared" si="5"/>
        <v>0</v>
      </c>
    </row>
    <row r="356" spans="1:7" ht="41.5" customHeight="1" x14ac:dyDescent="0.35">
      <c r="A356" s="210">
        <v>354</v>
      </c>
      <c r="B356" s="209" t="s">
        <v>641</v>
      </c>
      <c r="C356" s="209" t="s">
        <v>642</v>
      </c>
      <c r="D356" s="211" t="s">
        <v>20</v>
      </c>
      <c r="E356" s="211">
        <v>450</v>
      </c>
      <c r="F356" s="228">
        <v>0</v>
      </c>
      <c r="G356" s="206">
        <f t="shared" si="5"/>
        <v>0</v>
      </c>
    </row>
    <row r="357" spans="1:7" x14ac:dyDescent="0.35">
      <c r="A357" s="207">
        <v>355</v>
      </c>
      <c r="B357" s="209" t="s">
        <v>643</v>
      </c>
      <c r="C357" s="209" t="s">
        <v>930</v>
      </c>
      <c r="D357" s="211" t="s">
        <v>20</v>
      </c>
      <c r="E357" s="211"/>
      <c r="F357" s="228">
        <v>0</v>
      </c>
      <c r="G357" s="206">
        <f t="shared" si="5"/>
        <v>0</v>
      </c>
    </row>
    <row r="358" spans="1:7" ht="96" customHeight="1" x14ac:dyDescent="0.35">
      <c r="A358" s="210">
        <v>356</v>
      </c>
      <c r="B358" s="209" t="s">
        <v>644</v>
      </c>
      <c r="C358" s="209" t="s">
        <v>645</v>
      </c>
      <c r="D358" s="211" t="s">
        <v>20</v>
      </c>
      <c r="E358" s="211">
        <v>200</v>
      </c>
      <c r="F358" s="228">
        <v>0</v>
      </c>
      <c r="G358" s="206">
        <f t="shared" si="5"/>
        <v>0</v>
      </c>
    </row>
    <row r="359" spans="1:7" ht="65.5" customHeight="1" x14ac:dyDescent="0.35">
      <c r="A359" s="207">
        <v>357</v>
      </c>
      <c r="B359" s="209" t="s">
        <v>646</v>
      </c>
      <c r="C359" s="209" t="s">
        <v>647</v>
      </c>
      <c r="D359" s="211" t="s">
        <v>20</v>
      </c>
      <c r="E359" s="211">
        <v>800</v>
      </c>
      <c r="F359" s="228">
        <v>0</v>
      </c>
      <c r="G359" s="206">
        <f t="shared" si="5"/>
        <v>0</v>
      </c>
    </row>
    <row r="360" spans="1:7" ht="54.5" customHeight="1" x14ac:dyDescent="0.35">
      <c r="A360" s="210">
        <v>358</v>
      </c>
      <c r="B360" s="209" t="s">
        <v>648</v>
      </c>
      <c r="C360" s="209" t="s">
        <v>649</v>
      </c>
      <c r="D360" s="211" t="s">
        <v>20</v>
      </c>
      <c r="E360" s="211">
        <v>50</v>
      </c>
      <c r="F360" s="228">
        <v>0</v>
      </c>
      <c r="G360" s="206">
        <f t="shared" si="5"/>
        <v>0</v>
      </c>
    </row>
    <row r="361" spans="1:7" ht="108.5" customHeight="1" x14ac:dyDescent="0.35">
      <c r="A361" s="207">
        <v>359</v>
      </c>
      <c r="B361" s="209" t="s">
        <v>650</v>
      </c>
      <c r="C361" s="209" t="s">
        <v>651</v>
      </c>
      <c r="D361" s="211" t="s">
        <v>20</v>
      </c>
      <c r="E361" s="211">
        <v>300</v>
      </c>
      <c r="F361" s="228">
        <v>0</v>
      </c>
      <c r="G361" s="206">
        <f t="shared" si="5"/>
        <v>0</v>
      </c>
    </row>
    <row r="362" spans="1:7" ht="63" customHeight="1" x14ac:dyDescent="0.35">
      <c r="A362" s="210">
        <v>360</v>
      </c>
      <c r="B362" s="209" t="s">
        <v>652</v>
      </c>
      <c r="C362" s="209" t="s">
        <v>653</v>
      </c>
      <c r="D362" s="211" t="s">
        <v>20</v>
      </c>
      <c r="E362" s="211">
        <v>1200</v>
      </c>
      <c r="F362" s="228">
        <v>0</v>
      </c>
      <c r="G362" s="206">
        <f t="shared" si="5"/>
        <v>0</v>
      </c>
    </row>
    <row r="363" spans="1:7" ht="66" customHeight="1" x14ac:dyDescent="0.35">
      <c r="A363" s="207">
        <v>361</v>
      </c>
      <c r="B363" s="209" t="s">
        <v>654</v>
      </c>
      <c r="C363" s="209" t="s">
        <v>655</v>
      </c>
      <c r="D363" s="211" t="s">
        <v>20</v>
      </c>
      <c r="E363" s="211">
        <v>700</v>
      </c>
      <c r="F363" s="228">
        <v>0</v>
      </c>
      <c r="G363" s="206">
        <f t="shared" si="5"/>
        <v>0</v>
      </c>
    </row>
    <row r="364" spans="1:7" ht="70" customHeight="1" x14ac:dyDescent="0.35">
      <c r="A364" s="210">
        <v>362</v>
      </c>
      <c r="B364" s="209" t="s">
        <v>656</v>
      </c>
      <c r="C364" s="209" t="s">
        <v>657</v>
      </c>
      <c r="D364" s="211" t="s">
        <v>20</v>
      </c>
      <c r="E364" s="211">
        <v>350</v>
      </c>
      <c r="F364" s="228">
        <v>0</v>
      </c>
      <c r="G364" s="206">
        <f t="shared" si="5"/>
        <v>0</v>
      </c>
    </row>
    <row r="365" spans="1:7" ht="65" customHeight="1" x14ac:dyDescent="0.35">
      <c r="A365" s="207">
        <v>363</v>
      </c>
      <c r="B365" s="209" t="s">
        <v>232</v>
      </c>
      <c r="C365" s="209" t="s">
        <v>658</v>
      </c>
      <c r="D365" s="211" t="s">
        <v>20</v>
      </c>
      <c r="E365" s="211">
        <v>1300</v>
      </c>
      <c r="F365" s="228">
        <v>0</v>
      </c>
      <c r="G365" s="206">
        <f t="shared" si="5"/>
        <v>0</v>
      </c>
    </row>
    <row r="366" spans="1:7" ht="63.5" customHeight="1" x14ac:dyDescent="0.35">
      <c r="A366" s="210">
        <v>364</v>
      </c>
      <c r="B366" s="209" t="s">
        <v>659</v>
      </c>
      <c r="C366" s="209" t="s">
        <v>660</v>
      </c>
      <c r="D366" s="211" t="s">
        <v>20</v>
      </c>
      <c r="E366" s="211">
        <v>700</v>
      </c>
      <c r="F366" s="228">
        <v>0</v>
      </c>
      <c r="G366" s="206">
        <f t="shared" si="5"/>
        <v>0</v>
      </c>
    </row>
    <row r="367" spans="1:7" ht="120" customHeight="1" x14ac:dyDescent="0.35">
      <c r="A367" s="207">
        <v>365</v>
      </c>
      <c r="B367" s="209" t="s">
        <v>661</v>
      </c>
      <c r="C367" s="209" t="s">
        <v>662</v>
      </c>
      <c r="D367" s="211" t="s">
        <v>20</v>
      </c>
      <c r="E367" s="211">
        <v>50</v>
      </c>
      <c r="F367" s="228">
        <v>0</v>
      </c>
      <c r="G367" s="206">
        <f t="shared" si="5"/>
        <v>0</v>
      </c>
    </row>
    <row r="368" spans="1:7" ht="71.5" customHeight="1" x14ac:dyDescent="0.35">
      <c r="A368" s="210">
        <v>366</v>
      </c>
      <c r="B368" s="209" t="s">
        <v>663</v>
      </c>
      <c r="C368" s="209" t="s">
        <v>10</v>
      </c>
      <c r="D368" s="211" t="s">
        <v>20</v>
      </c>
      <c r="E368" s="211">
        <v>6500</v>
      </c>
      <c r="F368" s="228">
        <v>0</v>
      </c>
      <c r="G368" s="206">
        <f t="shared" si="5"/>
        <v>0</v>
      </c>
    </row>
    <row r="369" spans="1:7" ht="68.5" customHeight="1" x14ac:dyDescent="0.35">
      <c r="A369" s="207">
        <v>367</v>
      </c>
      <c r="B369" s="209" t="s">
        <v>303</v>
      </c>
      <c r="C369" s="209" t="s">
        <v>664</v>
      </c>
      <c r="D369" s="211" t="s">
        <v>20</v>
      </c>
      <c r="E369" s="211">
        <v>1500</v>
      </c>
      <c r="F369" s="228">
        <v>0</v>
      </c>
      <c r="G369" s="206">
        <f t="shared" si="5"/>
        <v>0</v>
      </c>
    </row>
    <row r="370" spans="1:7" ht="88.5" customHeight="1" x14ac:dyDescent="0.35">
      <c r="A370" s="210">
        <v>368</v>
      </c>
      <c r="B370" s="209" t="s">
        <v>665</v>
      </c>
      <c r="C370" s="209" t="s">
        <v>666</v>
      </c>
      <c r="D370" s="211" t="s">
        <v>20</v>
      </c>
      <c r="E370" s="211">
        <v>350</v>
      </c>
      <c r="F370" s="228">
        <v>0</v>
      </c>
      <c r="G370" s="206">
        <f t="shared" si="5"/>
        <v>0</v>
      </c>
    </row>
    <row r="371" spans="1:7" ht="67" customHeight="1" x14ac:dyDescent="0.35">
      <c r="A371" s="207">
        <v>369</v>
      </c>
      <c r="B371" s="209" t="s">
        <v>667</v>
      </c>
      <c r="C371" s="209" t="s">
        <v>392</v>
      </c>
      <c r="D371" s="211" t="s">
        <v>20</v>
      </c>
      <c r="E371" s="211">
        <v>450</v>
      </c>
      <c r="F371" s="228">
        <v>0</v>
      </c>
      <c r="G371" s="206">
        <f t="shared" si="5"/>
        <v>0</v>
      </c>
    </row>
    <row r="372" spans="1:7" ht="66.5" customHeight="1" x14ac:dyDescent="0.35">
      <c r="A372" s="210">
        <v>370</v>
      </c>
      <c r="B372" s="209" t="s">
        <v>668</v>
      </c>
      <c r="C372" s="209" t="s">
        <v>392</v>
      </c>
      <c r="D372" s="211" t="s">
        <v>669</v>
      </c>
      <c r="E372" s="211">
        <v>220</v>
      </c>
      <c r="F372" s="228">
        <v>0</v>
      </c>
      <c r="G372" s="206">
        <f t="shared" si="5"/>
        <v>0</v>
      </c>
    </row>
    <row r="373" spans="1:7" ht="69.5" customHeight="1" x14ac:dyDescent="0.35">
      <c r="A373" s="207">
        <v>371</v>
      </c>
      <c r="B373" s="209" t="s">
        <v>670</v>
      </c>
      <c r="C373" s="209" t="s">
        <v>671</v>
      </c>
      <c r="D373" s="211" t="s">
        <v>20</v>
      </c>
      <c r="E373" s="211">
        <v>2600</v>
      </c>
      <c r="F373" s="228">
        <v>0</v>
      </c>
      <c r="G373" s="206">
        <f t="shared" si="5"/>
        <v>0</v>
      </c>
    </row>
    <row r="374" spans="1:7" ht="99" customHeight="1" x14ac:dyDescent="0.35">
      <c r="A374" s="210">
        <v>372</v>
      </c>
      <c r="B374" s="209" t="s">
        <v>672</v>
      </c>
      <c r="C374" s="209" t="s">
        <v>11</v>
      </c>
      <c r="D374" s="211" t="s">
        <v>20</v>
      </c>
      <c r="E374" s="211">
        <v>3500</v>
      </c>
      <c r="F374" s="228">
        <v>0</v>
      </c>
      <c r="G374" s="206">
        <f t="shared" si="5"/>
        <v>0</v>
      </c>
    </row>
    <row r="375" spans="1:7" ht="76" customHeight="1" x14ac:dyDescent="0.35">
      <c r="A375" s="207">
        <v>373</v>
      </c>
      <c r="B375" s="209" t="s">
        <v>673</v>
      </c>
      <c r="C375" s="209" t="s">
        <v>9</v>
      </c>
      <c r="D375" s="211" t="s">
        <v>20</v>
      </c>
      <c r="E375" s="211">
        <v>3600</v>
      </c>
      <c r="F375" s="228">
        <v>0</v>
      </c>
      <c r="G375" s="206">
        <f t="shared" si="5"/>
        <v>0</v>
      </c>
    </row>
    <row r="376" spans="1:7" ht="100.5" customHeight="1" x14ac:dyDescent="0.35">
      <c r="A376" s="210">
        <v>374</v>
      </c>
      <c r="B376" s="209" t="s">
        <v>674</v>
      </c>
      <c r="C376" s="209" t="s">
        <v>26</v>
      </c>
      <c r="D376" s="211" t="s">
        <v>20</v>
      </c>
      <c r="E376" s="211">
        <v>50</v>
      </c>
      <c r="F376" s="228">
        <v>0</v>
      </c>
      <c r="G376" s="206">
        <f t="shared" si="5"/>
        <v>0</v>
      </c>
    </row>
    <row r="377" spans="1:7" ht="54.5" customHeight="1" x14ac:dyDescent="0.35">
      <c r="A377" s="207">
        <v>375</v>
      </c>
      <c r="B377" s="209" t="s">
        <v>675</v>
      </c>
      <c r="C377" s="209" t="s">
        <v>676</v>
      </c>
      <c r="D377" s="211" t="s">
        <v>20</v>
      </c>
      <c r="E377" s="211">
        <v>4600</v>
      </c>
      <c r="F377" s="228">
        <v>0</v>
      </c>
      <c r="G377" s="206">
        <f t="shared" si="5"/>
        <v>0</v>
      </c>
    </row>
    <row r="378" spans="1:7" ht="65.5" customHeight="1" x14ac:dyDescent="0.35">
      <c r="A378" s="210">
        <v>376</v>
      </c>
      <c r="B378" s="209" t="s">
        <v>677</v>
      </c>
      <c r="C378" s="209" t="s">
        <v>678</v>
      </c>
      <c r="D378" s="211" t="s">
        <v>20</v>
      </c>
      <c r="E378" s="211">
        <v>350</v>
      </c>
      <c r="F378" s="228">
        <v>0</v>
      </c>
      <c r="G378" s="206">
        <f t="shared" si="5"/>
        <v>0</v>
      </c>
    </row>
    <row r="379" spans="1:7" ht="102.5" customHeight="1" x14ac:dyDescent="0.35">
      <c r="A379" s="207">
        <v>377</v>
      </c>
      <c r="B379" s="209" t="s">
        <v>672</v>
      </c>
      <c r="C379" s="209" t="s">
        <v>11</v>
      </c>
      <c r="D379" s="211" t="s">
        <v>20</v>
      </c>
      <c r="E379" s="211">
        <v>3500</v>
      </c>
      <c r="F379" s="228">
        <v>0</v>
      </c>
      <c r="G379" s="206">
        <f t="shared" si="5"/>
        <v>0</v>
      </c>
    </row>
    <row r="380" spans="1:7" ht="96" customHeight="1" x14ac:dyDescent="0.35">
      <c r="A380" s="210">
        <v>378</v>
      </c>
      <c r="B380" s="209" t="s">
        <v>674</v>
      </c>
      <c r="C380" s="209" t="s">
        <v>26</v>
      </c>
      <c r="D380" s="211" t="s">
        <v>20</v>
      </c>
      <c r="E380" s="211">
        <v>50</v>
      </c>
      <c r="F380" s="228">
        <v>0</v>
      </c>
      <c r="G380" s="206">
        <f t="shared" si="5"/>
        <v>0</v>
      </c>
    </row>
    <row r="381" spans="1:7" ht="144" customHeight="1" x14ac:dyDescent="0.35">
      <c r="A381" s="207">
        <v>379</v>
      </c>
      <c r="B381" s="209"/>
      <c r="C381" s="209" t="s">
        <v>679</v>
      </c>
      <c r="D381" s="211" t="s">
        <v>20</v>
      </c>
      <c r="E381" s="211">
        <v>3500</v>
      </c>
      <c r="F381" s="228">
        <v>0</v>
      </c>
      <c r="G381" s="206">
        <f t="shared" si="5"/>
        <v>0</v>
      </c>
    </row>
    <row r="382" spans="1:7" ht="54.5" customHeight="1" x14ac:dyDescent="0.35">
      <c r="A382" s="210">
        <v>380</v>
      </c>
      <c r="B382" s="209"/>
      <c r="C382" s="209" t="s">
        <v>1</v>
      </c>
      <c r="D382" s="211" t="s">
        <v>20</v>
      </c>
      <c r="E382" s="211">
        <v>20</v>
      </c>
      <c r="F382" s="228">
        <v>0</v>
      </c>
      <c r="G382" s="206">
        <f t="shared" si="5"/>
        <v>0</v>
      </c>
    </row>
    <row r="383" spans="1:7" ht="81.5" customHeight="1" x14ac:dyDescent="0.35">
      <c r="A383" s="207">
        <v>381</v>
      </c>
      <c r="B383" s="209"/>
      <c r="C383" s="209" t="s">
        <v>2</v>
      </c>
      <c r="D383" s="211" t="s">
        <v>20</v>
      </c>
      <c r="E383" s="211">
        <v>20</v>
      </c>
      <c r="F383" s="228">
        <v>0</v>
      </c>
      <c r="G383" s="206">
        <f t="shared" si="5"/>
        <v>0</v>
      </c>
    </row>
    <row r="384" spans="1:7" ht="101" customHeight="1" x14ac:dyDescent="0.35">
      <c r="A384" s="210">
        <v>382</v>
      </c>
      <c r="B384" s="209"/>
      <c r="C384" s="209" t="s">
        <v>361</v>
      </c>
      <c r="D384" s="211" t="s">
        <v>20</v>
      </c>
      <c r="E384" s="211">
        <v>2000</v>
      </c>
      <c r="F384" s="228">
        <v>0</v>
      </c>
      <c r="G384" s="206">
        <f t="shared" si="5"/>
        <v>0</v>
      </c>
    </row>
    <row r="385" spans="1:7" ht="106" customHeight="1" x14ac:dyDescent="0.35">
      <c r="A385" s="207">
        <v>383</v>
      </c>
      <c r="B385" s="209"/>
      <c r="C385" s="209" t="s">
        <v>3</v>
      </c>
      <c r="D385" s="211" t="s">
        <v>20</v>
      </c>
      <c r="E385" s="211">
        <v>20</v>
      </c>
      <c r="F385" s="228">
        <v>0</v>
      </c>
      <c r="G385" s="206">
        <f t="shared" si="5"/>
        <v>0</v>
      </c>
    </row>
    <row r="386" spans="1:7" ht="64.5" customHeight="1" x14ac:dyDescent="0.35">
      <c r="A386" s="210">
        <v>384</v>
      </c>
      <c r="B386" s="209"/>
      <c r="C386" s="209" t="s">
        <v>4</v>
      </c>
      <c r="D386" s="211" t="s">
        <v>20</v>
      </c>
      <c r="E386" s="211">
        <v>20</v>
      </c>
      <c r="F386" s="228">
        <v>0</v>
      </c>
      <c r="G386" s="206">
        <f t="shared" si="5"/>
        <v>0</v>
      </c>
    </row>
    <row r="387" spans="1:7" ht="65" customHeight="1" x14ac:dyDescent="0.35">
      <c r="A387" s="207">
        <v>385</v>
      </c>
      <c r="B387" s="209"/>
      <c r="C387" s="209" t="s">
        <v>5</v>
      </c>
      <c r="D387" s="211" t="s">
        <v>20</v>
      </c>
      <c r="E387" s="211">
        <v>20</v>
      </c>
      <c r="F387" s="228">
        <v>0</v>
      </c>
      <c r="G387" s="206">
        <f t="shared" ref="G387:G450" si="6">E387*F387</f>
        <v>0</v>
      </c>
    </row>
    <row r="388" spans="1:7" ht="67.5" customHeight="1" x14ac:dyDescent="0.35">
      <c r="A388" s="210">
        <v>386</v>
      </c>
      <c r="B388" s="209"/>
      <c r="C388" s="209" t="s">
        <v>6</v>
      </c>
      <c r="D388" s="211" t="s">
        <v>20</v>
      </c>
      <c r="E388" s="211">
        <v>20</v>
      </c>
      <c r="F388" s="228">
        <v>0</v>
      </c>
      <c r="G388" s="206">
        <f t="shared" si="6"/>
        <v>0</v>
      </c>
    </row>
    <row r="389" spans="1:7" ht="49.5" customHeight="1" x14ac:dyDescent="0.35">
      <c r="A389" s="207">
        <v>387</v>
      </c>
      <c r="B389" s="209"/>
      <c r="C389" s="209" t="s">
        <v>7</v>
      </c>
      <c r="D389" s="211" t="s">
        <v>20</v>
      </c>
      <c r="E389" s="211">
        <v>20</v>
      </c>
      <c r="F389" s="228">
        <v>0</v>
      </c>
      <c r="G389" s="206">
        <f t="shared" si="6"/>
        <v>0</v>
      </c>
    </row>
    <row r="390" spans="1:7" ht="63.5" customHeight="1" x14ac:dyDescent="0.35">
      <c r="A390" s="210">
        <v>388</v>
      </c>
      <c r="B390" s="209"/>
      <c r="C390" s="209" t="s">
        <v>8</v>
      </c>
      <c r="D390" s="211" t="s">
        <v>20</v>
      </c>
      <c r="E390" s="211">
        <v>20</v>
      </c>
      <c r="F390" s="228">
        <v>0</v>
      </c>
      <c r="G390" s="206">
        <f t="shared" si="6"/>
        <v>0</v>
      </c>
    </row>
    <row r="391" spans="1:7" ht="83.5" customHeight="1" x14ac:dyDescent="0.35">
      <c r="A391" s="207">
        <v>389</v>
      </c>
      <c r="B391" s="209"/>
      <c r="C391" s="209" t="s">
        <v>680</v>
      </c>
      <c r="D391" s="211" t="s">
        <v>20</v>
      </c>
      <c r="E391" s="211">
        <v>500</v>
      </c>
      <c r="F391" s="228">
        <v>0</v>
      </c>
      <c r="G391" s="206">
        <f t="shared" si="6"/>
        <v>0</v>
      </c>
    </row>
    <row r="392" spans="1:7" ht="64" customHeight="1" x14ac:dyDescent="0.35">
      <c r="A392" s="210">
        <v>390</v>
      </c>
      <c r="B392" s="209"/>
      <c r="C392" s="209" t="s">
        <v>681</v>
      </c>
      <c r="D392" s="211" t="s">
        <v>20</v>
      </c>
      <c r="E392" s="211">
        <v>20</v>
      </c>
      <c r="F392" s="228">
        <v>0</v>
      </c>
      <c r="G392" s="206">
        <f t="shared" si="6"/>
        <v>0</v>
      </c>
    </row>
    <row r="393" spans="1:7" ht="70.5" customHeight="1" x14ac:dyDescent="0.35">
      <c r="A393" s="207">
        <v>391</v>
      </c>
      <c r="B393" s="209"/>
      <c r="C393" s="209" t="s">
        <v>682</v>
      </c>
      <c r="D393" s="211" t="s">
        <v>20</v>
      </c>
      <c r="E393" s="211">
        <v>20</v>
      </c>
      <c r="F393" s="228">
        <v>0</v>
      </c>
      <c r="G393" s="206">
        <f t="shared" si="6"/>
        <v>0</v>
      </c>
    </row>
    <row r="394" spans="1:7" ht="51.5" customHeight="1" x14ac:dyDescent="0.35">
      <c r="A394" s="210">
        <v>392</v>
      </c>
      <c r="B394" s="209"/>
      <c r="C394" s="209" t="s">
        <v>683</v>
      </c>
      <c r="D394" s="211" t="s">
        <v>20</v>
      </c>
      <c r="E394" s="211">
        <v>20</v>
      </c>
      <c r="F394" s="228">
        <v>0</v>
      </c>
      <c r="G394" s="206">
        <f t="shared" si="6"/>
        <v>0</v>
      </c>
    </row>
    <row r="395" spans="1:7" ht="65" customHeight="1" x14ac:dyDescent="0.35">
      <c r="A395" s="207">
        <v>393</v>
      </c>
      <c r="B395" s="209"/>
      <c r="C395" s="209" t="s">
        <v>684</v>
      </c>
      <c r="D395" s="211" t="s">
        <v>20</v>
      </c>
      <c r="E395" s="211">
        <v>20</v>
      </c>
      <c r="F395" s="228">
        <v>0</v>
      </c>
      <c r="G395" s="206">
        <f t="shared" si="6"/>
        <v>0</v>
      </c>
    </row>
    <row r="396" spans="1:7" ht="108" customHeight="1" x14ac:dyDescent="0.35">
      <c r="A396" s="210">
        <v>394</v>
      </c>
      <c r="B396" s="209"/>
      <c r="C396" s="209" t="s">
        <v>12</v>
      </c>
      <c r="D396" s="211" t="s">
        <v>20</v>
      </c>
      <c r="E396" s="211">
        <v>300</v>
      </c>
      <c r="F396" s="228">
        <v>0</v>
      </c>
      <c r="G396" s="206">
        <f t="shared" si="6"/>
        <v>0</v>
      </c>
    </row>
    <row r="397" spans="1:7" ht="64.5" customHeight="1" x14ac:dyDescent="0.35">
      <c r="A397" s="207">
        <v>395</v>
      </c>
      <c r="B397" s="209"/>
      <c r="C397" s="209" t="s">
        <v>0</v>
      </c>
      <c r="D397" s="211" t="s">
        <v>20</v>
      </c>
      <c r="E397" s="211">
        <v>300</v>
      </c>
      <c r="F397" s="228">
        <v>0</v>
      </c>
      <c r="G397" s="206">
        <f t="shared" si="6"/>
        <v>0</v>
      </c>
    </row>
    <row r="398" spans="1:7" ht="79" customHeight="1" x14ac:dyDescent="0.35">
      <c r="A398" s="210">
        <v>396</v>
      </c>
      <c r="B398" s="209"/>
      <c r="C398" s="209" t="s">
        <v>685</v>
      </c>
      <c r="D398" s="211" t="s">
        <v>20</v>
      </c>
      <c r="E398" s="211">
        <v>60</v>
      </c>
      <c r="F398" s="228">
        <v>0</v>
      </c>
      <c r="G398" s="206">
        <f t="shared" si="6"/>
        <v>0</v>
      </c>
    </row>
    <row r="399" spans="1:7" ht="80.5" customHeight="1" x14ac:dyDescent="0.35">
      <c r="A399" s="207">
        <v>397</v>
      </c>
      <c r="B399" s="209"/>
      <c r="C399" s="209" t="s">
        <v>686</v>
      </c>
      <c r="D399" s="211" t="s">
        <v>20</v>
      </c>
      <c r="E399" s="211">
        <v>60</v>
      </c>
      <c r="F399" s="228">
        <v>0</v>
      </c>
      <c r="G399" s="206">
        <f t="shared" si="6"/>
        <v>0</v>
      </c>
    </row>
    <row r="400" spans="1:7" ht="128" customHeight="1" x14ac:dyDescent="0.35">
      <c r="A400" s="210">
        <v>398</v>
      </c>
      <c r="B400" s="209"/>
      <c r="C400" s="209" t="s">
        <v>14</v>
      </c>
      <c r="D400" s="211" t="s">
        <v>20</v>
      </c>
      <c r="E400" s="211">
        <v>100</v>
      </c>
      <c r="F400" s="228">
        <v>0</v>
      </c>
      <c r="G400" s="206">
        <f t="shared" si="6"/>
        <v>0</v>
      </c>
    </row>
    <row r="401" spans="1:7" ht="64.5" customHeight="1" x14ac:dyDescent="0.35">
      <c r="A401" s="207">
        <v>399</v>
      </c>
      <c r="B401" s="209"/>
      <c r="C401" s="209" t="s">
        <v>13</v>
      </c>
      <c r="D401" s="211" t="s">
        <v>20</v>
      </c>
      <c r="E401" s="211">
        <v>60</v>
      </c>
      <c r="F401" s="228">
        <v>0</v>
      </c>
      <c r="G401" s="206">
        <f t="shared" si="6"/>
        <v>0</v>
      </c>
    </row>
    <row r="402" spans="1:7" ht="125.5" customHeight="1" x14ac:dyDescent="0.35">
      <c r="A402" s="210">
        <v>400</v>
      </c>
      <c r="B402" s="209"/>
      <c r="C402" s="209" t="s">
        <v>14</v>
      </c>
      <c r="D402" s="211" t="s">
        <v>20</v>
      </c>
      <c r="E402" s="211">
        <v>30</v>
      </c>
      <c r="F402" s="228">
        <v>0</v>
      </c>
      <c r="G402" s="206">
        <f t="shared" si="6"/>
        <v>0</v>
      </c>
    </row>
    <row r="403" spans="1:7" ht="64.5" customHeight="1" x14ac:dyDescent="0.35">
      <c r="A403" s="207">
        <v>401</v>
      </c>
      <c r="B403" s="209"/>
      <c r="C403" s="209" t="s">
        <v>13</v>
      </c>
      <c r="D403" s="211" t="s">
        <v>20</v>
      </c>
      <c r="E403" s="211">
        <v>50</v>
      </c>
      <c r="F403" s="228">
        <v>0</v>
      </c>
      <c r="G403" s="206">
        <f t="shared" si="6"/>
        <v>0</v>
      </c>
    </row>
    <row r="404" spans="1:7" ht="110.5" customHeight="1" x14ac:dyDescent="0.35">
      <c r="A404" s="210">
        <v>402</v>
      </c>
      <c r="B404" s="209" t="s">
        <v>687</v>
      </c>
      <c r="C404" s="209" t="s">
        <v>688</v>
      </c>
      <c r="D404" s="211" t="s">
        <v>689</v>
      </c>
      <c r="E404" s="211">
        <v>200</v>
      </c>
      <c r="F404" s="228">
        <v>0</v>
      </c>
      <c r="G404" s="206">
        <f t="shared" si="6"/>
        <v>0</v>
      </c>
    </row>
    <row r="405" spans="1:7" ht="125" customHeight="1" x14ac:dyDescent="0.35">
      <c r="A405" s="207">
        <v>403</v>
      </c>
      <c r="B405" s="209" t="s">
        <v>380</v>
      </c>
      <c r="C405" s="209" t="s">
        <v>690</v>
      </c>
      <c r="D405" s="211" t="s">
        <v>689</v>
      </c>
      <c r="E405" s="211">
        <v>4200</v>
      </c>
      <c r="F405" s="228">
        <v>0</v>
      </c>
      <c r="G405" s="206">
        <f t="shared" si="6"/>
        <v>0</v>
      </c>
    </row>
    <row r="406" spans="1:7" ht="78" customHeight="1" x14ac:dyDescent="0.35">
      <c r="A406" s="210">
        <v>404</v>
      </c>
      <c r="B406" s="209" t="s">
        <v>691</v>
      </c>
      <c r="C406" s="209" t="s">
        <v>692</v>
      </c>
      <c r="D406" s="211" t="s">
        <v>689</v>
      </c>
      <c r="E406" s="211">
        <v>8000</v>
      </c>
      <c r="F406" s="228">
        <v>0</v>
      </c>
      <c r="G406" s="206">
        <f t="shared" si="6"/>
        <v>0</v>
      </c>
    </row>
    <row r="407" spans="1:7" ht="69.5" customHeight="1" x14ac:dyDescent="0.35">
      <c r="A407" s="207">
        <v>405</v>
      </c>
      <c r="B407" s="209" t="s">
        <v>693</v>
      </c>
      <c r="C407" s="209" t="s">
        <v>694</v>
      </c>
      <c r="D407" s="211" t="s">
        <v>689</v>
      </c>
      <c r="E407" s="211">
        <v>50</v>
      </c>
      <c r="F407" s="228">
        <v>0</v>
      </c>
      <c r="G407" s="206">
        <f t="shared" si="6"/>
        <v>0</v>
      </c>
    </row>
    <row r="408" spans="1:7" ht="66" customHeight="1" x14ac:dyDescent="0.35">
      <c r="A408" s="210">
        <v>406</v>
      </c>
      <c r="B408" s="209" t="s">
        <v>695</v>
      </c>
      <c r="C408" s="209" t="s">
        <v>696</v>
      </c>
      <c r="D408" s="211" t="s">
        <v>689</v>
      </c>
      <c r="E408" s="211">
        <v>120</v>
      </c>
      <c r="F408" s="228">
        <v>0</v>
      </c>
      <c r="G408" s="206">
        <f t="shared" si="6"/>
        <v>0</v>
      </c>
    </row>
    <row r="409" spans="1:7" ht="56" customHeight="1" x14ac:dyDescent="0.35">
      <c r="A409" s="207">
        <v>407</v>
      </c>
      <c r="B409" s="209" t="s">
        <v>697</v>
      </c>
      <c r="C409" s="209" t="s">
        <v>698</v>
      </c>
      <c r="D409" s="211" t="s">
        <v>689</v>
      </c>
      <c r="E409" s="211">
        <v>30</v>
      </c>
      <c r="F409" s="228">
        <v>0</v>
      </c>
      <c r="G409" s="206">
        <f t="shared" si="6"/>
        <v>0</v>
      </c>
    </row>
    <row r="410" spans="1:7" ht="53.5" customHeight="1" x14ac:dyDescent="0.35">
      <c r="A410" s="210">
        <v>408</v>
      </c>
      <c r="B410" s="209" t="s">
        <v>699</v>
      </c>
      <c r="C410" s="209" t="s">
        <v>700</v>
      </c>
      <c r="D410" s="211" t="s">
        <v>689</v>
      </c>
      <c r="E410" s="211">
        <v>120</v>
      </c>
      <c r="F410" s="228">
        <v>0</v>
      </c>
      <c r="G410" s="206">
        <f t="shared" si="6"/>
        <v>0</v>
      </c>
    </row>
    <row r="411" spans="1:7" ht="53.5" customHeight="1" x14ac:dyDescent="0.35">
      <c r="A411" s="207">
        <v>409</v>
      </c>
      <c r="B411" s="209" t="s">
        <v>701</v>
      </c>
      <c r="C411" s="209" t="s">
        <v>702</v>
      </c>
      <c r="D411" s="211" t="s">
        <v>689</v>
      </c>
      <c r="E411" s="211">
        <v>80</v>
      </c>
      <c r="F411" s="228">
        <v>0</v>
      </c>
      <c r="G411" s="206">
        <f t="shared" si="6"/>
        <v>0</v>
      </c>
    </row>
    <row r="412" spans="1:7" ht="51" customHeight="1" x14ac:dyDescent="0.35">
      <c r="A412" s="210">
        <v>410</v>
      </c>
      <c r="B412" s="209" t="s">
        <v>703</v>
      </c>
      <c r="C412" s="209" t="s">
        <v>704</v>
      </c>
      <c r="D412" s="211" t="s">
        <v>689</v>
      </c>
      <c r="E412" s="211">
        <v>200</v>
      </c>
      <c r="F412" s="228">
        <v>0</v>
      </c>
      <c r="G412" s="206">
        <f t="shared" si="6"/>
        <v>0</v>
      </c>
    </row>
    <row r="413" spans="1:7" ht="53.5" customHeight="1" x14ac:dyDescent="0.35">
      <c r="A413" s="207">
        <v>411</v>
      </c>
      <c r="B413" s="209" t="s">
        <v>705</v>
      </c>
      <c r="C413" s="209" t="s">
        <v>706</v>
      </c>
      <c r="D413" s="211" t="s">
        <v>689</v>
      </c>
      <c r="E413" s="211">
        <v>100</v>
      </c>
      <c r="F413" s="228">
        <v>0</v>
      </c>
      <c r="G413" s="206">
        <f t="shared" si="6"/>
        <v>0</v>
      </c>
    </row>
    <row r="414" spans="1:7" ht="53.5" customHeight="1" x14ac:dyDescent="0.35">
      <c r="A414" s="210">
        <v>412</v>
      </c>
      <c r="B414" s="209" t="s">
        <v>707</v>
      </c>
      <c r="C414" s="209" t="s">
        <v>708</v>
      </c>
      <c r="D414" s="211" t="s">
        <v>689</v>
      </c>
      <c r="E414" s="211">
        <v>150</v>
      </c>
      <c r="F414" s="228">
        <v>0</v>
      </c>
      <c r="G414" s="206">
        <f t="shared" si="6"/>
        <v>0</v>
      </c>
    </row>
    <row r="415" spans="1:7" ht="51" customHeight="1" x14ac:dyDescent="0.35">
      <c r="A415" s="207">
        <v>413</v>
      </c>
      <c r="B415" s="209" t="s">
        <v>709</v>
      </c>
      <c r="C415" s="209" t="s">
        <v>710</v>
      </c>
      <c r="D415" s="211" t="s">
        <v>689</v>
      </c>
      <c r="E415" s="211">
        <v>700</v>
      </c>
      <c r="F415" s="228">
        <v>0</v>
      </c>
      <c r="G415" s="206">
        <f t="shared" si="6"/>
        <v>0</v>
      </c>
    </row>
    <row r="416" spans="1:7" ht="53" customHeight="1" x14ac:dyDescent="0.35">
      <c r="A416" s="210">
        <v>414</v>
      </c>
      <c r="B416" s="209" t="s">
        <v>711</v>
      </c>
      <c r="C416" s="209" t="s">
        <v>712</v>
      </c>
      <c r="D416" s="211" t="s">
        <v>689</v>
      </c>
      <c r="E416" s="211">
        <v>350</v>
      </c>
      <c r="F416" s="228">
        <v>0</v>
      </c>
      <c r="G416" s="206">
        <f t="shared" si="6"/>
        <v>0</v>
      </c>
    </row>
    <row r="417" spans="1:7" ht="57.5" customHeight="1" x14ac:dyDescent="0.35">
      <c r="A417" s="207">
        <v>415</v>
      </c>
      <c r="B417" s="209" t="s">
        <v>713</v>
      </c>
      <c r="C417" s="209" t="s">
        <v>712</v>
      </c>
      <c r="D417" s="211" t="s">
        <v>689</v>
      </c>
      <c r="E417" s="211">
        <v>50</v>
      </c>
      <c r="F417" s="228">
        <v>0</v>
      </c>
      <c r="G417" s="206">
        <f t="shared" si="6"/>
        <v>0</v>
      </c>
    </row>
    <row r="418" spans="1:7" ht="31" x14ac:dyDescent="0.35">
      <c r="A418" s="210">
        <v>416</v>
      </c>
      <c r="B418" s="209" t="s">
        <v>714</v>
      </c>
      <c r="C418" s="227"/>
      <c r="D418" s="211" t="s">
        <v>932</v>
      </c>
      <c r="E418" s="211">
        <v>48</v>
      </c>
      <c r="F418" s="228">
        <v>0</v>
      </c>
      <c r="G418" s="206">
        <f t="shared" si="6"/>
        <v>0</v>
      </c>
    </row>
    <row r="419" spans="1:7" x14ac:dyDescent="0.35">
      <c r="A419" s="207">
        <v>417</v>
      </c>
      <c r="B419" s="209" t="s">
        <v>715</v>
      </c>
      <c r="C419" s="227"/>
      <c r="D419" s="211" t="s">
        <v>932</v>
      </c>
      <c r="E419" s="211">
        <v>3</v>
      </c>
      <c r="F419" s="228">
        <v>0</v>
      </c>
      <c r="G419" s="206">
        <f t="shared" si="6"/>
        <v>0</v>
      </c>
    </row>
    <row r="420" spans="1:7" ht="31" x14ac:dyDescent="0.35">
      <c r="A420" s="210">
        <v>418</v>
      </c>
      <c r="B420" s="209" t="s">
        <v>716</v>
      </c>
      <c r="C420" s="227"/>
      <c r="D420" s="211" t="s">
        <v>932</v>
      </c>
      <c r="E420" s="211">
        <v>575</v>
      </c>
      <c r="F420" s="228">
        <v>0</v>
      </c>
      <c r="G420" s="206">
        <f t="shared" si="6"/>
        <v>0</v>
      </c>
    </row>
    <row r="421" spans="1:7" x14ac:dyDescent="0.35">
      <c r="A421" s="207">
        <v>419</v>
      </c>
      <c r="B421" s="209" t="s">
        <v>717</v>
      </c>
      <c r="C421" s="227"/>
      <c r="D421" s="211" t="s">
        <v>932</v>
      </c>
      <c r="E421" s="211">
        <v>22</v>
      </c>
      <c r="F421" s="228">
        <v>0</v>
      </c>
      <c r="G421" s="206">
        <f t="shared" si="6"/>
        <v>0</v>
      </c>
    </row>
    <row r="422" spans="1:7" ht="31" x14ac:dyDescent="0.35">
      <c r="A422" s="210">
        <v>420</v>
      </c>
      <c r="B422" s="209" t="s">
        <v>718</v>
      </c>
      <c r="C422" s="227"/>
      <c r="D422" s="211" t="s">
        <v>932</v>
      </c>
      <c r="E422" s="211">
        <v>560</v>
      </c>
      <c r="F422" s="228">
        <v>0</v>
      </c>
      <c r="G422" s="206">
        <f t="shared" si="6"/>
        <v>0</v>
      </c>
    </row>
    <row r="423" spans="1:7" x14ac:dyDescent="0.35">
      <c r="A423" s="207">
        <v>421</v>
      </c>
      <c r="B423" s="209" t="s">
        <v>719</v>
      </c>
      <c r="C423" s="227"/>
      <c r="D423" s="211" t="s">
        <v>932</v>
      </c>
      <c r="E423" s="211">
        <v>47</v>
      </c>
      <c r="F423" s="228">
        <v>0</v>
      </c>
      <c r="G423" s="206">
        <f t="shared" si="6"/>
        <v>0</v>
      </c>
    </row>
    <row r="424" spans="1:7" x14ac:dyDescent="0.35">
      <c r="A424" s="210">
        <v>422</v>
      </c>
      <c r="B424" s="209" t="s">
        <v>720</v>
      </c>
      <c r="C424" s="227"/>
      <c r="D424" s="211" t="s">
        <v>932</v>
      </c>
      <c r="E424" s="211">
        <v>80</v>
      </c>
      <c r="F424" s="228">
        <v>0</v>
      </c>
      <c r="G424" s="206">
        <f t="shared" si="6"/>
        <v>0</v>
      </c>
    </row>
    <row r="425" spans="1:7" ht="31" x14ac:dyDescent="0.35">
      <c r="A425" s="207">
        <v>423</v>
      </c>
      <c r="B425" s="209" t="s">
        <v>721</v>
      </c>
      <c r="C425" s="227"/>
      <c r="D425" s="211" t="s">
        <v>932</v>
      </c>
      <c r="E425" s="211">
        <v>135</v>
      </c>
      <c r="F425" s="228">
        <v>0</v>
      </c>
      <c r="G425" s="206">
        <f t="shared" si="6"/>
        <v>0</v>
      </c>
    </row>
    <row r="426" spans="1:7" ht="31" x14ac:dyDescent="0.35">
      <c r="A426" s="210">
        <v>424</v>
      </c>
      <c r="B426" s="209" t="s">
        <v>722</v>
      </c>
      <c r="C426" s="227"/>
      <c r="D426" s="211" t="s">
        <v>932</v>
      </c>
      <c r="E426" s="211">
        <v>2083</v>
      </c>
      <c r="F426" s="228">
        <v>0</v>
      </c>
      <c r="G426" s="206">
        <f t="shared" si="6"/>
        <v>0</v>
      </c>
    </row>
    <row r="427" spans="1:7" x14ac:dyDescent="0.35">
      <c r="A427" s="207">
        <v>425</v>
      </c>
      <c r="B427" s="209" t="s">
        <v>723</v>
      </c>
      <c r="C427" s="227"/>
      <c r="D427" s="211" t="s">
        <v>932</v>
      </c>
      <c r="E427" s="211">
        <v>0</v>
      </c>
      <c r="F427" s="228">
        <v>0</v>
      </c>
      <c r="G427" s="206">
        <f t="shared" si="6"/>
        <v>0</v>
      </c>
    </row>
    <row r="428" spans="1:7" x14ac:dyDescent="0.35">
      <c r="A428" s="210">
        <v>426</v>
      </c>
      <c r="B428" s="209" t="s">
        <v>724</v>
      </c>
      <c r="C428" s="227"/>
      <c r="D428" s="211" t="s">
        <v>932</v>
      </c>
      <c r="E428" s="211">
        <v>15</v>
      </c>
      <c r="F428" s="228">
        <v>0</v>
      </c>
      <c r="G428" s="206">
        <f t="shared" si="6"/>
        <v>0</v>
      </c>
    </row>
    <row r="429" spans="1:7" ht="31" x14ac:dyDescent="0.35">
      <c r="A429" s="207">
        <v>427</v>
      </c>
      <c r="B429" s="209" t="s">
        <v>725</v>
      </c>
      <c r="C429" s="227"/>
      <c r="D429" s="211" t="s">
        <v>932</v>
      </c>
      <c r="E429" s="211">
        <v>0</v>
      </c>
      <c r="F429" s="228">
        <v>0</v>
      </c>
      <c r="G429" s="206">
        <f t="shared" si="6"/>
        <v>0</v>
      </c>
    </row>
    <row r="430" spans="1:7" ht="31" x14ac:dyDescent="0.35">
      <c r="A430" s="210">
        <v>428</v>
      </c>
      <c r="B430" s="209" t="s">
        <v>726</v>
      </c>
      <c r="C430" s="227"/>
      <c r="D430" s="211" t="s">
        <v>932</v>
      </c>
      <c r="E430" s="211">
        <v>0</v>
      </c>
      <c r="F430" s="228">
        <v>0</v>
      </c>
      <c r="G430" s="206">
        <f t="shared" si="6"/>
        <v>0</v>
      </c>
    </row>
    <row r="431" spans="1:7" x14ac:dyDescent="0.35">
      <c r="A431" s="207">
        <v>429</v>
      </c>
      <c r="B431" s="209" t="s">
        <v>727</v>
      </c>
      <c r="C431" s="227"/>
      <c r="D431" s="211" t="s">
        <v>932</v>
      </c>
      <c r="E431" s="211">
        <v>0</v>
      </c>
      <c r="F431" s="228">
        <v>0</v>
      </c>
      <c r="G431" s="206">
        <f t="shared" si="6"/>
        <v>0</v>
      </c>
    </row>
    <row r="432" spans="1:7" ht="31" x14ac:dyDescent="0.35">
      <c r="A432" s="210">
        <v>430</v>
      </c>
      <c r="B432" s="209" t="s">
        <v>728</v>
      </c>
      <c r="C432" s="227"/>
      <c r="D432" s="211" t="s">
        <v>932</v>
      </c>
      <c r="E432" s="211">
        <v>0</v>
      </c>
      <c r="F432" s="228">
        <v>0</v>
      </c>
      <c r="G432" s="206">
        <f t="shared" si="6"/>
        <v>0</v>
      </c>
    </row>
    <row r="433" spans="1:7" ht="31" x14ac:dyDescent="0.35">
      <c r="A433" s="207">
        <v>431</v>
      </c>
      <c r="B433" s="209" t="s">
        <v>729</v>
      </c>
      <c r="C433" s="227"/>
      <c r="D433" s="211" t="s">
        <v>932</v>
      </c>
      <c r="E433" s="211">
        <v>1966</v>
      </c>
      <c r="F433" s="228">
        <v>0</v>
      </c>
      <c r="G433" s="206">
        <f t="shared" si="6"/>
        <v>0</v>
      </c>
    </row>
    <row r="434" spans="1:7" ht="31" x14ac:dyDescent="0.35">
      <c r="A434" s="210">
        <v>432</v>
      </c>
      <c r="B434" s="209" t="s">
        <v>730</v>
      </c>
      <c r="C434" s="227"/>
      <c r="D434" s="211" t="s">
        <v>932</v>
      </c>
      <c r="E434" s="211">
        <v>6310</v>
      </c>
      <c r="F434" s="228">
        <v>0</v>
      </c>
      <c r="G434" s="206">
        <f t="shared" si="6"/>
        <v>0</v>
      </c>
    </row>
    <row r="435" spans="1:7" x14ac:dyDescent="0.35">
      <c r="A435" s="207">
        <v>433</v>
      </c>
      <c r="B435" s="209" t="s">
        <v>731</v>
      </c>
      <c r="C435" s="227"/>
      <c r="D435" s="211" t="s">
        <v>932</v>
      </c>
      <c r="E435" s="211">
        <v>0</v>
      </c>
      <c r="F435" s="228">
        <v>0</v>
      </c>
      <c r="G435" s="206">
        <f t="shared" si="6"/>
        <v>0</v>
      </c>
    </row>
    <row r="436" spans="1:7" ht="31" x14ac:dyDescent="0.35">
      <c r="A436" s="210">
        <v>434</v>
      </c>
      <c r="B436" s="209" t="s">
        <v>732</v>
      </c>
      <c r="C436" s="227"/>
      <c r="D436" s="211" t="s">
        <v>932</v>
      </c>
      <c r="E436" s="211">
        <v>441</v>
      </c>
      <c r="F436" s="228">
        <v>0</v>
      </c>
      <c r="G436" s="206">
        <f t="shared" si="6"/>
        <v>0</v>
      </c>
    </row>
    <row r="437" spans="1:7" ht="31" x14ac:dyDescent="0.35">
      <c r="A437" s="207">
        <v>435</v>
      </c>
      <c r="B437" s="209" t="s">
        <v>733</v>
      </c>
      <c r="C437" s="227"/>
      <c r="D437" s="211" t="s">
        <v>932</v>
      </c>
      <c r="E437" s="211">
        <v>1311</v>
      </c>
      <c r="F437" s="228">
        <v>0</v>
      </c>
      <c r="G437" s="206">
        <f t="shared" si="6"/>
        <v>0</v>
      </c>
    </row>
    <row r="438" spans="1:7" ht="31" x14ac:dyDescent="0.35">
      <c r="A438" s="210">
        <v>436</v>
      </c>
      <c r="B438" s="209" t="s">
        <v>734</v>
      </c>
      <c r="C438" s="227"/>
      <c r="D438" s="211" t="s">
        <v>932</v>
      </c>
      <c r="E438" s="211">
        <v>1576</v>
      </c>
      <c r="F438" s="228">
        <v>0</v>
      </c>
      <c r="G438" s="206">
        <f t="shared" si="6"/>
        <v>0</v>
      </c>
    </row>
    <row r="439" spans="1:7" ht="31" x14ac:dyDescent="0.35">
      <c r="A439" s="207">
        <v>437</v>
      </c>
      <c r="B439" s="209" t="s">
        <v>735</v>
      </c>
      <c r="C439" s="227"/>
      <c r="D439" s="211" t="s">
        <v>932</v>
      </c>
      <c r="E439" s="211">
        <v>743</v>
      </c>
      <c r="F439" s="228">
        <v>0</v>
      </c>
      <c r="G439" s="206">
        <f t="shared" si="6"/>
        <v>0</v>
      </c>
    </row>
    <row r="440" spans="1:7" x14ac:dyDescent="0.35">
      <c r="A440" s="210">
        <v>438</v>
      </c>
      <c r="B440" s="209" t="s">
        <v>736</v>
      </c>
      <c r="C440" s="227"/>
      <c r="D440" s="211" t="s">
        <v>932</v>
      </c>
      <c r="E440" s="211">
        <v>135</v>
      </c>
      <c r="F440" s="228">
        <v>0</v>
      </c>
      <c r="G440" s="206">
        <f t="shared" si="6"/>
        <v>0</v>
      </c>
    </row>
    <row r="441" spans="1:7" x14ac:dyDescent="0.35">
      <c r="A441" s="207">
        <v>439</v>
      </c>
      <c r="B441" s="209" t="s">
        <v>737</v>
      </c>
      <c r="C441" s="227"/>
      <c r="D441" s="211" t="s">
        <v>932</v>
      </c>
      <c r="E441" s="211">
        <v>0</v>
      </c>
      <c r="F441" s="228">
        <v>0</v>
      </c>
      <c r="G441" s="206">
        <f t="shared" si="6"/>
        <v>0</v>
      </c>
    </row>
    <row r="442" spans="1:7" ht="31" x14ac:dyDescent="0.35">
      <c r="A442" s="210">
        <v>440</v>
      </c>
      <c r="B442" s="209" t="s">
        <v>738</v>
      </c>
      <c r="C442" s="227"/>
      <c r="D442" s="211" t="s">
        <v>932</v>
      </c>
      <c r="E442" s="211">
        <v>262</v>
      </c>
      <c r="F442" s="228">
        <v>0</v>
      </c>
      <c r="G442" s="206">
        <f t="shared" si="6"/>
        <v>0</v>
      </c>
    </row>
    <row r="443" spans="1:7" ht="31" x14ac:dyDescent="0.35">
      <c r="A443" s="207">
        <v>441</v>
      </c>
      <c r="B443" s="209" t="s">
        <v>739</v>
      </c>
      <c r="C443" s="227"/>
      <c r="D443" s="211" t="s">
        <v>932</v>
      </c>
      <c r="E443" s="211">
        <v>61</v>
      </c>
      <c r="F443" s="228">
        <v>0</v>
      </c>
      <c r="G443" s="206">
        <f t="shared" si="6"/>
        <v>0</v>
      </c>
    </row>
    <row r="444" spans="1:7" x14ac:dyDescent="0.35">
      <c r="A444" s="210">
        <v>442</v>
      </c>
      <c r="B444" s="209" t="s">
        <v>740</v>
      </c>
      <c r="C444" s="227"/>
      <c r="D444" s="211" t="s">
        <v>932</v>
      </c>
      <c r="E444" s="211">
        <v>190</v>
      </c>
      <c r="F444" s="228">
        <v>0</v>
      </c>
      <c r="G444" s="206">
        <f t="shared" si="6"/>
        <v>0</v>
      </c>
    </row>
    <row r="445" spans="1:7" x14ac:dyDescent="0.35">
      <c r="A445" s="207">
        <v>443</v>
      </c>
      <c r="B445" s="209" t="s">
        <v>741</v>
      </c>
      <c r="C445" s="227"/>
      <c r="D445" s="211" t="s">
        <v>932</v>
      </c>
      <c r="E445" s="211">
        <v>0</v>
      </c>
      <c r="F445" s="228">
        <v>0</v>
      </c>
      <c r="G445" s="206">
        <f t="shared" si="6"/>
        <v>0</v>
      </c>
    </row>
    <row r="446" spans="1:7" ht="31" x14ac:dyDescent="0.35">
      <c r="A446" s="210">
        <v>444</v>
      </c>
      <c r="B446" s="209" t="s">
        <v>742</v>
      </c>
      <c r="C446" s="227"/>
      <c r="D446" s="211" t="s">
        <v>932</v>
      </c>
      <c r="E446" s="211">
        <v>0</v>
      </c>
      <c r="F446" s="228">
        <v>0</v>
      </c>
      <c r="G446" s="206">
        <f t="shared" si="6"/>
        <v>0</v>
      </c>
    </row>
    <row r="447" spans="1:7" ht="31" x14ac:dyDescent="0.35">
      <c r="A447" s="207">
        <v>445</v>
      </c>
      <c r="B447" s="209" t="s">
        <v>743</v>
      </c>
      <c r="C447" s="227"/>
      <c r="D447" s="211" t="s">
        <v>932</v>
      </c>
      <c r="E447" s="211">
        <v>0</v>
      </c>
      <c r="F447" s="228">
        <v>0</v>
      </c>
      <c r="G447" s="206">
        <f t="shared" si="6"/>
        <v>0</v>
      </c>
    </row>
    <row r="448" spans="1:7" ht="31" x14ac:dyDescent="0.35">
      <c r="A448" s="210">
        <v>446</v>
      </c>
      <c r="B448" s="209" t="s">
        <v>744</v>
      </c>
      <c r="C448" s="227"/>
      <c r="D448" s="211" t="s">
        <v>932</v>
      </c>
      <c r="E448" s="211">
        <v>965</v>
      </c>
      <c r="F448" s="228">
        <v>0</v>
      </c>
      <c r="G448" s="206">
        <f t="shared" si="6"/>
        <v>0</v>
      </c>
    </row>
    <row r="449" spans="1:7" x14ac:dyDescent="0.35">
      <c r="A449" s="207">
        <v>447</v>
      </c>
      <c r="B449" s="209" t="s">
        <v>745</v>
      </c>
      <c r="C449" s="227"/>
      <c r="D449" s="211" t="s">
        <v>932</v>
      </c>
      <c r="E449" s="211">
        <v>392</v>
      </c>
      <c r="F449" s="228">
        <v>0</v>
      </c>
      <c r="G449" s="206">
        <f t="shared" si="6"/>
        <v>0</v>
      </c>
    </row>
    <row r="450" spans="1:7" ht="31" x14ac:dyDescent="0.35">
      <c r="A450" s="210">
        <v>448</v>
      </c>
      <c r="B450" s="209" t="s">
        <v>746</v>
      </c>
      <c r="C450" s="227"/>
      <c r="D450" s="211" t="s">
        <v>932</v>
      </c>
      <c r="E450" s="211">
        <v>1545</v>
      </c>
      <c r="F450" s="228">
        <v>0</v>
      </c>
      <c r="G450" s="206">
        <f t="shared" si="6"/>
        <v>0</v>
      </c>
    </row>
    <row r="451" spans="1:7" ht="31" x14ac:dyDescent="0.35">
      <c r="A451" s="207">
        <v>449</v>
      </c>
      <c r="B451" s="209" t="s">
        <v>747</v>
      </c>
      <c r="C451" s="227"/>
      <c r="D451" s="211" t="s">
        <v>932</v>
      </c>
      <c r="E451" s="211">
        <v>222</v>
      </c>
      <c r="F451" s="228">
        <v>0</v>
      </c>
      <c r="G451" s="206">
        <f t="shared" ref="G451:G488" si="7">E451*F451</f>
        <v>0</v>
      </c>
    </row>
    <row r="452" spans="1:7" x14ac:dyDescent="0.35">
      <c r="A452" s="210">
        <v>450</v>
      </c>
      <c r="B452" s="209" t="s">
        <v>748</v>
      </c>
      <c r="C452" s="227"/>
      <c r="D452" s="211" t="s">
        <v>932</v>
      </c>
      <c r="E452" s="211">
        <v>293</v>
      </c>
      <c r="F452" s="228">
        <v>0</v>
      </c>
      <c r="G452" s="206">
        <f t="shared" si="7"/>
        <v>0</v>
      </c>
    </row>
    <row r="453" spans="1:7" x14ac:dyDescent="0.35">
      <c r="A453" s="207">
        <v>451</v>
      </c>
      <c r="B453" s="209" t="s">
        <v>749</v>
      </c>
      <c r="C453" s="227"/>
      <c r="D453" s="211" t="s">
        <v>932</v>
      </c>
      <c r="E453" s="211">
        <v>1286</v>
      </c>
      <c r="F453" s="228">
        <v>0</v>
      </c>
      <c r="G453" s="206">
        <f t="shared" si="7"/>
        <v>0</v>
      </c>
    </row>
    <row r="454" spans="1:7" x14ac:dyDescent="0.35">
      <c r="A454" s="210">
        <v>452</v>
      </c>
      <c r="B454" s="209" t="s">
        <v>750</v>
      </c>
      <c r="C454" s="227"/>
      <c r="D454" s="211" t="s">
        <v>932</v>
      </c>
      <c r="E454" s="211">
        <v>350</v>
      </c>
      <c r="F454" s="228">
        <v>0</v>
      </c>
      <c r="G454" s="206">
        <f t="shared" si="7"/>
        <v>0</v>
      </c>
    </row>
    <row r="455" spans="1:7" x14ac:dyDescent="0.35">
      <c r="A455" s="207">
        <v>453</v>
      </c>
      <c r="B455" s="209" t="s">
        <v>751</v>
      </c>
      <c r="C455" s="227"/>
      <c r="D455" s="211" t="s">
        <v>932</v>
      </c>
      <c r="E455" s="211">
        <v>30</v>
      </c>
      <c r="F455" s="228">
        <v>0</v>
      </c>
      <c r="G455" s="206">
        <f t="shared" si="7"/>
        <v>0</v>
      </c>
    </row>
    <row r="456" spans="1:7" ht="31" x14ac:dyDescent="0.35">
      <c r="A456" s="210">
        <v>454</v>
      </c>
      <c r="B456" s="209" t="s">
        <v>752</v>
      </c>
      <c r="C456" s="227"/>
      <c r="D456" s="211" t="s">
        <v>932</v>
      </c>
      <c r="E456" s="211">
        <v>0</v>
      </c>
      <c r="F456" s="228">
        <v>0</v>
      </c>
      <c r="G456" s="206">
        <f t="shared" si="7"/>
        <v>0</v>
      </c>
    </row>
    <row r="457" spans="1:7" x14ac:dyDescent="0.35">
      <c r="A457" s="207">
        <v>455</v>
      </c>
      <c r="B457" s="209" t="s">
        <v>753</v>
      </c>
      <c r="C457" s="227"/>
      <c r="D457" s="211" t="s">
        <v>932</v>
      </c>
      <c r="E457" s="211">
        <v>0</v>
      </c>
      <c r="F457" s="228">
        <v>0</v>
      </c>
      <c r="G457" s="206">
        <f t="shared" si="7"/>
        <v>0</v>
      </c>
    </row>
    <row r="458" spans="1:7" ht="31" x14ac:dyDescent="0.35">
      <c r="A458" s="210">
        <v>456</v>
      </c>
      <c r="B458" s="209" t="s">
        <v>754</v>
      </c>
      <c r="C458" s="227"/>
      <c r="D458" s="211" t="s">
        <v>932</v>
      </c>
      <c r="E458" s="211">
        <v>0</v>
      </c>
      <c r="F458" s="228">
        <v>0</v>
      </c>
      <c r="G458" s="206">
        <f t="shared" si="7"/>
        <v>0</v>
      </c>
    </row>
    <row r="459" spans="1:7" ht="31" x14ac:dyDescent="0.35">
      <c r="A459" s="207">
        <v>457</v>
      </c>
      <c r="B459" s="209" t="s">
        <v>755</v>
      </c>
      <c r="C459" s="227"/>
      <c r="D459" s="211" t="s">
        <v>932</v>
      </c>
      <c r="E459" s="211">
        <v>0</v>
      </c>
      <c r="F459" s="228">
        <v>0</v>
      </c>
      <c r="G459" s="206">
        <f t="shared" si="7"/>
        <v>0</v>
      </c>
    </row>
    <row r="460" spans="1:7" ht="31" x14ac:dyDescent="0.35">
      <c r="A460" s="210">
        <v>458</v>
      </c>
      <c r="B460" s="209" t="s">
        <v>756</v>
      </c>
      <c r="C460" s="227"/>
      <c r="D460" s="211" t="s">
        <v>932</v>
      </c>
      <c r="E460" s="211">
        <v>548</v>
      </c>
      <c r="F460" s="228">
        <v>0</v>
      </c>
      <c r="G460" s="206">
        <f t="shared" si="7"/>
        <v>0</v>
      </c>
    </row>
    <row r="461" spans="1:7" ht="31" x14ac:dyDescent="0.35">
      <c r="A461" s="207">
        <v>459</v>
      </c>
      <c r="B461" s="209" t="s">
        <v>757</v>
      </c>
      <c r="C461" s="227"/>
      <c r="D461" s="211" t="s">
        <v>932</v>
      </c>
      <c r="E461" s="211">
        <v>508</v>
      </c>
      <c r="F461" s="228">
        <v>0</v>
      </c>
      <c r="G461" s="206">
        <f t="shared" si="7"/>
        <v>0</v>
      </c>
    </row>
    <row r="462" spans="1:7" x14ac:dyDescent="0.35">
      <c r="A462" s="210">
        <v>460</v>
      </c>
      <c r="B462" s="209" t="s">
        <v>758</v>
      </c>
      <c r="C462" s="227"/>
      <c r="D462" s="211" t="s">
        <v>932</v>
      </c>
      <c r="E462" s="211">
        <v>110</v>
      </c>
      <c r="F462" s="228">
        <v>0</v>
      </c>
      <c r="G462" s="206">
        <f t="shared" si="7"/>
        <v>0</v>
      </c>
    </row>
    <row r="463" spans="1:7" ht="31" x14ac:dyDescent="0.35">
      <c r="A463" s="207">
        <v>461</v>
      </c>
      <c r="B463" s="209" t="s">
        <v>759</v>
      </c>
      <c r="C463" s="227"/>
      <c r="D463" s="211" t="s">
        <v>932</v>
      </c>
      <c r="E463" s="211">
        <v>129</v>
      </c>
      <c r="F463" s="228">
        <v>0</v>
      </c>
      <c r="G463" s="206">
        <f t="shared" si="7"/>
        <v>0</v>
      </c>
    </row>
    <row r="464" spans="1:7" x14ac:dyDescent="0.35">
      <c r="A464" s="210">
        <v>462</v>
      </c>
      <c r="B464" s="209" t="s">
        <v>760</v>
      </c>
      <c r="C464" s="227"/>
      <c r="D464" s="211" t="s">
        <v>932</v>
      </c>
      <c r="E464" s="211">
        <v>0</v>
      </c>
      <c r="F464" s="228">
        <v>0</v>
      </c>
      <c r="G464" s="206">
        <f t="shared" si="7"/>
        <v>0</v>
      </c>
    </row>
    <row r="465" spans="1:7" x14ac:dyDescent="0.35">
      <c r="A465" s="207">
        <v>463</v>
      </c>
      <c r="B465" s="209" t="s">
        <v>761</v>
      </c>
      <c r="C465" s="227"/>
      <c r="D465" s="211" t="s">
        <v>932</v>
      </c>
      <c r="E465" s="211">
        <v>88</v>
      </c>
      <c r="F465" s="228">
        <v>0</v>
      </c>
      <c r="G465" s="206">
        <f t="shared" si="7"/>
        <v>0</v>
      </c>
    </row>
    <row r="466" spans="1:7" ht="31" x14ac:dyDescent="0.35">
      <c r="A466" s="210">
        <v>464</v>
      </c>
      <c r="B466" s="209" t="s">
        <v>762</v>
      </c>
      <c r="C466" s="227"/>
      <c r="D466" s="211" t="s">
        <v>932</v>
      </c>
      <c r="E466" s="211">
        <v>30</v>
      </c>
      <c r="F466" s="228">
        <v>0</v>
      </c>
      <c r="G466" s="206">
        <f t="shared" si="7"/>
        <v>0</v>
      </c>
    </row>
    <row r="467" spans="1:7" x14ac:dyDescent="0.35">
      <c r="A467" s="207">
        <v>465</v>
      </c>
      <c r="B467" s="209" t="s">
        <v>763</v>
      </c>
      <c r="C467" s="227"/>
      <c r="D467" s="211" t="s">
        <v>932</v>
      </c>
      <c r="E467" s="211">
        <v>0</v>
      </c>
      <c r="F467" s="228">
        <v>0</v>
      </c>
      <c r="G467" s="206">
        <f t="shared" si="7"/>
        <v>0</v>
      </c>
    </row>
    <row r="468" spans="1:7" ht="31" x14ac:dyDescent="0.35">
      <c r="A468" s="210">
        <v>466</v>
      </c>
      <c r="B468" s="209" t="s">
        <v>764</v>
      </c>
      <c r="C468" s="227"/>
      <c r="D468" s="211" t="s">
        <v>932</v>
      </c>
      <c r="E468" s="211">
        <v>490</v>
      </c>
      <c r="F468" s="228">
        <v>0</v>
      </c>
      <c r="G468" s="206">
        <f t="shared" si="7"/>
        <v>0</v>
      </c>
    </row>
    <row r="469" spans="1:7" x14ac:dyDescent="0.35">
      <c r="A469" s="207">
        <v>467</v>
      </c>
      <c r="B469" s="209" t="s">
        <v>765</v>
      </c>
      <c r="C469" s="227"/>
      <c r="D469" s="211" t="s">
        <v>932</v>
      </c>
      <c r="E469" s="211">
        <v>10</v>
      </c>
      <c r="F469" s="228">
        <v>0</v>
      </c>
      <c r="G469" s="206">
        <f t="shared" si="7"/>
        <v>0</v>
      </c>
    </row>
    <row r="470" spans="1:7" ht="31" x14ac:dyDescent="0.35">
      <c r="A470" s="210">
        <v>468</v>
      </c>
      <c r="B470" s="209" t="s">
        <v>766</v>
      </c>
      <c r="C470" s="227"/>
      <c r="D470" s="211" t="s">
        <v>932</v>
      </c>
      <c r="E470" s="211">
        <v>2</v>
      </c>
      <c r="F470" s="228">
        <v>0</v>
      </c>
      <c r="G470" s="206">
        <f t="shared" si="7"/>
        <v>0</v>
      </c>
    </row>
    <row r="471" spans="1:7" ht="31" x14ac:dyDescent="0.35">
      <c r="A471" s="207">
        <v>469</v>
      </c>
      <c r="B471" s="209" t="s">
        <v>767</v>
      </c>
      <c r="C471" s="227"/>
      <c r="D471" s="211" t="s">
        <v>932</v>
      </c>
      <c r="E471" s="211">
        <v>0</v>
      </c>
      <c r="F471" s="228">
        <v>0</v>
      </c>
      <c r="G471" s="206">
        <f t="shared" si="7"/>
        <v>0</v>
      </c>
    </row>
    <row r="472" spans="1:7" x14ac:dyDescent="0.35">
      <c r="A472" s="210">
        <v>470</v>
      </c>
      <c r="B472" s="209" t="s">
        <v>768</v>
      </c>
      <c r="C472" s="227"/>
      <c r="D472" s="211" t="s">
        <v>932</v>
      </c>
      <c r="E472" s="211">
        <v>0</v>
      </c>
      <c r="F472" s="228">
        <v>0</v>
      </c>
      <c r="G472" s="206">
        <f t="shared" si="7"/>
        <v>0</v>
      </c>
    </row>
    <row r="473" spans="1:7" ht="31" x14ac:dyDescent="0.35">
      <c r="A473" s="207">
        <v>471</v>
      </c>
      <c r="B473" s="209" t="s">
        <v>769</v>
      </c>
      <c r="C473" s="227"/>
      <c r="D473" s="211" t="s">
        <v>932</v>
      </c>
      <c r="E473" s="211">
        <v>0</v>
      </c>
      <c r="F473" s="228">
        <v>0</v>
      </c>
      <c r="G473" s="206">
        <f t="shared" si="7"/>
        <v>0</v>
      </c>
    </row>
    <row r="474" spans="1:7" ht="31" x14ac:dyDescent="0.35">
      <c r="A474" s="210">
        <v>472</v>
      </c>
      <c r="B474" s="209" t="s">
        <v>770</v>
      </c>
      <c r="C474" s="227"/>
      <c r="D474" s="211" t="s">
        <v>932</v>
      </c>
      <c r="E474" s="211">
        <v>0</v>
      </c>
      <c r="F474" s="228">
        <v>0</v>
      </c>
      <c r="G474" s="206">
        <f t="shared" si="7"/>
        <v>0</v>
      </c>
    </row>
    <row r="475" spans="1:7" ht="43" customHeight="1" x14ac:dyDescent="0.35">
      <c r="A475" s="207">
        <v>473</v>
      </c>
      <c r="B475" s="209" t="s">
        <v>771</v>
      </c>
      <c r="C475" s="209" t="s">
        <v>772</v>
      </c>
      <c r="D475" s="211" t="s">
        <v>19</v>
      </c>
      <c r="E475" s="211">
        <v>100</v>
      </c>
      <c r="F475" s="228">
        <v>0</v>
      </c>
      <c r="G475" s="206">
        <f t="shared" si="7"/>
        <v>0</v>
      </c>
    </row>
    <row r="476" spans="1:7" ht="41" customHeight="1" x14ac:dyDescent="0.35">
      <c r="A476" s="210">
        <v>474</v>
      </c>
      <c r="B476" s="209" t="s">
        <v>773</v>
      </c>
      <c r="C476" s="209" t="s">
        <v>774</v>
      </c>
      <c r="D476" s="211" t="s">
        <v>19</v>
      </c>
      <c r="E476" s="211">
        <v>500</v>
      </c>
      <c r="F476" s="228">
        <v>0</v>
      </c>
      <c r="G476" s="206">
        <f t="shared" si="7"/>
        <v>0</v>
      </c>
    </row>
    <row r="477" spans="1:7" ht="42" customHeight="1" x14ac:dyDescent="0.35">
      <c r="A477" s="207">
        <v>475</v>
      </c>
      <c r="B477" s="209" t="s">
        <v>775</v>
      </c>
      <c r="C477" s="209" t="s">
        <v>776</v>
      </c>
      <c r="D477" s="211" t="s">
        <v>19</v>
      </c>
      <c r="E477" s="211">
        <v>500</v>
      </c>
      <c r="F477" s="228">
        <v>0</v>
      </c>
      <c r="G477" s="206">
        <f t="shared" si="7"/>
        <v>0</v>
      </c>
    </row>
    <row r="478" spans="1:7" ht="54" customHeight="1" x14ac:dyDescent="0.35">
      <c r="A478" s="210">
        <v>476</v>
      </c>
      <c r="B478" s="209" t="s">
        <v>777</v>
      </c>
      <c r="C478" s="209" t="s">
        <v>778</v>
      </c>
      <c r="D478" s="211" t="s">
        <v>19</v>
      </c>
      <c r="E478" s="211">
        <v>100</v>
      </c>
      <c r="F478" s="228">
        <v>0</v>
      </c>
      <c r="G478" s="206">
        <f t="shared" si="7"/>
        <v>0</v>
      </c>
    </row>
    <row r="479" spans="1:7" ht="56" customHeight="1" x14ac:dyDescent="0.35">
      <c r="A479" s="207">
        <v>477</v>
      </c>
      <c r="B479" s="209" t="s">
        <v>779</v>
      </c>
      <c r="C479" s="209" t="s">
        <v>780</v>
      </c>
      <c r="D479" s="211" t="s">
        <v>19</v>
      </c>
      <c r="E479" s="211">
        <v>100</v>
      </c>
      <c r="F479" s="228">
        <v>0</v>
      </c>
      <c r="G479" s="206">
        <f t="shared" si="7"/>
        <v>0</v>
      </c>
    </row>
    <row r="480" spans="1:7" ht="50" customHeight="1" x14ac:dyDescent="0.35">
      <c r="A480" s="210">
        <v>478</v>
      </c>
      <c r="B480" s="209" t="s">
        <v>781</v>
      </c>
      <c r="C480" s="209" t="s">
        <v>782</v>
      </c>
      <c r="D480" s="211" t="s">
        <v>19</v>
      </c>
      <c r="E480" s="211">
        <v>100</v>
      </c>
      <c r="F480" s="228">
        <v>0</v>
      </c>
      <c r="G480" s="206">
        <f t="shared" si="7"/>
        <v>0</v>
      </c>
    </row>
    <row r="481" spans="1:7" ht="56" customHeight="1" x14ac:dyDescent="0.35">
      <c r="A481" s="207">
        <v>479</v>
      </c>
      <c r="B481" s="209" t="s">
        <v>781</v>
      </c>
      <c r="C481" s="209" t="s">
        <v>783</v>
      </c>
      <c r="D481" s="211" t="s">
        <v>19</v>
      </c>
      <c r="E481" s="211">
        <v>100</v>
      </c>
      <c r="F481" s="228">
        <v>0</v>
      </c>
      <c r="G481" s="206">
        <f t="shared" si="7"/>
        <v>0</v>
      </c>
    </row>
    <row r="482" spans="1:7" ht="56" customHeight="1" x14ac:dyDescent="0.35">
      <c r="A482" s="210">
        <v>480</v>
      </c>
      <c r="B482" s="209" t="s">
        <v>784</v>
      </c>
      <c r="C482" s="209" t="s">
        <v>785</v>
      </c>
      <c r="D482" s="211" t="s">
        <v>19</v>
      </c>
      <c r="E482" s="211">
        <v>100</v>
      </c>
      <c r="F482" s="228">
        <v>0</v>
      </c>
      <c r="G482" s="206">
        <f t="shared" si="7"/>
        <v>0</v>
      </c>
    </row>
    <row r="483" spans="1:7" ht="42" customHeight="1" x14ac:dyDescent="0.35">
      <c r="A483" s="207">
        <v>481</v>
      </c>
      <c r="B483" s="209" t="s">
        <v>786</v>
      </c>
      <c r="C483" s="209" t="s">
        <v>787</v>
      </c>
      <c r="D483" s="211" t="s">
        <v>19</v>
      </c>
      <c r="E483" s="211">
        <v>100</v>
      </c>
      <c r="F483" s="228">
        <v>0</v>
      </c>
      <c r="G483" s="206">
        <f t="shared" si="7"/>
        <v>0</v>
      </c>
    </row>
    <row r="484" spans="1:7" ht="84.5" customHeight="1" x14ac:dyDescent="0.35">
      <c r="A484" s="210">
        <v>482</v>
      </c>
      <c r="B484" s="209" t="s">
        <v>788</v>
      </c>
      <c r="C484" s="209" t="s">
        <v>789</v>
      </c>
      <c r="D484" s="211" t="s">
        <v>236</v>
      </c>
      <c r="E484" s="211">
        <v>2500</v>
      </c>
      <c r="F484" s="228">
        <v>0</v>
      </c>
      <c r="G484" s="206">
        <f t="shared" si="7"/>
        <v>0</v>
      </c>
    </row>
    <row r="485" spans="1:7" ht="57" customHeight="1" x14ac:dyDescent="0.35">
      <c r="A485" s="207">
        <v>483</v>
      </c>
      <c r="B485" s="209" t="s">
        <v>790</v>
      </c>
      <c r="C485" s="209" t="s">
        <v>791</v>
      </c>
      <c r="D485" s="211" t="s">
        <v>236</v>
      </c>
      <c r="E485" s="211">
        <v>2500</v>
      </c>
      <c r="F485" s="228">
        <v>0</v>
      </c>
      <c r="G485" s="206">
        <f t="shared" si="7"/>
        <v>0</v>
      </c>
    </row>
    <row r="486" spans="1:7" ht="58" customHeight="1" x14ac:dyDescent="0.35">
      <c r="A486" s="210">
        <v>484</v>
      </c>
      <c r="B486" s="209" t="s">
        <v>417</v>
      </c>
      <c r="C486" s="209" t="s">
        <v>792</v>
      </c>
      <c r="D486" s="211" t="s">
        <v>18</v>
      </c>
      <c r="E486" s="211">
        <v>540</v>
      </c>
      <c r="F486" s="228">
        <v>0</v>
      </c>
      <c r="G486" s="206">
        <f t="shared" si="7"/>
        <v>0</v>
      </c>
    </row>
    <row r="487" spans="1:7" ht="52" customHeight="1" x14ac:dyDescent="0.35">
      <c r="A487" s="207">
        <v>485</v>
      </c>
      <c r="B487" s="209" t="s">
        <v>417</v>
      </c>
      <c r="C487" s="209" t="s">
        <v>793</v>
      </c>
      <c r="D487" s="211" t="s">
        <v>18</v>
      </c>
      <c r="E487" s="211">
        <v>396</v>
      </c>
      <c r="F487" s="228">
        <v>0</v>
      </c>
      <c r="G487" s="206">
        <f t="shared" si="7"/>
        <v>0</v>
      </c>
    </row>
    <row r="488" spans="1:7" ht="52" customHeight="1" thickBot="1" x14ac:dyDescent="0.4">
      <c r="A488" s="215">
        <v>486</v>
      </c>
      <c r="B488" s="209" t="s">
        <v>417</v>
      </c>
      <c r="C488" s="213" t="s">
        <v>794</v>
      </c>
      <c r="D488" s="225" t="s">
        <v>18</v>
      </c>
      <c r="E488" s="225">
        <v>1872</v>
      </c>
      <c r="F488" s="228">
        <v>0</v>
      </c>
      <c r="G488" s="214">
        <f t="shared" si="7"/>
        <v>0</v>
      </c>
    </row>
    <row r="489" spans="1:7" ht="27" customHeight="1" thickBot="1" x14ac:dyDescent="0.4">
      <c r="F489" s="219" t="s">
        <v>933</v>
      </c>
      <c r="G489" s="220">
        <f>SUM(G3:G488)</f>
        <v>0</v>
      </c>
    </row>
    <row r="490" spans="1:7" ht="27" customHeight="1" x14ac:dyDescent="0.35">
      <c r="F490" s="221"/>
      <c r="G490" s="212"/>
    </row>
    <row r="492" spans="1:7" ht="20" customHeight="1" x14ac:dyDescent="0.35">
      <c r="D492" s="216"/>
      <c r="G492" s="208"/>
    </row>
    <row r="493" spans="1:7" ht="20" customHeight="1" x14ac:dyDescent="0.35">
      <c r="D493" s="216"/>
      <c r="G493" s="208"/>
    </row>
    <row r="494" spans="1:7" ht="20" customHeight="1" x14ac:dyDescent="0.35">
      <c r="D494" s="216"/>
      <c r="G494" s="208"/>
    </row>
    <row r="495" spans="1:7" ht="20" customHeight="1" x14ac:dyDescent="0.35">
      <c r="D495" s="216"/>
      <c r="G495" s="208"/>
    </row>
    <row r="496" spans="1:7" ht="20" customHeight="1" x14ac:dyDescent="0.35">
      <c r="D496" s="216"/>
      <c r="G496" s="208"/>
    </row>
    <row r="497" spans="4:7" ht="20" customHeight="1" x14ac:dyDescent="0.35">
      <c r="D497" s="216"/>
      <c r="G497" s="208"/>
    </row>
    <row r="498" spans="4:7" ht="20" customHeight="1" x14ac:dyDescent="0.35">
      <c r="D498" s="216"/>
      <c r="G498" s="208"/>
    </row>
    <row r="499" spans="4:7" ht="20" customHeight="1" x14ac:dyDescent="0.35">
      <c r="D499" s="216"/>
      <c r="G499" s="208"/>
    </row>
    <row r="500" spans="4:7" ht="20" customHeight="1" x14ac:dyDescent="0.35">
      <c r="D500" s="216"/>
      <c r="G500" s="208"/>
    </row>
    <row r="501" spans="4:7" ht="20" customHeight="1" x14ac:dyDescent="0.35">
      <c r="D501" s="216"/>
      <c r="G501" s="208"/>
    </row>
    <row r="502" spans="4:7" ht="20" customHeight="1" x14ac:dyDescent="0.35">
      <c r="D502" s="216"/>
      <c r="G502" s="208"/>
    </row>
    <row r="503" spans="4:7" ht="20" customHeight="1" x14ac:dyDescent="0.35">
      <c r="D503" s="216"/>
      <c r="G503" s="208"/>
    </row>
    <row r="504" spans="4:7" ht="20" customHeight="1" x14ac:dyDescent="0.35">
      <c r="D504" s="216"/>
      <c r="G504" s="222"/>
    </row>
    <row r="505" spans="4:7" ht="20" customHeight="1" x14ac:dyDescent="0.35">
      <c r="D505" s="216"/>
      <c r="G505" s="208"/>
    </row>
    <row r="506" spans="4:7" ht="20" customHeight="1" x14ac:dyDescent="0.35">
      <c r="D506" s="216"/>
      <c r="G506" s="208"/>
    </row>
    <row r="507" spans="4:7" ht="20" customHeight="1" x14ac:dyDescent="0.35"/>
    <row r="508" spans="4:7" ht="20" customHeight="1" x14ac:dyDescent="0.35">
      <c r="G508" s="212"/>
    </row>
  </sheetData>
  <mergeCells count="1">
    <mergeCell ref="A1:XFD1"/>
  </mergeCells>
  <pageMargins left="0.23622047244094491" right="0.23622047244094491" top="0.74803149606299213" bottom="0.74803149606299213" header="0.31496062992125984" footer="0.31496062992125984"/>
  <pageSetup paperSize="9" scale="55" fitToHeight="0" orientation="landscape" r:id="rId1"/>
  <rowBreaks count="3" manualBreakCount="3">
    <brk id="115" max="24" man="1"/>
    <brk id="338" max="24" man="1"/>
    <brk id="442" max="2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19736-4851-4B72-88C8-37355FBBB102}">
  <dimension ref="A1:CE188"/>
  <sheetViews>
    <sheetView view="pageBreakPreview" zoomScale="60" zoomScaleNormal="60" workbookViewId="0">
      <selection activeCell="M18" sqref="M18"/>
    </sheetView>
  </sheetViews>
  <sheetFormatPr defaultColWidth="9.1796875" defaultRowHeight="13" x14ac:dyDescent="0.25"/>
  <cols>
    <col min="1" max="1" width="13" style="95" customWidth="1"/>
    <col min="2" max="2" width="29" style="95" customWidth="1"/>
    <col min="3" max="3" width="30.54296875" style="95" customWidth="1"/>
    <col min="4" max="4" width="30.81640625" style="95" customWidth="1"/>
    <col min="5" max="5" width="61.453125" style="95" customWidth="1"/>
    <col min="6" max="6" width="18.453125" style="95" customWidth="1"/>
    <col min="7" max="7" width="16" style="95" customWidth="1"/>
    <col min="8" max="8" width="17.81640625" style="95" customWidth="1"/>
    <col min="9" max="10" width="10.453125" style="95" bestFit="1" customWidth="1"/>
    <col min="11" max="11" width="33.453125" style="95" customWidth="1"/>
    <col min="12" max="12" width="29.54296875" style="95" customWidth="1"/>
    <col min="13" max="13" width="11.453125" style="95" bestFit="1" customWidth="1"/>
    <col min="14" max="16" width="10.54296875" style="95" bestFit="1" customWidth="1"/>
    <col min="17" max="18" width="11.81640625" style="95" bestFit="1" customWidth="1"/>
    <col min="19" max="24" width="10.54296875" style="95" bestFit="1" customWidth="1"/>
    <col min="25" max="25" width="10.81640625" style="95" bestFit="1" customWidth="1"/>
    <col min="26" max="32" width="10.54296875" style="95" bestFit="1" customWidth="1"/>
    <col min="33" max="33" width="10.81640625" style="95" bestFit="1" customWidth="1"/>
    <col min="34" max="34" width="10.54296875" style="95" bestFit="1" customWidth="1"/>
    <col min="35" max="35" width="10.81640625" style="95" bestFit="1" customWidth="1"/>
    <col min="36" max="46" width="10.54296875" style="95" bestFit="1" customWidth="1"/>
    <col min="47" max="47" width="10.81640625" style="95" bestFit="1" customWidth="1"/>
    <col min="48" max="58" width="10.54296875" style="95" bestFit="1" customWidth="1"/>
    <col min="59" max="59" width="10.81640625" style="95" bestFit="1" customWidth="1"/>
    <col min="60" max="70" width="10.54296875" style="95" bestFit="1" customWidth="1"/>
    <col min="71" max="83" width="10.453125" style="95" bestFit="1" customWidth="1"/>
    <col min="84" max="16384" width="9.1796875" style="95"/>
  </cols>
  <sheetData>
    <row r="1" spans="1:20" s="4" customFormat="1" ht="15.5" x14ac:dyDescent="0.25">
      <c r="A1" s="1" t="s">
        <v>30</v>
      </c>
      <c r="B1" s="2"/>
      <c r="C1" s="3"/>
      <c r="D1" s="1"/>
      <c r="G1" s="5"/>
      <c r="L1" s="5"/>
      <c r="M1" s="6"/>
      <c r="N1" s="7"/>
      <c r="O1" s="8"/>
      <c r="Q1" s="9"/>
      <c r="R1" s="8"/>
      <c r="S1" s="10"/>
    </row>
    <row r="2" spans="1:20" s="4" customFormat="1" ht="15.5" x14ac:dyDescent="0.25">
      <c r="A2" s="1" t="s">
        <v>31</v>
      </c>
      <c r="B2" s="2"/>
      <c r="C2" s="3" t="s">
        <v>924</v>
      </c>
      <c r="G2" s="5"/>
      <c r="K2" s="12"/>
      <c r="L2" s="13"/>
      <c r="M2" s="14"/>
      <c r="N2" s="7"/>
      <c r="O2" s="8"/>
      <c r="Q2" s="9"/>
      <c r="R2" s="8"/>
      <c r="S2" s="10"/>
    </row>
    <row r="3" spans="1:20" s="4" customFormat="1" ht="15.5" x14ac:dyDescent="0.25">
      <c r="A3" s="1" t="s">
        <v>32</v>
      </c>
      <c r="B3" s="2"/>
      <c r="C3" s="15">
        <f>'[75]Tender Cover Sheet'!C23</f>
        <v>0</v>
      </c>
      <c r="G3" s="5"/>
      <c r="K3" s="12"/>
      <c r="L3" s="13"/>
      <c r="M3" s="14"/>
      <c r="N3" s="7"/>
      <c r="O3" s="8"/>
      <c r="Q3" s="9"/>
      <c r="R3" s="8"/>
      <c r="S3" s="10"/>
    </row>
    <row r="4" spans="1:20" ht="15.5" x14ac:dyDescent="0.25">
      <c r="A4" s="1"/>
      <c r="B4" s="4"/>
      <c r="C4" s="3"/>
      <c r="S4" s="96"/>
    </row>
    <row r="5" spans="1:20" ht="15.5" x14ac:dyDescent="0.25">
      <c r="A5" s="3" t="s">
        <v>795</v>
      </c>
      <c r="B5" s="65"/>
      <c r="C5" s="65"/>
      <c r="D5" s="65"/>
      <c r="E5" s="65"/>
      <c r="F5" s="65"/>
      <c r="G5" s="65"/>
      <c r="H5" s="65"/>
      <c r="I5" s="65"/>
      <c r="J5" s="65"/>
      <c r="K5" s="65"/>
      <c r="R5" s="95" t="s">
        <v>796</v>
      </c>
      <c r="T5" s="96"/>
    </row>
    <row r="6" spans="1:20" ht="15" thickBot="1" x14ac:dyDescent="0.3">
      <c r="A6" s="62"/>
      <c r="B6" s="65"/>
      <c r="C6" s="65"/>
      <c r="D6" s="65"/>
      <c r="E6" s="65"/>
      <c r="F6" s="65"/>
      <c r="G6" s="65"/>
      <c r="H6" s="65"/>
      <c r="I6" s="65"/>
      <c r="J6" s="65"/>
      <c r="K6" s="65"/>
    </row>
    <row r="7" spans="1:20" ht="15" thickBot="1" x14ac:dyDescent="0.3">
      <c r="A7" s="97" t="s">
        <v>797</v>
      </c>
      <c r="B7" s="98" t="s">
        <v>798</v>
      </c>
      <c r="C7" s="99" t="s">
        <v>799</v>
      </c>
      <c r="D7" s="99"/>
      <c r="E7" s="100"/>
      <c r="F7" s="65"/>
      <c r="G7" s="65"/>
      <c r="H7" s="65"/>
      <c r="I7" s="101"/>
      <c r="J7" s="62"/>
      <c r="K7" s="65"/>
    </row>
    <row r="8" spans="1:20" ht="14.5" x14ac:dyDescent="0.25">
      <c r="A8" s="102">
        <v>1</v>
      </c>
      <c r="B8" s="103"/>
      <c r="C8" s="192" t="s">
        <v>800</v>
      </c>
      <c r="D8" s="192"/>
      <c r="E8" s="104"/>
      <c r="F8" s="65" t="s">
        <v>801</v>
      </c>
      <c r="G8" s="65"/>
      <c r="H8" s="65"/>
      <c r="I8" s="101"/>
      <c r="J8" s="62"/>
      <c r="K8" s="65"/>
    </row>
    <row r="9" spans="1:20" ht="14.5" x14ac:dyDescent="0.25">
      <c r="A9" s="105">
        <v>2</v>
      </c>
      <c r="B9" s="106" t="s">
        <v>802</v>
      </c>
      <c r="C9" s="193" t="str">
        <f>B40</f>
        <v>Tenderer's description of Formula A</v>
      </c>
      <c r="D9" s="194"/>
      <c r="E9" s="195"/>
      <c r="F9" s="65" t="s">
        <v>803</v>
      </c>
      <c r="G9" s="65"/>
      <c r="H9" s="65"/>
      <c r="I9" s="65"/>
      <c r="J9" s="65"/>
      <c r="K9" s="65"/>
    </row>
    <row r="10" spans="1:20" ht="14.5" x14ac:dyDescent="0.25">
      <c r="A10" s="105">
        <v>3</v>
      </c>
      <c r="B10" s="106" t="s">
        <v>804</v>
      </c>
      <c r="C10" s="193" t="str">
        <f>B51</f>
        <v>Tenderer's description of Formula B</v>
      </c>
      <c r="D10" s="194"/>
      <c r="E10" s="195"/>
      <c r="F10" s="65" t="s">
        <v>803</v>
      </c>
      <c r="G10" s="65"/>
      <c r="H10" s="65"/>
      <c r="I10" s="65"/>
      <c r="J10" s="65"/>
      <c r="K10" s="65"/>
    </row>
    <row r="11" spans="1:20" ht="14.5" x14ac:dyDescent="0.25">
      <c r="A11" s="105">
        <v>4</v>
      </c>
      <c r="B11" s="106" t="s">
        <v>805</v>
      </c>
      <c r="C11" s="194" t="str">
        <f>B62</f>
        <v>Tenderer's description of Formula C</v>
      </c>
      <c r="D11" s="194"/>
      <c r="E11" s="195"/>
      <c r="F11" s="65" t="s">
        <v>803</v>
      </c>
      <c r="G11" s="65"/>
      <c r="H11" s="65"/>
      <c r="I11" s="65"/>
      <c r="J11" s="65"/>
      <c r="K11" s="65"/>
    </row>
    <row r="12" spans="1:20" ht="14.5" x14ac:dyDescent="0.25">
      <c r="A12" s="105">
        <v>5</v>
      </c>
      <c r="B12" s="106" t="s">
        <v>806</v>
      </c>
      <c r="C12" s="194" t="str">
        <f>B73</f>
        <v>Tenderer's description of Formula D</v>
      </c>
      <c r="D12" s="194"/>
      <c r="E12" s="195"/>
      <c r="F12" s="65" t="s">
        <v>803</v>
      </c>
      <c r="G12" s="65"/>
      <c r="H12" s="65"/>
      <c r="I12" s="65"/>
      <c r="J12" s="65"/>
      <c r="K12" s="65"/>
    </row>
    <row r="13" spans="1:20" ht="14.5" x14ac:dyDescent="0.25">
      <c r="A13" s="105">
        <v>6</v>
      </c>
      <c r="B13" s="106" t="s">
        <v>807</v>
      </c>
      <c r="C13" s="194" t="str">
        <f>B84</f>
        <v>Tenderer's description of Formula E</v>
      </c>
      <c r="D13" s="194"/>
      <c r="E13" s="195"/>
      <c r="F13" s="65" t="s">
        <v>803</v>
      </c>
      <c r="G13" s="65"/>
      <c r="H13" s="65"/>
      <c r="I13" s="65"/>
      <c r="J13" s="65"/>
      <c r="K13" s="65"/>
    </row>
    <row r="14" spans="1:20" ht="14.5" x14ac:dyDescent="0.25">
      <c r="A14" s="105">
        <v>7</v>
      </c>
      <c r="B14" s="106" t="s">
        <v>808</v>
      </c>
      <c r="C14" s="194" t="str">
        <f>B95</f>
        <v>Tenderer's description of Formula F</v>
      </c>
      <c r="D14" s="194"/>
      <c r="E14" s="195"/>
      <c r="F14" s="65" t="s">
        <v>803</v>
      </c>
      <c r="G14" s="65"/>
      <c r="H14" s="65"/>
      <c r="I14" s="65"/>
      <c r="J14" s="65"/>
      <c r="K14" s="65"/>
    </row>
    <row r="15" spans="1:20" ht="14.5" x14ac:dyDescent="0.25">
      <c r="A15" s="105">
        <v>8</v>
      </c>
      <c r="B15" s="106" t="s">
        <v>809</v>
      </c>
      <c r="C15" s="194" t="str">
        <f>B106</f>
        <v>Tenderer's description of Formula G</v>
      </c>
      <c r="D15" s="194"/>
      <c r="E15" s="195"/>
      <c r="F15" s="65" t="s">
        <v>803</v>
      </c>
      <c r="G15" s="65"/>
      <c r="H15" s="65"/>
      <c r="I15" s="65"/>
      <c r="J15" s="65"/>
      <c r="K15" s="65"/>
    </row>
    <row r="16" spans="1:20" ht="14.5" x14ac:dyDescent="0.25">
      <c r="A16" s="105">
        <v>9</v>
      </c>
      <c r="B16" s="106" t="s">
        <v>810</v>
      </c>
      <c r="C16" s="194" t="str">
        <f>B117</f>
        <v>Tenderer's description of Formula H</v>
      </c>
      <c r="D16" s="194"/>
      <c r="E16" s="195"/>
      <c r="F16" s="65" t="s">
        <v>803</v>
      </c>
      <c r="G16" s="65"/>
      <c r="H16" s="65"/>
      <c r="I16" s="65"/>
      <c r="J16" s="65"/>
      <c r="K16" s="65"/>
    </row>
    <row r="17" spans="1:70" ht="14.5" x14ac:dyDescent="0.25">
      <c r="A17" s="105">
        <v>10</v>
      </c>
      <c r="B17" s="106" t="s">
        <v>811</v>
      </c>
      <c r="C17" s="194" t="str">
        <f>B128</f>
        <v>Tenderer's description of Formula I</v>
      </c>
      <c r="D17" s="194"/>
      <c r="E17" s="195"/>
      <c r="F17" s="65" t="s">
        <v>803</v>
      </c>
      <c r="G17" s="65"/>
      <c r="H17" s="65"/>
      <c r="I17" s="65"/>
      <c r="J17" s="65"/>
      <c r="K17" s="65"/>
    </row>
    <row r="18" spans="1:70" ht="15" thickBot="1" x14ac:dyDescent="0.3">
      <c r="A18" s="107">
        <v>11</v>
      </c>
      <c r="B18" s="108" t="s">
        <v>812</v>
      </c>
      <c r="C18" s="196" t="str">
        <f>B139</f>
        <v>Tenderer's description of Formula J</v>
      </c>
      <c r="D18" s="196"/>
      <c r="E18" s="197"/>
      <c r="F18" s="65" t="s">
        <v>803</v>
      </c>
      <c r="G18" s="65"/>
      <c r="H18" s="65"/>
      <c r="I18" s="65"/>
      <c r="J18" s="65"/>
      <c r="K18" s="65"/>
    </row>
    <row r="19" spans="1:70" ht="15.5" x14ac:dyDescent="0.25">
      <c r="A19" s="1"/>
      <c r="B19" s="42"/>
      <c r="C19" s="109"/>
      <c r="D19" s="109"/>
    </row>
    <row r="20" spans="1:70" ht="15.5" x14ac:dyDescent="0.35">
      <c r="A20" s="110" t="s">
        <v>813</v>
      </c>
      <c r="B20" s="111"/>
      <c r="C20" s="77"/>
      <c r="D20" s="77"/>
      <c r="E20" s="65"/>
      <c r="F20" s="65"/>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row>
    <row r="21" spans="1:70" ht="14.5" x14ac:dyDescent="0.35">
      <c r="A21" s="112">
        <v>1</v>
      </c>
      <c r="B21" s="189" t="s">
        <v>814</v>
      </c>
      <c r="C21" s="190"/>
      <c r="D21" s="190"/>
      <c r="E21" s="190"/>
      <c r="F21" s="190"/>
      <c r="G21" s="190"/>
      <c r="H21" s="191"/>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row>
    <row r="22" spans="1:70" ht="14.5" x14ac:dyDescent="0.35">
      <c r="A22" s="113"/>
      <c r="B22" s="114"/>
      <c r="C22" s="77"/>
      <c r="D22" s="77"/>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row>
    <row r="23" spans="1:70" ht="15.5" x14ac:dyDescent="0.25">
      <c r="A23" s="1" t="s">
        <v>815</v>
      </c>
      <c r="B23" s="4"/>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row>
    <row r="24" spans="1:70" s="4" customFormat="1" ht="15.5" x14ac:dyDescent="0.25">
      <c r="A24" s="81">
        <v>1</v>
      </c>
      <c r="B24" s="184" t="s">
        <v>816</v>
      </c>
      <c r="C24" s="184"/>
      <c r="D24" s="184"/>
      <c r="E24" s="184"/>
      <c r="F24" s="184"/>
      <c r="G24" s="184"/>
      <c r="H24" s="184"/>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row>
    <row r="25" spans="1:70" s="4" customFormat="1" ht="40.5" customHeight="1" x14ac:dyDescent="0.25">
      <c r="A25" s="81">
        <v>2</v>
      </c>
      <c r="B25" s="185" t="s">
        <v>817</v>
      </c>
      <c r="C25" s="185"/>
      <c r="D25" s="185"/>
      <c r="E25" s="185"/>
      <c r="F25" s="185"/>
      <c r="G25" s="185"/>
      <c r="H25" s="185"/>
      <c r="I25" s="115"/>
      <c r="J25" s="115"/>
      <c r="K25" s="115"/>
      <c r="L25" s="11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row>
    <row r="26" spans="1:70" s="4" customFormat="1" ht="19.5" customHeight="1" x14ac:dyDescent="0.25">
      <c r="A26" s="116">
        <v>3</v>
      </c>
      <c r="B26" s="185" t="s">
        <v>818</v>
      </c>
      <c r="C26" s="185"/>
      <c r="D26" s="185"/>
      <c r="E26" s="185"/>
      <c r="F26" s="185"/>
      <c r="G26" s="185"/>
      <c r="H26" s="18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row>
    <row r="27" spans="1:70" s="4" customFormat="1" ht="19.5" customHeight="1" x14ac:dyDescent="0.25">
      <c r="A27" s="117"/>
      <c r="B27" s="118"/>
      <c r="C27" s="118"/>
      <c r="D27" s="118"/>
      <c r="E27" s="118"/>
      <c r="F27" s="118"/>
      <c r="G27" s="118"/>
      <c r="H27" s="118"/>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row>
    <row r="28" spans="1:70" ht="17.5" customHeight="1" x14ac:dyDescent="0.25">
      <c r="A28" s="1" t="s">
        <v>819</v>
      </c>
      <c r="B28" s="1"/>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row>
    <row r="29" spans="1:70" s="120" customFormat="1" ht="44.15" customHeight="1" x14ac:dyDescent="0.35">
      <c r="A29" s="79">
        <v>1</v>
      </c>
      <c r="B29" s="169" t="s">
        <v>820</v>
      </c>
      <c r="C29" s="169"/>
      <c r="D29" s="169"/>
      <c r="E29" s="169"/>
      <c r="F29" s="169"/>
      <c r="G29" s="169"/>
      <c r="H29" s="169"/>
      <c r="I29" s="119"/>
      <c r="J29" s="119"/>
      <c r="K29" s="119"/>
      <c r="L29" s="119"/>
      <c r="M29" s="119"/>
      <c r="N29" s="119"/>
      <c r="O29" s="119"/>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row>
    <row r="30" spans="1:70" s="120" customFormat="1" ht="29.5" customHeight="1" x14ac:dyDescent="0.35">
      <c r="A30" s="79">
        <v>2</v>
      </c>
      <c r="B30" s="169" t="s">
        <v>821</v>
      </c>
      <c r="C30" s="169"/>
      <c r="D30" s="169"/>
      <c r="E30" s="169"/>
      <c r="F30" s="169"/>
      <c r="G30" s="169"/>
      <c r="H30" s="169"/>
      <c r="I30" s="119"/>
      <c r="J30" s="119"/>
      <c r="K30" s="119"/>
      <c r="L30" s="119"/>
      <c r="M30" s="119"/>
      <c r="N30" s="119"/>
      <c r="O30" s="119"/>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row>
    <row r="31" spans="1:70" s="120" customFormat="1" ht="41.5" customHeight="1" x14ac:dyDescent="0.35">
      <c r="A31" s="121">
        <v>3</v>
      </c>
      <c r="B31" s="186" t="s">
        <v>822</v>
      </c>
      <c r="C31" s="186"/>
      <c r="D31" s="186"/>
      <c r="E31" s="186"/>
      <c r="F31" s="186"/>
      <c r="G31" s="186"/>
      <c r="H31" s="186"/>
      <c r="I31" s="119"/>
      <c r="J31" s="119"/>
      <c r="K31" s="119"/>
      <c r="L31" s="119"/>
      <c r="M31" s="119"/>
      <c r="N31" s="119"/>
      <c r="O31" s="119"/>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row>
    <row r="32" spans="1:70" s="120" customFormat="1" ht="59.15" customHeight="1" x14ac:dyDescent="0.35">
      <c r="A32" s="79">
        <v>4</v>
      </c>
      <c r="B32" s="169" t="s">
        <v>823</v>
      </c>
      <c r="C32" s="169"/>
      <c r="D32" s="169"/>
      <c r="E32" s="169"/>
      <c r="F32" s="169"/>
      <c r="G32" s="169"/>
      <c r="H32" s="169"/>
      <c r="I32" s="119"/>
      <c r="J32" s="119"/>
      <c r="K32" s="119"/>
      <c r="L32" s="119"/>
      <c r="M32" s="119"/>
      <c r="N32" s="119"/>
      <c r="O32" s="119"/>
      <c r="P32" s="118" t="s">
        <v>50</v>
      </c>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row>
    <row r="33" spans="1:83" s="120" customFormat="1" ht="14.5" customHeight="1" x14ac:dyDescent="0.35">
      <c r="A33" s="122">
        <v>5</v>
      </c>
      <c r="B33" s="187" t="s">
        <v>824</v>
      </c>
      <c r="C33" s="187"/>
      <c r="D33" s="187"/>
      <c r="E33" s="187"/>
      <c r="F33" s="187"/>
      <c r="G33" s="187"/>
      <c r="H33" s="187"/>
      <c r="I33" s="119"/>
      <c r="J33" s="119"/>
      <c r="K33" s="119"/>
      <c r="L33" s="119"/>
      <c r="M33" s="119"/>
      <c r="N33" s="119"/>
      <c r="O33" s="119"/>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row>
    <row r="34" spans="1:83" s="120" customFormat="1" ht="44.15" customHeight="1" x14ac:dyDescent="0.35">
      <c r="A34" s="79">
        <v>6</v>
      </c>
      <c r="B34" s="188" t="s">
        <v>825</v>
      </c>
      <c r="C34" s="188"/>
      <c r="D34" s="188"/>
      <c r="E34" s="188"/>
      <c r="F34" s="188"/>
      <c r="G34" s="188"/>
      <c r="H34" s="188"/>
      <c r="I34" s="119"/>
      <c r="J34" s="119"/>
      <c r="K34" s="119"/>
      <c r="L34" s="119"/>
      <c r="M34" s="119"/>
      <c r="N34" s="119"/>
      <c r="O34" s="119"/>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row>
    <row r="35" spans="1:83" s="120" customFormat="1" ht="69.650000000000006" customHeight="1" x14ac:dyDescent="0.35">
      <c r="A35" s="79">
        <v>7</v>
      </c>
      <c r="B35" s="188" t="s">
        <v>826</v>
      </c>
      <c r="C35" s="188"/>
      <c r="D35" s="188"/>
      <c r="E35" s="188"/>
      <c r="F35" s="188"/>
      <c r="G35" s="188"/>
      <c r="H35" s="188"/>
      <c r="I35" s="119"/>
      <c r="J35" s="119"/>
      <c r="K35" s="119"/>
      <c r="L35" s="119"/>
      <c r="M35" s="119"/>
      <c r="N35" s="119"/>
      <c r="O35" s="119"/>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row>
    <row r="36" spans="1:83" s="120" customFormat="1" ht="71.5" customHeight="1" x14ac:dyDescent="0.35">
      <c r="A36" s="79">
        <v>8</v>
      </c>
      <c r="B36" s="188" t="s">
        <v>827</v>
      </c>
      <c r="C36" s="188"/>
      <c r="D36" s="188"/>
      <c r="E36" s="188"/>
      <c r="F36" s="188"/>
      <c r="G36" s="188"/>
      <c r="H36" s="188"/>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row>
    <row r="37" spans="1:83" s="120" customFormat="1" ht="14.5" x14ac:dyDescent="0.25">
      <c r="A37" s="118" t="s">
        <v>50</v>
      </c>
      <c r="B37" s="123" t="s">
        <v>50</v>
      </c>
      <c r="C37" s="124"/>
      <c r="D37" s="124"/>
      <c r="E37" s="124"/>
      <c r="F37" s="124"/>
      <c r="G37" s="124"/>
      <c r="H37" s="124"/>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row>
    <row r="38" spans="1:83" ht="14.5" x14ac:dyDescent="0.25">
      <c r="A38" s="65"/>
      <c r="B38" s="65"/>
      <c r="C38" s="65"/>
      <c r="D38" s="65"/>
      <c r="E38" s="65"/>
      <c r="F38" s="65"/>
      <c r="G38" s="65"/>
      <c r="H38" s="65"/>
      <c r="I38" s="65"/>
      <c r="J38" s="65"/>
      <c r="K38" s="65"/>
      <c r="L38" s="6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row>
    <row r="39" spans="1:83" ht="14.5" x14ac:dyDescent="0.25">
      <c r="A39" s="126"/>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row>
    <row r="40" spans="1:83" ht="53.25" customHeight="1" x14ac:dyDescent="0.25">
      <c r="A40" s="127" t="s">
        <v>828</v>
      </c>
      <c r="B40" s="182" t="s">
        <v>829</v>
      </c>
      <c r="C40" s="183"/>
      <c r="D40" s="183"/>
      <c r="E40" s="183"/>
      <c r="F40" s="183"/>
      <c r="G40" s="183"/>
      <c r="H40" s="128"/>
      <c r="I40" s="129" t="s">
        <v>830</v>
      </c>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1"/>
      <c r="BP40" s="65"/>
      <c r="BQ40" s="65"/>
      <c r="BR40" s="65"/>
    </row>
    <row r="41" spans="1:83" ht="58" x14ac:dyDescent="0.25">
      <c r="A41" s="132" t="s">
        <v>831</v>
      </c>
      <c r="B41" s="133" t="s">
        <v>832</v>
      </c>
      <c r="C41" s="134" t="s">
        <v>833</v>
      </c>
      <c r="D41" s="134" t="s">
        <v>834</v>
      </c>
      <c r="E41" s="133" t="s">
        <v>835</v>
      </c>
      <c r="F41" s="133" t="s">
        <v>836</v>
      </c>
      <c r="G41" s="134" t="s">
        <v>837</v>
      </c>
      <c r="H41" s="133" t="s">
        <v>838</v>
      </c>
      <c r="I41" s="133" t="s">
        <v>839</v>
      </c>
      <c r="J41" s="135" t="s">
        <v>840</v>
      </c>
      <c r="K41" s="136" t="s">
        <v>841</v>
      </c>
      <c r="L41" s="137">
        <v>42005</v>
      </c>
      <c r="M41" s="138">
        <v>42036</v>
      </c>
      <c r="N41" s="138">
        <v>42064</v>
      </c>
      <c r="O41" s="138">
        <v>42095</v>
      </c>
      <c r="P41" s="138">
        <v>42125</v>
      </c>
      <c r="Q41" s="138">
        <v>42156</v>
      </c>
      <c r="R41" s="138">
        <v>42186</v>
      </c>
      <c r="S41" s="138">
        <v>42217</v>
      </c>
      <c r="T41" s="138">
        <v>42248</v>
      </c>
      <c r="U41" s="138">
        <v>42278</v>
      </c>
      <c r="V41" s="138">
        <v>42309</v>
      </c>
      <c r="W41" s="138">
        <v>42339</v>
      </c>
      <c r="X41" s="138">
        <v>42370</v>
      </c>
      <c r="Y41" s="138">
        <v>42401</v>
      </c>
      <c r="Z41" s="138">
        <v>42430</v>
      </c>
      <c r="AA41" s="138">
        <v>42461</v>
      </c>
      <c r="AB41" s="138">
        <v>42491</v>
      </c>
      <c r="AC41" s="138">
        <v>42522</v>
      </c>
      <c r="AD41" s="138">
        <v>42552</v>
      </c>
      <c r="AE41" s="138">
        <v>42583</v>
      </c>
      <c r="AF41" s="138">
        <v>42614</v>
      </c>
      <c r="AG41" s="138">
        <v>42644</v>
      </c>
      <c r="AH41" s="138">
        <v>42675</v>
      </c>
      <c r="AI41" s="138">
        <v>42705</v>
      </c>
      <c r="AJ41" s="138">
        <v>42736</v>
      </c>
      <c r="AK41" s="138">
        <v>42767</v>
      </c>
      <c r="AL41" s="138">
        <v>42795</v>
      </c>
      <c r="AM41" s="138">
        <v>42826</v>
      </c>
      <c r="AN41" s="138">
        <v>42856</v>
      </c>
      <c r="AO41" s="138">
        <v>42887</v>
      </c>
      <c r="AP41" s="138">
        <v>42917</v>
      </c>
      <c r="AQ41" s="138">
        <v>42948</v>
      </c>
      <c r="AR41" s="138">
        <v>42979</v>
      </c>
      <c r="AS41" s="138">
        <v>43009</v>
      </c>
      <c r="AT41" s="138">
        <v>43040</v>
      </c>
      <c r="AU41" s="138">
        <v>43070</v>
      </c>
      <c r="AV41" s="138">
        <v>43101</v>
      </c>
      <c r="AW41" s="138">
        <v>43132</v>
      </c>
      <c r="AX41" s="138">
        <v>43160</v>
      </c>
      <c r="AY41" s="138">
        <v>43191</v>
      </c>
      <c r="AZ41" s="138">
        <v>43221</v>
      </c>
      <c r="BA41" s="138">
        <v>43252</v>
      </c>
      <c r="BB41" s="138">
        <v>43282</v>
      </c>
      <c r="BC41" s="138">
        <v>43313</v>
      </c>
      <c r="BD41" s="138">
        <v>43344</v>
      </c>
      <c r="BE41" s="138">
        <v>43374</v>
      </c>
      <c r="BF41" s="138">
        <v>43405</v>
      </c>
      <c r="BG41" s="138">
        <v>43435</v>
      </c>
      <c r="BH41" s="138">
        <v>43466</v>
      </c>
      <c r="BI41" s="138">
        <v>43497</v>
      </c>
      <c r="BJ41" s="138">
        <v>43525</v>
      </c>
      <c r="BK41" s="138">
        <v>43556</v>
      </c>
      <c r="BL41" s="138">
        <v>43586</v>
      </c>
      <c r="BM41" s="138">
        <v>43617</v>
      </c>
      <c r="BN41" s="138">
        <v>43647</v>
      </c>
      <c r="BO41" s="138">
        <v>43678</v>
      </c>
      <c r="BP41" s="138">
        <v>43709</v>
      </c>
      <c r="BQ41" s="138">
        <v>43739</v>
      </c>
      <c r="BR41" s="138">
        <v>43770</v>
      </c>
    </row>
    <row r="42" spans="1:83" ht="14.5" x14ac:dyDescent="0.35">
      <c r="A42" s="139" t="s">
        <v>842</v>
      </c>
      <c r="B42" s="140"/>
      <c r="C42" s="140"/>
      <c r="D42" s="140"/>
      <c r="E42" s="141"/>
      <c r="F42" s="142"/>
      <c r="G42" s="143"/>
      <c r="H42" s="144"/>
      <c r="I42" s="144"/>
      <c r="J42" s="145"/>
      <c r="K42" s="141"/>
      <c r="L42" s="146"/>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3"/>
      <c r="AP42" s="143"/>
      <c r="AQ42" s="143"/>
      <c r="AR42" s="143"/>
      <c r="AS42" s="143"/>
      <c r="AT42" s="143"/>
      <c r="AU42" s="143"/>
      <c r="AV42" s="143"/>
      <c r="AW42" s="143"/>
      <c r="AX42" s="143"/>
      <c r="AY42" s="143"/>
      <c r="AZ42" s="143"/>
      <c r="BA42" s="143"/>
      <c r="BB42" s="143"/>
      <c r="BC42" s="143"/>
      <c r="BD42" s="143"/>
      <c r="BE42" s="143"/>
      <c r="BF42" s="143"/>
      <c r="BG42" s="143"/>
      <c r="BH42" s="143"/>
      <c r="BI42" s="143"/>
      <c r="BJ42" s="143"/>
      <c r="BK42" s="143"/>
      <c r="BL42" s="143"/>
      <c r="BM42" s="143"/>
      <c r="BN42" s="143"/>
      <c r="BO42" s="143"/>
      <c r="BP42" s="143"/>
      <c r="BQ42" s="143"/>
      <c r="BR42" s="143"/>
      <c r="BS42" s="147"/>
      <c r="BT42" s="147"/>
      <c r="BU42" s="147"/>
      <c r="BV42" s="147"/>
      <c r="BW42" s="147"/>
      <c r="BX42" s="147"/>
      <c r="BY42" s="147"/>
      <c r="BZ42" s="147"/>
      <c r="CA42" s="148"/>
      <c r="CB42" s="148"/>
      <c r="CC42" s="148"/>
      <c r="CD42" s="148"/>
      <c r="CE42" s="148"/>
    </row>
    <row r="43" spans="1:83" ht="14.5" x14ac:dyDescent="0.35">
      <c r="A43" s="139" t="s">
        <v>843</v>
      </c>
      <c r="B43" s="140"/>
      <c r="C43" s="143"/>
      <c r="D43" s="143"/>
      <c r="E43" s="141"/>
      <c r="F43" s="142"/>
      <c r="G43" s="143"/>
      <c r="H43" s="149"/>
      <c r="I43" s="149"/>
      <c r="J43" s="150"/>
      <c r="K43" s="14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2"/>
      <c r="BT43" s="152"/>
      <c r="BU43" s="152"/>
      <c r="BV43" s="152"/>
      <c r="BW43" s="152"/>
      <c r="BX43" s="152"/>
      <c r="BY43" s="152"/>
      <c r="BZ43" s="152"/>
      <c r="CA43" s="153"/>
      <c r="CB43" s="153"/>
      <c r="CC43" s="153"/>
      <c r="CD43" s="153"/>
      <c r="CE43" s="153"/>
    </row>
    <row r="44" spans="1:83" ht="14.5" x14ac:dyDescent="0.35">
      <c r="A44" s="139" t="s">
        <v>844</v>
      </c>
      <c r="B44" s="140"/>
      <c r="C44" s="143"/>
      <c r="D44" s="143"/>
      <c r="E44" s="141"/>
      <c r="F44" s="142"/>
      <c r="G44" s="143"/>
      <c r="H44" s="149"/>
      <c r="I44" s="149"/>
      <c r="J44" s="150"/>
      <c r="K44" s="14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1"/>
      <c r="AX44" s="151"/>
      <c r="AY44" s="151"/>
      <c r="AZ44" s="151"/>
      <c r="BA44" s="151"/>
      <c r="BB44" s="151"/>
      <c r="BC44" s="151"/>
      <c r="BD44" s="151"/>
      <c r="BE44" s="151"/>
      <c r="BF44" s="151"/>
      <c r="BG44" s="151"/>
      <c r="BH44" s="151"/>
      <c r="BI44" s="151"/>
      <c r="BJ44" s="151"/>
      <c r="BK44" s="151"/>
      <c r="BL44" s="151"/>
      <c r="BM44" s="151"/>
      <c r="BN44" s="151"/>
      <c r="BO44" s="151"/>
      <c r="BP44" s="151"/>
      <c r="BQ44" s="151"/>
      <c r="BR44" s="151"/>
      <c r="BS44" s="152"/>
      <c r="BT44" s="152"/>
      <c r="BU44" s="152"/>
      <c r="BV44" s="152"/>
      <c r="BW44" s="152"/>
      <c r="BX44" s="152"/>
      <c r="BY44" s="152"/>
      <c r="BZ44" s="152"/>
      <c r="CA44" s="153"/>
      <c r="CB44" s="153"/>
      <c r="CC44" s="153"/>
      <c r="CD44" s="153"/>
      <c r="CE44" s="153"/>
    </row>
    <row r="45" spans="1:83" ht="14.5" x14ac:dyDescent="0.35">
      <c r="A45" s="139" t="s">
        <v>845</v>
      </c>
      <c r="B45" s="140"/>
      <c r="C45" s="143"/>
      <c r="D45" s="143"/>
      <c r="E45" s="141"/>
      <c r="F45" s="142"/>
      <c r="G45" s="143"/>
      <c r="H45" s="149"/>
      <c r="I45" s="149"/>
      <c r="J45" s="150"/>
      <c r="K45" s="141"/>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1"/>
      <c r="AJ45" s="151"/>
      <c r="AK45" s="151"/>
      <c r="AL45" s="151"/>
      <c r="AM45" s="151"/>
      <c r="AN45" s="151"/>
      <c r="AO45" s="151"/>
      <c r="AP45" s="151"/>
      <c r="AQ45" s="151"/>
      <c r="AR45" s="151"/>
      <c r="AS45" s="151"/>
      <c r="AT45" s="151"/>
      <c r="AU45" s="151"/>
      <c r="AV45" s="151"/>
      <c r="AW45" s="151"/>
      <c r="AX45" s="151"/>
      <c r="AY45" s="151"/>
      <c r="AZ45" s="151"/>
      <c r="BA45" s="151"/>
      <c r="BB45" s="151"/>
      <c r="BC45" s="151"/>
      <c r="BD45" s="151"/>
      <c r="BE45" s="151"/>
      <c r="BF45" s="151"/>
      <c r="BG45" s="151"/>
      <c r="BH45" s="151"/>
      <c r="BI45" s="151"/>
      <c r="BJ45" s="151"/>
      <c r="BK45" s="151"/>
      <c r="BL45" s="151"/>
      <c r="BM45" s="151"/>
      <c r="BN45" s="151"/>
      <c r="BO45" s="151"/>
      <c r="BP45" s="151"/>
      <c r="BQ45" s="151"/>
      <c r="BR45" s="151"/>
      <c r="BS45" s="147"/>
      <c r="BT45" s="147"/>
      <c r="BU45" s="147"/>
      <c r="BV45" s="147"/>
      <c r="BW45" s="147"/>
      <c r="BX45" s="147"/>
      <c r="BY45" s="147"/>
      <c r="BZ45" s="147"/>
      <c r="CA45" s="148"/>
      <c r="CB45" s="148"/>
      <c r="CC45" s="148"/>
      <c r="CD45" s="148"/>
      <c r="CE45" s="148"/>
    </row>
    <row r="46" spans="1:83" ht="14.5" x14ac:dyDescent="0.35">
      <c r="A46" s="139" t="s">
        <v>846</v>
      </c>
      <c r="B46" s="140"/>
      <c r="C46" s="154"/>
      <c r="D46" s="154"/>
      <c r="E46" s="154"/>
      <c r="F46" s="155"/>
      <c r="G46" s="155"/>
      <c r="H46" s="156"/>
      <c r="I46" s="150"/>
      <c r="J46" s="150"/>
      <c r="K46" s="154"/>
      <c r="L46" s="157"/>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8"/>
      <c r="BT46" s="158"/>
      <c r="BU46" s="158"/>
      <c r="BV46" s="158"/>
      <c r="BW46" s="158"/>
      <c r="BX46" s="158"/>
      <c r="BY46" s="158"/>
      <c r="BZ46" s="158"/>
    </row>
    <row r="47" spans="1:83" ht="14.5" x14ac:dyDescent="0.25">
      <c r="A47" s="139" t="s">
        <v>847</v>
      </c>
      <c r="B47" s="159">
        <v>0.15</v>
      </c>
      <c r="C47" s="160" t="s">
        <v>848</v>
      </c>
      <c r="D47" s="128"/>
      <c r="E47" s="161"/>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row>
    <row r="48" spans="1:83" ht="14.5" x14ac:dyDescent="0.25">
      <c r="A48" s="139"/>
      <c r="B48" s="159">
        <f>SUM(B42:B47)</f>
        <v>0.15</v>
      </c>
      <c r="C48" s="162" t="s">
        <v>29</v>
      </c>
      <c r="D48" s="161"/>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row>
    <row r="49" spans="1:77" ht="14.5" x14ac:dyDescent="0.25">
      <c r="A49" s="11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row>
    <row r="50" spans="1:77" ht="14.5" x14ac:dyDescent="0.25">
      <c r="A50" s="126"/>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row>
    <row r="51" spans="1:77" ht="14.5" x14ac:dyDescent="0.25">
      <c r="A51" s="127" t="s">
        <v>849</v>
      </c>
      <c r="B51" s="182" t="s">
        <v>850</v>
      </c>
      <c r="C51" s="183"/>
      <c r="D51" s="183"/>
      <c r="E51" s="183"/>
      <c r="F51" s="183"/>
      <c r="G51" s="183"/>
      <c r="H51" s="128"/>
      <c r="I51" s="129" t="s">
        <v>830</v>
      </c>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c r="BG51" s="130"/>
      <c r="BH51" s="130"/>
      <c r="BI51" s="130"/>
      <c r="BJ51" s="130"/>
      <c r="BK51" s="130"/>
      <c r="BL51" s="130"/>
      <c r="BM51" s="130"/>
      <c r="BN51" s="130"/>
      <c r="BO51" s="131"/>
      <c r="BP51" s="65"/>
      <c r="BQ51" s="65"/>
      <c r="BR51" s="65"/>
    </row>
    <row r="52" spans="1:77" ht="58" x14ac:dyDescent="0.25">
      <c r="A52" s="132" t="s">
        <v>831</v>
      </c>
      <c r="B52" s="133" t="s">
        <v>832</v>
      </c>
      <c r="C52" s="134" t="s">
        <v>833</v>
      </c>
      <c r="D52" s="134" t="s">
        <v>834</v>
      </c>
      <c r="E52" s="133" t="s">
        <v>835</v>
      </c>
      <c r="F52" s="133" t="s">
        <v>851</v>
      </c>
      <c r="G52" s="134" t="s">
        <v>852</v>
      </c>
      <c r="H52" s="133" t="s">
        <v>838</v>
      </c>
      <c r="I52" s="133" t="s">
        <v>839</v>
      </c>
      <c r="J52" s="135" t="s">
        <v>840</v>
      </c>
      <c r="K52" s="136" t="s">
        <v>853</v>
      </c>
      <c r="L52" s="137">
        <v>42005</v>
      </c>
      <c r="M52" s="138">
        <v>42036</v>
      </c>
      <c r="N52" s="138">
        <v>42064</v>
      </c>
      <c r="O52" s="138">
        <v>42095</v>
      </c>
      <c r="P52" s="138">
        <v>42125</v>
      </c>
      <c r="Q52" s="138">
        <v>42156</v>
      </c>
      <c r="R52" s="138">
        <v>42186</v>
      </c>
      <c r="S52" s="138">
        <v>42217</v>
      </c>
      <c r="T52" s="138">
        <v>42248</v>
      </c>
      <c r="U52" s="138">
        <v>42278</v>
      </c>
      <c r="V52" s="138">
        <v>42309</v>
      </c>
      <c r="W52" s="138">
        <v>42339</v>
      </c>
      <c r="X52" s="138">
        <v>42370</v>
      </c>
      <c r="Y52" s="138">
        <v>42401</v>
      </c>
      <c r="Z52" s="138">
        <v>42430</v>
      </c>
      <c r="AA52" s="138">
        <v>42461</v>
      </c>
      <c r="AB52" s="138">
        <v>42491</v>
      </c>
      <c r="AC52" s="138">
        <v>42522</v>
      </c>
      <c r="AD52" s="138">
        <v>42552</v>
      </c>
      <c r="AE52" s="138">
        <v>42583</v>
      </c>
      <c r="AF52" s="138">
        <v>42614</v>
      </c>
      <c r="AG52" s="138">
        <v>42644</v>
      </c>
      <c r="AH52" s="138">
        <v>42675</v>
      </c>
      <c r="AI52" s="138">
        <v>42705</v>
      </c>
      <c r="AJ52" s="138">
        <v>42736</v>
      </c>
      <c r="AK52" s="138">
        <v>42767</v>
      </c>
      <c r="AL52" s="138">
        <v>42795</v>
      </c>
      <c r="AM52" s="138">
        <v>42826</v>
      </c>
      <c r="AN52" s="138">
        <v>42856</v>
      </c>
      <c r="AO52" s="138">
        <v>42887</v>
      </c>
      <c r="AP52" s="138">
        <v>42917</v>
      </c>
      <c r="AQ52" s="138">
        <v>42948</v>
      </c>
      <c r="AR52" s="138">
        <v>42979</v>
      </c>
      <c r="AS52" s="138">
        <v>43009</v>
      </c>
      <c r="AT52" s="138">
        <v>43040</v>
      </c>
      <c r="AU52" s="138">
        <v>43070</v>
      </c>
      <c r="AV52" s="138">
        <v>43101</v>
      </c>
      <c r="AW52" s="138">
        <v>43132</v>
      </c>
      <c r="AX52" s="138">
        <v>43160</v>
      </c>
      <c r="AY52" s="138">
        <v>43191</v>
      </c>
      <c r="AZ52" s="138">
        <v>43221</v>
      </c>
      <c r="BA52" s="138">
        <v>43252</v>
      </c>
      <c r="BB52" s="138">
        <v>43282</v>
      </c>
      <c r="BC52" s="138">
        <v>43313</v>
      </c>
      <c r="BD52" s="138">
        <v>43344</v>
      </c>
      <c r="BE52" s="138">
        <v>43374</v>
      </c>
      <c r="BF52" s="138">
        <v>43405</v>
      </c>
      <c r="BG52" s="138">
        <v>43435</v>
      </c>
      <c r="BH52" s="138">
        <v>43466</v>
      </c>
      <c r="BI52" s="138">
        <v>43497</v>
      </c>
      <c r="BJ52" s="138">
        <v>43525</v>
      </c>
      <c r="BK52" s="138">
        <v>43556</v>
      </c>
      <c r="BL52" s="138">
        <v>43586</v>
      </c>
      <c r="BM52" s="138">
        <v>43617</v>
      </c>
      <c r="BN52" s="138">
        <v>43647</v>
      </c>
      <c r="BO52" s="138">
        <v>43678</v>
      </c>
      <c r="BP52" s="138">
        <v>43709</v>
      </c>
      <c r="BQ52" s="138">
        <v>43739</v>
      </c>
      <c r="BR52" s="138">
        <v>43770</v>
      </c>
    </row>
    <row r="53" spans="1:77" ht="14.5" x14ac:dyDescent="0.35">
      <c r="A53" s="139" t="s">
        <v>854</v>
      </c>
      <c r="B53" s="140"/>
      <c r="C53" s="140"/>
      <c r="D53" s="143"/>
      <c r="E53" s="154"/>
      <c r="F53" s="142"/>
      <c r="G53" s="143"/>
      <c r="H53" s="163"/>
      <c r="I53" s="163"/>
      <c r="J53" s="145"/>
      <c r="K53" s="164"/>
      <c r="L53" s="157"/>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row>
    <row r="54" spans="1:77" ht="14.5" x14ac:dyDescent="0.35">
      <c r="A54" s="139" t="s">
        <v>855</v>
      </c>
      <c r="B54" s="140"/>
      <c r="C54" s="140"/>
      <c r="D54" s="143"/>
      <c r="E54" s="154"/>
      <c r="F54" s="142"/>
      <c r="G54" s="143"/>
      <c r="H54" s="163"/>
      <c r="I54" s="163"/>
      <c r="J54" s="150"/>
      <c r="K54" s="164"/>
      <c r="L54" s="157"/>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row>
    <row r="55" spans="1:77" ht="14.5" x14ac:dyDescent="0.35">
      <c r="A55" s="139" t="s">
        <v>856</v>
      </c>
      <c r="B55" s="140"/>
      <c r="C55" s="140"/>
      <c r="D55" s="143"/>
      <c r="E55" s="154"/>
      <c r="F55" s="142"/>
      <c r="G55" s="143"/>
      <c r="H55" s="163"/>
      <c r="I55" s="163"/>
      <c r="J55" s="150"/>
      <c r="K55" s="164"/>
      <c r="L55" s="157"/>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row>
    <row r="56" spans="1:77" ht="14.5" x14ac:dyDescent="0.35">
      <c r="A56" s="139" t="s">
        <v>857</v>
      </c>
      <c r="B56" s="140"/>
      <c r="C56" s="154"/>
      <c r="D56" s="154"/>
      <c r="E56" s="154"/>
      <c r="F56" s="142"/>
      <c r="G56" s="155"/>
      <c r="H56" s="163"/>
      <c r="I56" s="163"/>
      <c r="J56" s="150"/>
      <c r="K56" s="154"/>
      <c r="L56" s="157"/>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row>
    <row r="57" spans="1:77" ht="14.5" x14ac:dyDescent="0.35">
      <c r="A57" s="139" t="s">
        <v>858</v>
      </c>
      <c r="B57" s="140"/>
      <c r="C57" s="154"/>
      <c r="D57" s="154"/>
      <c r="E57" s="154"/>
      <c r="F57" s="155"/>
      <c r="G57" s="155"/>
      <c r="H57" s="156"/>
      <c r="I57" s="150"/>
      <c r="J57" s="150"/>
      <c r="K57" s="154"/>
      <c r="L57" s="157"/>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row>
    <row r="58" spans="1:77" ht="14.5" x14ac:dyDescent="0.25">
      <c r="A58" s="139" t="s">
        <v>859</v>
      </c>
      <c r="B58" s="159">
        <v>0.15</v>
      </c>
      <c r="C58" s="160" t="s">
        <v>848</v>
      </c>
      <c r="D58" s="128"/>
      <c r="E58" s="161"/>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row>
    <row r="59" spans="1:77" ht="14.5" x14ac:dyDescent="0.25">
      <c r="A59" s="139"/>
      <c r="B59" s="159">
        <f>SUM(B53:B58)</f>
        <v>0.15</v>
      </c>
      <c r="C59" s="162" t="s">
        <v>29</v>
      </c>
      <c r="D59" s="161"/>
      <c r="E59" s="165">
        <f>0.45*0.7</f>
        <v>0.315</v>
      </c>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row>
    <row r="60" spans="1:77" ht="14.5" x14ac:dyDescent="0.25">
      <c r="A60" s="11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row>
    <row r="61" spans="1:77" ht="14.5" x14ac:dyDescent="0.25">
      <c r="A61" s="126"/>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row>
    <row r="62" spans="1:77" ht="14.5" x14ac:dyDescent="0.25">
      <c r="A62" s="127" t="s">
        <v>860</v>
      </c>
      <c r="B62" s="182" t="s">
        <v>861</v>
      </c>
      <c r="C62" s="183"/>
      <c r="D62" s="183"/>
      <c r="E62" s="183"/>
      <c r="F62" s="183"/>
      <c r="G62" s="183"/>
      <c r="H62" s="128"/>
      <c r="I62" s="129" t="s">
        <v>830</v>
      </c>
      <c r="J62" s="130"/>
      <c r="K62" s="130"/>
      <c r="L62" s="130"/>
      <c r="M62" s="130"/>
      <c r="N62" s="130"/>
      <c r="O62" s="130"/>
      <c r="P62" s="130"/>
      <c r="Q62" s="130"/>
      <c r="R62" s="130"/>
      <c r="S62" s="130"/>
      <c r="T62" s="130"/>
      <c r="U62" s="130"/>
      <c r="V62" s="130"/>
      <c r="W62" s="130"/>
      <c r="X62" s="130"/>
      <c r="Y62" s="130"/>
      <c r="Z62" s="130"/>
      <c r="AA62" s="130"/>
      <c r="AB62" s="130"/>
      <c r="AC62" s="130"/>
      <c r="AD62" s="130"/>
      <c r="AE62" s="130"/>
      <c r="AF62" s="130"/>
      <c r="AG62" s="130"/>
      <c r="AH62" s="130"/>
      <c r="AI62" s="130"/>
      <c r="AJ62" s="130"/>
      <c r="AK62" s="130"/>
      <c r="AL62" s="130"/>
      <c r="AM62" s="130"/>
      <c r="AN62" s="130"/>
      <c r="AO62" s="130"/>
      <c r="AP62" s="130"/>
      <c r="AQ62" s="130"/>
      <c r="AR62" s="130"/>
      <c r="AS62" s="130"/>
      <c r="AT62" s="130"/>
      <c r="AU62" s="130"/>
      <c r="AV62" s="130"/>
      <c r="AW62" s="130"/>
      <c r="AX62" s="130"/>
      <c r="AY62" s="130"/>
      <c r="AZ62" s="130"/>
      <c r="BA62" s="130"/>
      <c r="BB62" s="130"/>
      <c r="BC62" s="130"/>
      <c r="BD62" s="130"/>
      <c r="BE62" s="130"/>
      <c r="BF62" s="130"/>
      <c r="BG62" s="130"/>
      <c r="BH62" s="130"/>
      <c r="BI62" s="130"/>
      <c r="BJ62" s="130"/>
      <c r="BK62" s="130"/>
      <c r="BL62" s="130"/>
      <c r="BM62" s="130"/>
      <c r="BN62" s="130"/>
      <c r="BO62" s="131"/>
      <c r="BP62" s="65"/>
      <c r="BQ62" s="65"/>
      <c r="BR62" s="65"/>
    </row>
    <row r="63" spans="1:77" ht="58" x14ac:dyDescent="0.25">
      <c r="A63" s="132" t="s">
        <v>831</v>
      </c>
      <c r="B63" s="133" t="s">
        <v>832</v>
      </c>
      <c r="C63" s="134" t="s">
        <v>833</v>
      </c>
      <c r="D63" s="134" t="s">
        <v>834</v>
      </c>
      <c r="E63" s="133" t="s">
        <v>835</v>
      </c>
      <c r="F63" s="133" t="s">
        <v>851</v>
      </c>
      <c r="G63" s="134" t="s">
        <v>852</v>
      </c>
      <c r="H63" s="133" t="s">
        <v>838</v>
      </c>
      <c r="I63" s="133" t="s">
        <v>839</v>
      </c>
      <c r="J63" s="135" t="s">
        <v>840</v>
      </c>
      <c r="K63" s="136" t="s">
        <v>853</v>
      </c>
      <c r="L63" s="137">
        <f>L52</f>
        <v>42005</v>
      </c>
      <c r="M63" s="138">
        <f>L63+31</f>
        <v>42036</v>
      </c>
      <c r="N63" s="138">
        <f>M63+31</f>
        <v>42067</v>
      </c>
      <c r="O63" s="138">
        <f t="shared" ref="O63:BR63" si="0">N63+31</f>
        <v>42098</v>
      </c>
      <c r="P63" s="138">
        <f t="shared" si="0"/>
        <v>42129</v>
      </c>
      <c r="Q63" s="138">
        <f t="shared" si="0"/>
        <v>42160</v>
      </c>
      <c r="R63" s="138">
        <f t="shared" si="0"/>
        <v>42191</v>
      </c>
      <c r="S63" s="138">
        <f t="shared" si="0"/>
        <v>42222</v>
      </c>
      <c r="T63" s="138">
        <f t="shared" si="0"/>
        <v>42253</v>
      </c>
      <c r="U63" s="138">
        <f t="shared" si="0"/>
        <v>42284</v>
      </c>
      <c r="V63" s="138">
        <f t="shared" si="0"/>
        <v>42315</v>
      </c>
      <c r="W63" s="138">
        <f t="shared" si="0"/>
        <v>42346</v>
      </c>
      <c r="X63" s="138">
        <f t="shared" si="0"/>
        <v>42377</v>
      </c>
      <c r="Y63" s="138">
        <f t="shared" si="0"/>
        <v>42408</v>
      </c>
      <c r="Z63" s="138">
        <f t="shared" si="0"/>
        <v>42439</v>
      </c>
      <c r="AA63" s="138">
        <f t="shared" si="0"/>
        <v>42470</v>
      </c>
      <c r="AB63" s="138">
        <f t="shared" si="0"/>
        <v>42501</v>
      </c>
      <c r="AC63" s="138">
        <f t="shared" si="0"/>
        <v>42532</v>
      </c>
      <c r="AD63" s="138">
        <f t="shared" si="0"/>
        <v>42563</v>
      </c>
      <c r="AE63" s="138">
        <f t="shared" si="0"/>
        <v>42594</v>
      </c>
      <c r="AF63" s="138">
        <f t="shared" si="0"/>
        <v>42625</v>
      </c>
      <c r="AG63" s="138">
        <f t="shared" si="0"/>
        <v>42656</v>
      </c>
      <c r="AH63" s="138">
        <f t="shared" si="0"/>
        <v>42687</v>
      </c>
      <c r="AI63" s="138">
        <f t="shared" si="0"/>
        <v>42718</v>
      </c>
      <c r="AJ63" s="138">
        <f t="shared" si="0"/>
        <v>42749</v>
      </c>
      <c r="AK63" s="138">
        <f t="shared" si="0"/>
        <v>42780</v>
      </c>
      <c r="AL63" s="138">
        <f t="shared" si="0"/>
        <v>42811</v>
      </c>
      <c r="AM63" s="138">
        <f t="shared" si="0"/>
        <v>42842</v>
      </c>
      <c r="AN63" s="138">
        <f t="shared" si="0"/>
        <v>42873</v>
      </c>
      <c r="AO63" s="138">
        <f t="shared" si="0"/>
        <v>42904</v>
      </c>
      <c r="AP63" s="138">
        <f t="shared" si="0"/>
        <v>42935</v>
      </c>
      <c r="AQ63" s="138">
        <f t="shared" si="0"/>
        <v>42966</v>
      </c>
      <c r="AR63" s="138">
        <f t="shared" si="0"/>
        <v>42997</v>
      </c>
      <c r="AS63" s="138">
        <f t="shared" si="0"/>
        <v>43028</v>
      </c>
      <c r="AT63" s="138">
        <f t="shared" si="0"/>
        <v>43059</v>
      </c>
      <c r="AU63" s="138">
        <f t="shared" si="0"/>
        <v>43090</v>
      </c>
      <c r="AV63" s="138">
        <f t="shared" si="0"/>
        <v>43121</v>
      </c>
      <c r="AW63" s="138">
        <f t="shared" si="0"/>
        <v>43152</v>
      </c>
      <c r="AX63" s="138">
        <f t="shared" si="0"/>
        <v>43183</v>
      </c>
      <c r="AY63" s="138">
        <f t="shared" si="0"/>
        <v>43214</v>
      </c>
      <c r="AZ63" s="138">
        <f t="shared" si="0"/>
        <v>43245</v>
      </c>
      <c r="BA63" s="138">
        <f t="shared" si="0"/>
        <v>43276</v>
      </c>
      <c r="BB63" s="138">
        <f t="shared" si="0"/>
        <v>43307</v>
      </c>
      <c r="BC63" s="138">
        <f t="shared" si="0"/>
        <v>43338</v>
      </c>
      <c r="BD63" s="138">
        <f t="shared" si="0"/>
        <v>43369</v>
      </c>
      <c r="BE63" s="138">
        <f t="shared" si="0"/>
        <v>43400</v>
      </c>
      <c r="BF63" s="138">
        <f t="shared" si="0"/>
        <v>43431</v>
      </c>
      <c r="BG63" s="138">
        <f t="shared" si="0"/>
        <v>43462</v>
      </c>
      <c r="BH63" s="138">
        <f t="shared" si="0"/>
        <v>43493</v>
      </c>
      <c r="BI63" s="138">
        <f t="shared" si="0"/>
        <v>43524</v>
      </c>
      <c r="BJ63" s="138">
        <f t="shared" si="0"/>
        <v>43555</v>
      </c>
      <c r="BK63" s="138">
        <f t="shared" si="0"/>
        <v>43586</v>
      </c>
      <c r="BL63" s="138">
        <f t="shared" si="0"/>
        <v>43617</v>
      </c>
      <c r="BM63" s="138">
        <f t="shared" si="0"/>
        <v>43648</v>
      </c>
      <c r="BN63" s="138">
        <f t="shared" si="0"/>
        <v>43679</v>
      </c>
      <c r="BO63" s="138">
        <f t="shared" si="0"/>
        <v>43710</v>
      </c>
      <c r="BP63" s="138">
        <f t="shared" si="0"/>
        <v>43741</v>
      </c>
      <c r="BQ63" s="138">
        <f t="shared" si="0"/>
        <v>43772</v>
      </c>
      <c r="BR63" s="138">
        <f t="shared" si="0"/>
        <v>43803</v>
      </c>
    </row>
    <row r="64" spans="1:77" ht="14.5" x14ac:dyDescent="0.35">
      <c r="A64" s="139" t="s">
        <v>862</v>
      </c>
      <c r="B64" s="140"/>
      <c r="C64" s="154" t="s">
        <v>50</v>
      </c>
      <c r="D64" s="154" t="s">
        <v>50</v>
      </c>
      <c r="E64" s="141" t="s">
        <v>50</v>
      </c>
      <c r="F64" s="142" t="s">
        <v>50</v>
      </c>
      <c r="G64" s="143" t="s">
        <v>50</v>
      </c>
      <c r="H64" s="166"/>
      <c r="I64" s="145"/>
      <c r="J64" s="145"/>
      <c r="K64" s="164" t="s">
        <v>50</v>
      </c>
      <c r="L64" s="157"/>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4"/>
      <c r="BR64" s="154"/>
      <c r="BS64" s="158"/>
      <c r="BT64" s="158"/>
      <c r="BU64" s="158"/>
      <c r="BV64" s="158"/>
      <c r="BW64" s="158"/>
      <c r="BX64" s="158"/>
      <c r="BY64" s="158"/>
    </row>
    <row r="65" spans="1:77" ht="14.5" x14ac:dyDescent="0.35">
      <c r="A65" s="139" t="s">
        <v>863</v>
      </c>
      <c r="B65" s="140"/>
      <c r="C65" s="154"/>
      <c r="D65" s="154"/>
      <c r="E65" s="154"/>
      <c r="F65" s="155"/>
      <c r="G65" s="155"/>
      <c r="H65" s="156"/>
      <c r="I65" s="150"/>
      <c r="J65" s="150"/>
      <c r="K65" s="154"/>
      <c r="L65" s="157"/>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4"/>
      <c r="BR65" s="154"/>
      <c r="BS65" s="158"/>
      <c r="BT65" s="158"/>
      <c r="BU65" s="158"/>
      <c r="BV65" s="158"/>
      <c r="BW65" s="158"/>
      <c r="BX65" s="158"/>
      <c r="BY65" s="158"/>
    </row>
    <row r="66" spans="1:77" ht="14.5" x14ac:dyDescent="0.35">
      <c r="A66" s="139" t="s">
        <v>864</v>
      </c>
      <c r="B66" s="140"/>
      <c r="C66" s="154"/>
      <c r="D66" s="154"/>
      <c r="E66" s="154"/>
      <c r="F66" s="155"/>
      <c r="G66" s="155"/>
      <c r="H66" s="156"/>
      <c r="I66" s="150"/>
      <c r="J66" s="150"/>
      <c r="K66" s="154"/>
      <c r="L66" s="157"/>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c r="BG66" s="154"/>
      <c r="BH66" s="154"/>
      <c r="BI66" s="154"/>
      <c r="BJ66" s="154"/>
      <c r="BK66" s="154"/>
      <c r="BL66" s="154"/>
      <c r="BM66" s="154"/>
      <c r="BN66" s="154"/>
      <c r="BO66" s="154"/>
      <c r="BP66" s="154"/>
      <c r="BQ66" s="154"/>
      <c r="BR66" s="154"/>
      <c r="BS66" s="158"/>
      <c r="BT66" s="158"/>
      <c r="BU66" s="158"/>
      <c r="BV66" s="158"/>
      <c r="BW66" s="158"/>
      <c r="BX66" s="158"/>
      <c r="BY66" s="158"/>
    </row>
    <row r="67" spans="1:77" ht="14.5" x14ac:dyDescent="0.35">
      <c r="A67" s="139" t="s">
        <v>865</v>
      </c>
      <c r="B67" s="140"/>
      <c r="C67" s="154"/>
      <c r="D67" s="154"/>
      <c r="E67" s="154"/>
      <c r="F67" s="155"/>
      <c r="G67" s="155"/>
      <c r="H67" s="156"/>
      <c r="I67" s="150"/>
      <c r="J67" s="150"/>
      <c r="K67" s="154"/>
      <c r="L67" s="157"/>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c r="BG67" s="154"/>
      <c r="BH67" s="154"/>
      <c r="BI67" s="154"/>
      <c r="BJ67" s="154"/>
      <c r="BK67" s="154"/>
      <c r="BL67" s="154"/>
      <c r="BM67" s="154"/>
      <c r="BN67" s="154"/>
      <c r="BO67" s="154"/>
      <c r="BP67" s="154"/>
      <c r="BQ67" s="154"/>
      <c r="BR67" s="154"/>
      <c r="BS67" s="158"/>
      <c r="BT67" s="158"/>
      <c r="BU67" s="158"/>
      <c r="BV67" s="158"/>
      <c r="BW67" s="158"/>
      <c r="BX67" s="158"/>
      <c r="BY67" s="158"/>
    </row>
    <row r="68" spans="1:77" ht="14.5" x14ac:dyDescent="0.35">
      <c r="A68" s="139" t="s">
        <v>866</v>
      </c>
      <c r="B68" s="140"/>
      <c r="C68" s="154"/>
      <c r="D68" s="154"/>
      <c r="E68" s="154"/>
      <c r="F68" s="155"/>
      <c r="G68" s="155"/>
      <c r="H68" s="156"/>
      <c r="I68" s="150"/>
      <c r="J68" s="150"/>
      <c r="K68" s="154"/>
      <c r="L68" s="157"/>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c r="BG68" s="154"/>
      <c r="BH68" s="154"/>
      <c r="BI68" s="154"/>
      <c r="BJ68" s="154"/>
      <c r="BK68" s="154"/>
      <c r="BL68" s="154"/>
      <c r="BM68" s="154"/>
      <c r="BN68" s="154"/>
      <c r="BO68" s="154"/>
      <c r="BP68" s="154"/>
      <c r="BQ68" s="154"/>
      <c r="BR68" s="154"/>
      <c r="BS68" s="158"/>
      <c r="BT68" s="158"/>
      <c r="BU68" s="158"/>
      <c r="BV68" s="158"/>
      <c r="BW68" s="158"/>
      <c r="BX68" s="158"/>
      <c r="BY68" s="158"/>
    </row>
    <row r="69" spans="1:77" ht="14.5" x14ac:dyDescent="0.25">
      <c r="A69" s="139" t="s">
        <v>867</v>
      </c>
      <c r="B69" s="159">
        <v>0.15</v>
      </c>
      <c r="C69" s="160" t="s">
        <v>848</v>
      </c>
      <c r="D69" s="128"/>
      <c r="E69" s="161"/>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row>
    <row r="70" spans="1:77" ht="14.5" x14ac:dyDescent="0.25">
      <c r="A70" s="139"/>
      <c r="B70" s="159">
        <f>SUM(B64:B69)</f>
        <v>0.15</v>
      </c>
      <c r="C70" s="162" t="s">
        <v>29</v>
      </c>
      <c r="D70" s="161"/>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row>
    <row r="71" spans="1:77" ht="14.5" x14ac:dyDescent="0.25">
      <c r="A71" s="11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row>
    <row r="72" spans="1:77" ht="14.5" x14ac:dyDescent="0.25">
      <c r="A72" s="126"/>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row>
    <row r="73" spans="1:77" ht="14.5" x14ac:dyDescent="0.25">
      <c r="A73" s="127" t="s">
        <v>868</v>
      </c>
      <c r="B73" s="182" t="s">
        <v>869</v>
      </c>
      <c r="C73" s="183"/>
      <c r="D73" s="183"/>
      <c r="E73" s="183"/>
      <c r="F73" s="183"/>
      <c r="G73" s="183"/>
      <c r="H73" s="128"/>
      <c r="I73" s="129" t="s">
        <v>830</v>
      </c>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c r="AZ73" s="130"/>
      <c r="BA73" s="130"/>
      <c r="BB73" s="130"/>
      <c r="BC73" s="130"/>
      <c r="BD73" s="130"/>
      <c r="BE73" s="130"/>
      <c r="BF73" s="130"/>
      <c r="BG73" s="130"/>
      <c r="BH73" s="130"/>
      <c r="BI73" s="130"/>
      <c r="BJ73" s="130"/>
      <c r="BK73" s="130"/>
      <c r="BL73" s="130"/>
      <c r="BM73" s="130"/>
      <c r="BN73" s="130"/>
      <c r="BO73" s="131"/>
      <c r="BP73" s="65"/>
      <c r="BQ73" s="65"/>
      <c r="BR73" s="65"/>
    </row>
    <row r="74" spans="1:77" ht="58" x14ac:dyDescent="0.25">
      <c r="A74" s="132" t="s">
        <v>831</v>
      </c>
      <c r="B74" s="133" t="s">
        <v>832</v>
      </c>
      <c r="C74" s="134" t="s">
        <v>833</v>
      </c>
      <c r="D74" s="134" t="s">
        <v>834</v>
      </c>
      <c r="E74" s="133" t="s">
        <v>835</v>
      </c>
      <c r="F74" s="133" t="s">
        <v>851</v>
      </c>
      <c r="G74" s="134" t="s">
        <v>852</v>
      </c>
      <c r="H74" s="133" t="s">
        <v>838</v>
      </c>
      <c r="I74" s="133" t="s">
        <v>839</v>
      </c>
      <c r="J74" s="135" t="s">
        <v>840</v>
      </c>
      <c r="K74" s="136" t="s">
        <v>853</v>
      </c>
      <c r="L74" s="137">
        <v>42005</v>
      </c>
      <c r="M74" s="138">
        <v>42036</v>
      </c>
      <c r="N74" s="138">
        <v>42064</v>
      </c>
      <c r="O74" s="138">
        <v>42095</v>
      </c>
      <c r="P74" s="138">
        <v>42125</v>
      </c>
      <c r="Q74" s="138">
        <v>42156</v>
      </c>
      <c r="R74" s="138">
        <v>42186</v>
      </c>
      <c r="S74" s="138">
        <v>42217</v>
      </c>
      <c r="T74" s="138">
        <v>42248</v>
      </c>
      <c r="U74" s="138">
        <v>42278</v>
      </c>
      <c r="V74" s="138">
        <v>42309</v>
      </c>
      <c r="W74" s="138">
        <v>42339</v>
      </c>
      <c r="X74" s="138">
        <v>42370</v>
      </c>
      <c r="Y74" s="138">
        <v>42401</v>
      </c>
      <c r="Z74" s="138">
        <v>42430</v>
      </c>
      <c r="AA74" s="138">
        <v>42461</v>
      </c>
      <c r="AB74" s="138">
        <v>42491</v>
      </c>
      <c r="AC74" s="138">
        <v>42522</v>
      </c>
      <c r="AD74" s="138">
        <v>42552</v>
      </c>
      <c r="AE74" s="138">
        <v>42583</v>
      </c>
      <c r="AF74" s="138">
        <v>42614</v>
      </c>
      <c r="AG74" s="138">
        <v>42644</v>
      </c>
      <c r="AH74" s="138">
        <v>42675</v>
      </c>
      <c r="AI74" s="138">
        <v>42705</v>
      </c>
      <c r="AJ74" s="138">
        <v>42736</v>
      </c>
      <c r="AK74" s="138">
        <v>42767</v>
      </c>
      <c r="AL74" s="138">
        <v>42795</v>
      </c>
      <c r="AM74" s="138">
        <v>42826</v>
      </c>
      <c r="AN74" s="138">
        <v>42856</v>
      </c>
      <c r="AO74" s="138">
        <v>42887</v>
      </c>
      <c r="AP74" s="138">
        <v>42917</v>
      </c>
      <c r="AQ74" s="138">
        <v>42948</v>
      </c>
      <c r="AR74" s="138">
        <v>42979</v>
      </c>
      <c r="AS74" s="138">
        <v>43009</v>
      </c>
      <c r="AT74" s="138">
        <v>43040</v>
      </c>
      <c r="AU74" s="138">
        <v>43070</v>
      </c>
      <c r="AV74" s="138">
        <v>43101</v>
      </c>
      <c r="AW74" s="138">
        <v>43132</v>
      </c>
      <c r="AX74" s="138">
        <v>43160</v>
      </c>
      <c r="AY74" s="138">
        <v>43191</v>
      </c>
      <c r="AZ74" s="138">
        <v>43221</v>
      </c>
      <c r="BA74" s="138">
        <v>43252</v>
      </c>
      <c r="BB74" s="138">
        <v>43282</v>
      </c>
      <c r="BC74" s="138">
        <v>43313</v>
      </c>
      <c r="BD74" s="138">
        <v>43344</v>
      </c>
      <c r="BE74" s="138">
        <v>43374</v>
      </c>
      <c r="BF74" s="138">
        <v>43405</v>
      </c>
      <c r="BG74" s="138">
        <v>43435</v>
      </c>
      <c r="BH74" s="138">
        <v>43466</v>
      </c>
      <c r="BI74" s="138">
        <v>43497</v>
      </c>
      <c r="BJ74" s="138">
        <v>43525</v>
      </c>
      <c r="BK74" s="138">
        <v>43556</v>
      </c>
      <c r="BL74" s="138">
        <v>43586</v>
      </c>
      <c r="BM74" s="138">
        <v>43617</v>
      </c>
      <c r="BN74" s="138">
        <v>43647</v>
      </c>
      <c r="BO74" s="138">
        <v>43678</v>
      </c>
      <c r="BP74" s="138">
        <v>43709</v>
      </c>
      <c r="BQ74" s="138">
        <v>43739</v>
      </c>
      <c r="BR74" s="138">
        <v>43770</v>
      </c>
    </row>
    <row r="75" spans="1:77" ht="14.5" x14ac:dyDescent="0.35">
      <c r="A75" s="139" t="s">
        <v>870</v>
      </c>
      <c r="B75" s="140"/>
      <c r="C75" s="154"/>
      <c r="D75" s="154"/>
      <c r="E75" s="141"/>
      <c r="F75" s="142"/>
      <c r="G75" s="142"/>
      <c r="H75" s="166"/>
      <c r="I75" s="145"/>
      <c r="J75" s="145"/>
      <c r="K75" s="141"/>
      <c r="L75" s="157"/>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154"/>
      <c r="BI75" s="154"/>
      <c r="BJ75" s="154"/>
      <c r="BK75" s="154"/>
      <c r="BL75" s="154"/>
      <c r="BM75" s="154"/>
      <c r="BN75" s="154"/>
      <c r="BO75" s="154"/>
      <c r="BP75" s="154"/>
      <c r="BQ75" s="154"/>
      <c r="BR75" s="154"/>
      <c r="BS75" s="158"/>
      <c r="BT75" s="158"/>
      <c r="BU75" s="158"/>
      <c r="BV75" s="158"/>
      <c r="BW75" s="158"/>
      <c r="BX75" s="158"/>
    </row>
    <row r="76" spans="1:77" ht="14.5" x14ac:dyDescent="0.35">
      <c r="A76" s="139" t="s">
        <v>871</v>
      </c>
      <c r="B76" s="140"/>
      <c r="C76" s="154"/>
      <c r="D76" s="154"/>
      <c r="E76" s="154"/>
      <c r="F76" s="155"/>
      <c r="G76" s="155"/>
      <c r="H76" s="156"/>
      <c r="I76" s="150"/>
      <c r="J76" s="150"/>
      <c r="K76" s="154"/>
      <c r="L76" s="157"/>
      <c r="M76" s="154"/>
      <c r="N76" s="154"/>
      <c r="O76" s="154"/>
      <c r="P76" s="154"/>
      <c r="Q76" s="154"/>
      <c r="R76" s="154"/>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c r="AX76" s="154"/>
      <c r="AY76" s="154"/>
      <c r="AZ76" s="154"/>
      <c r="BA76" s="154"/>
      <c r="BB76" s="154"/>
      <c r="BC76" s="154"/>
      <c r="BD76" s="154"/>
      <c r="BE76" s="154"/>
      <c r="BF76" s="154"/>
      <c r="BG76" s="154"/>
      <c r="BH76" s="154"/>
      <c r="BI76" s="154"/>
      <c r="BJ76" s="154"/>
      <c r="BK76" s="154"/>
      <c r="BL76" s="154"/>
      <c r="BM76" s="154"/>
      <c r="BN76" s="154"/>
      <c r="BO76" s="154"/>
      <c r="BP76" s="154"/>
      <c r="BQ76" s="154"/>
      <c r="BR76" s="154"/>
      <c r="BS76" s="158"/>
      <c r="BT76" s="158"/>
      <c r="BU76" s="158"/>
      <c r="BV76" s="158"/>
      <c r="BW76" s="158"/>
      <c r="BX76" s="158"/>
    </row>
    <row r="77" spans="1:77" ht="14.5" x14ac:dyDescent="0.35">
      <c r="A77" s="139" t="s">
        <v>872</v>
      </c>
      <c r="B77" s="140"/>
      <c r="C77" s="154"/>
      <c r="D77" s="154"/>
      <c r="E77" s="154"/>
      <c r="F77" s="155"/>
      <c r="G77" s="155"/>
      <c r="H77" s="156"/>
      <c r="I77" s="150"/>
      <c r="J77" s="150"/>
      <c r="K77" s="154"/>
      <c r="L77" s="157"/>
      <c r="M77" s="154"/>
      <c r="N77" s="154"/>
      <c r="O77" s="154"/>
      <c r="P77" s="154"/>
      <c r="Q77" s="154"/>
      <c r="R77" s="154"/>
      <c r="S77" s="154"/>
      <c r="T77" s="154"/>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4"/>
      <c r="AS77" s="154"/>
      <c r="AT77" s="154"/>
      <c r="AU77" s="154"/>
      <c r="AV77" s="154"/>
      <c r="AW77" s="154"/>
      <c r="AX77" s="154"/>
      <c r="AY77" s="154"/>
      <c r="AZ77" s="154"/>
      <c r="BA77" s="154"/>
      <c r="BB77" s="154"/>
      <c r="BC77" s="154"/>
      <c r="BD77" s="154"/>
      <c r="BE77" s="154"/>
      <c r="BF77" s="154"/>
      <c r="BG77" s="154"/>
      <c r="BH77" s="154"/>
      <c r="BI77" s="154"/>
      <c r="BJ77" s="154"/>
      <c r="BK77" s="154"/>
      <c r="BL77" s="154"/>
      <c r="BM77" s="154"/>
      <c r="BN77" s="154"/>
      <c r="BO77" s="154"/>
      <c r="BP77" s="154"/>
      <c r="BQ77" s="154"/>
      <c r="BR77" s="154"/>
      <c r="BS77" s="158"/>
      <c r="BT77" s="158"/>
      <c r="BU77" s="158"/>
      <c r="BV77" s="158"/>
      <c r="BW77" s="158"/>
      <c r="BX77" s="158"/>
    </row>
    <row r="78" spans="1:77" ht="14.5" x14ac:dyDescent="0.35">
      <c r="A78" s="139" t="s">
        <v>873</v>
      </c>
      <c r="B78" s="140"/>
      <c r="C78" s="154"/>
      <c r="D78" s="154"/>
      <c r="E78" s="154"/>
      <c r="F78" s="155"/>
      <c r="G78" s="155"/>
      <c r="H78" s="156"/>
      <c r="I78" s="150"/>
      <c r="J78" s="150"/>
      <c r="K78" s="154"/>
      <c r="L78" s="157"/>
      <c r="M78" s="154"/>
      <c r="N78" s="154"/>
      <c r="O78" s="154"/>
      <c r="P78" s="154"/>
      <c r="Q78" s="154"/>
      <c r="R78" s="154"/>
      <c r="S78" s="154"/>
      <c r="T78" s="154"/>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c r="AX78" s="154"/>
      <c r="AY78" s="154"/>
      <c r="AZ78" s="154"/>
      <c r="BA78" s="154"/>
      <c r="BB78" s="154"/>
      <c r="BC78" s="154"/>
      <c r="BD78" s="154"/>
      <c r="BE78" s="154"/>
      <c r="BF78" s="154"/>
      <c r="BG78" s="154"/>
      <c r="BH78" s="154"/>
      <c r="BI78" s="154"/>
      <c r="BJ78" s="154"/>
      <c r="BK78" s="154"/>
      <c r="BL78" s="154"/>
      <c r="BM78" s="154"/>
      <c r="BN78" s="154"/>
      <c r="BO78" s="154"/>
      <c r="BP78" s="154"/>
      <c r="BQ78" s="154"/>
      <c r="BR78" s="154"/>
      <c r="BS78" s="158"/>
      <c r="BT78" s="158"/>
      <c r="BU78" s="158"/>
      <c r="BV78" s="158"/>
      <c r="BW78" s="158"/>
      <c r="BX78" s="158"/>
    </row>
    <row r="79" spans="1:77" ht="14.5" x14ac:dyDescent="0.35">
      <c r="A79" s="139" t="s">
        <v>874</v>
      </c>
      <c r="B79" s="140"/>
      <c r="C79" s="154"/>
      <c r="D79" s="154"/>
      <c r="E79" s="154"/>
      <c r="F79" s="155"/>
      <c r="G79" s="155"/>
      <c r="H79" s="156"/>
      <c r="I79" s="150"/>
      <c r="J79" s="150"/>
      <c r="K79" s="154"/>
      <c r="L79" s="157"/>
      <c r="M79" s="154"/>
      <c r="N79" s="154"/>
      <c r="O79" s="154"/>
      <c r="P79" s="154"/>
      <c r="Q79" s="154"/>
      <c r="R79" s="154"/>
      <c r="S79" s="154"/>
      <c r="T79" s="154"/>
      <c r="U79" s="154"/>
      <c r="V79" s="154"/>
      <c r="W79" s="154"/>
      <c r="X79" s="154"/>
      <c r="Y79" s="154"/>
      <c r="Z79" s="154"/>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c r="AX79" s="154"/>
      <c r="AY79" s="154"/>
      <c r="AZ79" s="154"/>
      <c r="BA79" s="154"/>
      <c r="BB79" s="154"/>
      <c r="BC79" s="154"/>
      <c r="BD79" s="154"/>
      <c r="BE79" s="154"/>
      <c r="BF79" s="154"/>
      <c r="BG79" s="154"/>
      <c r="BH79" s="154"/>
      <c r="BI79" s="154"/>
      <c r="BJ79" s="154"/>
      <c r="BK79" s="154"/>
      <c r="BL79" s="154"/>
      <c r="BM79" s="154"/>
      <c r="BN79" s="154"/>
      <c r="BO79" s="154"/>
      <c r="BP79" s="154"/>
      <c r="BQ79" s="154"/>
      <c r="BR79" s="154"/>
      <c r="BS79" s="158"/>
      <c r="BT79" s="158"/>
      <c r="BU79" s="158"/>
      <c r="BV79" s="158"/>
      <c r="BW79" s="158"/>
      <c r="BX79" s="158"/>
    </row>
    <row r="80" spans="1:77" ht="14.5" x14ac:dyDescent="0.25">
      <c r="A80" s="139" t="s">
        <v>875</v>
      </c>
      <c r="B80" s="159">
        <v>0.15</v>
      </c>
      <c r="C80" s="160" t="s">
        <v>848</v>
      </c>
      <c r="D80" s="128"/>
      <c r="E80" s="161"/>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row>
    <row r="81" spans="1:78" ht="14.5" x14ac:dyDescent="0.25">
      <c r="A81" s="139"/>
      <c r="B81" s="159">
        <f>SUM(B75:B80)</f>
        <v>0.15</v>
      </c>
      <c r="C81" s="162" t="s">
        <v>29</v>
      </c>
      <c r="D81" s="161"/>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row>
    <row r="82" spans="1:78" ht="14.5" x14ac:dyDescent="0.25">
      <c r="A82" s="11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row>
    <row r="83" spans="1:78" ht="14.5" x14ac:dyDescent="0.25">
      <c r="A83" s="126"/>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row>
    <row r="84" spans="1:78" ht="14.5" x14ac:dyDescent="0.25">
      <c r="A84" s="127" t="s">
        <v>876</v>
      </c>
      <c r="B84" s="182" t="s">
        <v>877</v>
      </c>
      <c r="C84" s="183"/>
      <c r="D84" s="183"/>
      <c r="E84" s="183"/>
      <c r="F84" s="183"/>
      <c r="G84" s="183"/>
      <c r="H84" s="128"/>
      <c r="I84" s="129" t="s">
        <v>830</v>
      </c>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130"/>
      <c r="BB84" s="130"/>
      <c r="BC84" s="130"/>
      <c r="BD84" s="130"/>
      <c r="BE84" s="130"/>
      <c r="BF84" s="130"/>
      <c r="BG84" s="130"/>
      <c r="BH84" s="130"/>
      <c r="BI84" s="130"/>
      <c r="BJ84" s="130"/>
      <c r="BK84" s="130"/>
      <c r="BL84" s="130"/>
      <c r="BM84" s="130"/>
      <c r="BN84" s="130"/>
      <c r="BO84" s="131"/>
      <c r="BP84" s="65"/>
      <c r="BQ84" s="65"/>
      <c r="BR84" s="65"/>
    </row>
    <row r="85" spans="1:78" ht="58" x14ac:dyDescent="0.25">
      <c r="A85" s="132" t="s">
        <v>831</v>
      </c>
      <c r="B85" s="133" t="s">
        <v>832</v>
      </c>
      <c r="C85" s="134" t="s">
        <v>833</v>
      </c>
      <c r="D85" s="134" t="s">
        <v>834</v>
      </c>
      <c r="E85" s="133" t="s">
        <v>835</v>
      </c>
      <c r="F85" s="133" t="s">
        <v>851</v>
      </c>
      <c r="G85" s="134" t="s">
        <v>852</v>
      </c>
      <c r="H85" s="133" t="s">
        <v>838</v>
      </c>
      <c r="I85" s="133" t="s">
        <v>839</v>
      </c>
      <c r="J85" s="135" t="s">
        <v>840</v>
      </c>
      <c r="K85" s="136" t="s">
        <v>853</v>
      </c>
      <c r="L85" s="137">
        <v>42005</v>
      </c>
      <c r="M85" s="138">
        <v>42036</v>
      </c>
      <c r="N85" s="138">
        <v>42064</v>
      </c>
      <c r="O85" s="138">
        <v>42095</v>
      </c>
      <c r="P85" s="138">
        <v>42125</v>
      </c>
      <c r="Q85" s="138">
        <v>42156</v>
      </c>
      <c r="R85" s="138">
        <v>42186</v>
      </c>
      <c r="S85" s="138">
        <v>42217</v>
      </c>
      <c r="T85" s="138">
        <v>42248</v>
      </c>
      <c r="U85" s="138">
        <v>42278</v>
      </c>
      <c r="V85" s="138">
        <v>42309</v>
      </c>
      <c r="W85" s="138">
        <v>42339</v>
      </c>
      <c r="X85" s="138">
        <v>42370</v>
      </c>
      <c r="Y85" s="138">
        <v>42401</v>
      </c>
      <c r="Z85" s="138">
        <v>42430</v>
      </c>
      <c r="AA85" s="138">
        <v>42461</v>
      </c>
      <c r="AB85" s="138">
        <v>42491</v>
      </c>
      <c r="AC85" s="138">
        <v>42522</v>
      </c>
      <c r="AD85" s="138">
        <v>42552</v>
      </c>
      <c r="AE85" s="138">
        <v>42583</v>
      </c>
      <c r="AF85" s="138">
        <v>42614</v>
      </c>
      <c r="AG85" s="138">
        <v>42644</v>
      </c>
      <c r="AH85" s="138">
        <v>42675</v>
      </c>
      <c r="AI85" s="138">
        <v>42705</v>
      </c>
      <c r="AJ85" s="138">
        <v>42736</v>
      </c>
      <c r="AK85" s="138">
        <v>42767</v>
      </c>
      <c r="AL85" s="138">
        <v>42795</v>
      </c>
      <c r="AM85" s="138">
        <v>42826</v>
      </c>
      <c r="AN85" s="138">
        <v>42856</v>
      </c>
      <c r="AO85" s="138">
        <v>42887</v>
      </c>
      <c r="AP85" s="138">
        <v>42917</v>
      </c>
      <c r="AQ85" s="138">
        <v>42948</v>
      </c>
      <c r="AR85" s="138">
        <v>42979</v>
      </c>
      <c r="AS85" s="138">
        <v>43009</v>
      </c>
      <c r="AT85" s="138">
        <v>43040</v>
      </c>
      <c r="AU85" s="138">
        <v>43070</v>
      </c>
      <c r="AV85" s="138">
        <v>43101</v>
      </c>
      <c r="AW85" s="138">
        <v>43132</v>
      </c>
      <c r="AX85" s="138">
        <v>43160</v>
      </c>
      <c r="AY85" s="138">
        <v>43191</v>
      </c>
      <c r="AZ85" s="138">
        <v>43221</v>
      </c>
      <c r="BA85" s="138">
        <v>43252</v>
      </c>
      <c r="BB85" s="138">
        <v>43282</v>
      </c>
      <c r="BC85" s="138">
        <v>43313</v>
      </c>
      <c r="BD85" s="138">
        <v>43344</v>
      </c>
      <c r="BE85" s="138">
        <v>43374</v>
      </c>
      <c r="BF85" s="138">
        <v>43405</v>
      </c>
      <c r="BG85" s="138">
        <v>43435</v>
      </c>
      <c r="BH85" s="138">
        <v>43466</v>
      </c>
      <c r="BI85" s="138">
        <v>43497</v>
      </c>
      <c r="BJ85" s="138">
        <v>43525</v>
      </c>
      <c r="BK85" s="138">
        <v>43556</v>
      </c>
      <c r="BL85" s="138">
        <v>43586</v>
      </c>
      <c r="BM85" s="138">
        <v>43617</v>
      </c>
      <c r="BN85" s="138">
        <v>43647</v>
      </c>
      <c r="BO85" s="138">
        <v>43678</v>
      </c>
      <c r="BP85" s="138">
        <v>43709</v>
      </c>
      <c r="BQ85" s="138">
        <v>43739</v>
      </c>
      <c r="BR85" s="138">
        <v>43770</v>
      </c>
    </row>
    <row r="86" spans="1:78" ht="14.5" x14ac:dyDescent="0.35">
      <c r="A86" s="139" t="s">
        <v>878</v>
      </c>
      <c r="B86" s="140"/>
      <c r="C86" s="154"/>
      <c r="D86" s="154"/>
      <c r="E86" s="141"/>
      <c r="F86" s="142"/>
      <c r="G86" s="142"/>
      <c r="H86" s="166"/>
      <c r="I86" s="145"/>
      <c r="J86" s="145"/>
      <c r="K86" s="141"/>
      <c r="L86" s="157"/>
      <c r="M86" s="154"/>
      <c r="N86" s="154"/>
      <c r="O86" s="154"/>
      <c r="P86" s="154"/>
      <c r="Q86" s="154"/>
      <c r="R86" s="154"/>
      <c r="S86" s="154"/>
      <c r="T86" s="154"/>
      <c r="U86" s="154"/>
      <c r="V86" s="154"/>
      <c r="W86" s="154"/>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4"/>
      <c r="AV86" s="154"/>
      <c r="AW86" s="154"/>
      <c r="AX86" s="154"/>
      <c r="AY86" s="154"/>
      <c r="AZ86" s="154"/>
      <c r="BA86" s="154"/>
      <c r="BB86" s="154"/>
      <c r="BC86" s="154"/>
      <c r="BD86" s="154"/>
      <c r="BE86" s="154"/>
      <c r="BF86" s="154"/>
      <c r="BG86" s="154"/>
      <c r="BH86" s="154"/>
      <c r="BI86" s="154"/>
      <c r="BJ86" s="154"/>
      <c r="BK86" s="154"/>
      <c r="BL86" s="154"/>
      <c r="BM86" s="154"/>
      <c r="BN86" s="154"/>
      <c r="BO86" s="154"/>
      <c r="BP86" s="154"/>
      <c r="BQ86" s="154"/>
      <c r="BR86" s="154"/>
      <c r="BS86" s="158"/>
      <c r="BT86" s="158"/>
      <c r="BU86" s="158"/>
      <c r="BV86" s="158"/>
      <c r="BW86" s="158"/>
      <c r="BX86" s="158"/>
      <c r="BY86" s="158"/>
      <c r="BZ86" s="158"/>
    </row>
    <row r="87" spans="1:78" ht="14.5" x14ac:dyDescent="0.35">
      <c r="A87" s="139" t="s">
        <v>879</v>
      </c>
      <c r="B87" s="140"/>
      <c r="C87" s="154"/>
      <c r="D87" s="154"/>
      <c r="E87" s="154"/>
      <c r="F87" s="155"/>
      <c r="G87" s="155"/>
      <c r="H87" s="156"/>
      <c r="I87" s="150"/>
      <c r="J87" s="150"/>
      <c r="K87" s="154"/>
      <c r="L87" s="157"/>
      <c r="M87" s="154"/>
      <c r="N87" s="154"/>
      <c r="O87" s="154"/>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4"/>
      <c r="BR87" s="154"/>
      <c r="BS87" s="158"/>
      <c r="BT87" s="158"/>
      <c r="BU87" s="158"/>
      <c r="BV87" s="158"/>
      <c r="BW87" s="158"/>
      <c r="BX87" s="158"/>
      <c r="BY87" s="158"/>
      <c r="BZ87" s="158"/>
    </row>
    <row r="88" spans="1:78" ht="14.5" x14ac:dyDescent="0.35">
      <c r="A88" s="139" t="s">
        <v>880</v>
      </c>
      <c r="B88" s="140"/>
      <c r="C88" s="154"/>
      <c r="D88" s="154"/>
      <c r="E88" s="154"/>
      <c r="F88" s="155"/>
      <c r="G88" s="155"/>
      <c r="H88" s="156"/>
      <c r="I88" s="150"/>
      <c r="J88" s="150"/>
      <c r="K88" s="154"/>
      <c r="L88" s="157"/>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c r="AT88" s="154"/>
      <c r="AU88" s="154"/>
      <c r="AV88" s="154"/>
      <c r="AW88" s="154"/>
      <c r="AX88" s="154"/>
      <c r="AY88" s="154"/>
      <c r="AZ88" s="154"/>
      <c r="BA88" s="154"/>
      <c r="BB88" s="154"/>
      <c r="BC88" s="154"/>
      <c r="BD88" s="154"/>
      <c r="BE88" s="154"/>
      <c r="BF88" s="154"/>
      <c r="BG88" s="154"/>
      <c r="BH88" s="154"/>
      <c r="BI88" s="154"/>
      <c r="BJ88" s="154"/>
      <c r="BK88" s="154"/>
      <c r="BL88" s="154"/>
      <c r="BM88" s="154"/>
      <c r="BN88" s="154"/>
      <c r="BO88" s="154"/>
      <c r="BP88" s="154"/>
      <c r="BQ88" s="154"/>
      <c r="BR88" s="154"/>
      <c r="BS88" s="158"/>
      <c r="BT88" s="158"/>
      <c r="BU88" s="158"/>
      <c r="BV88" s="158"/>
      <c r="BW88" s="158"/>
      <c r="BX88" s="158"/>
      <c r="BY88" s="158"/>
      <c r="BZ88" s="158"/>
    </row>
    <row r="89" spans="1:78" ht="14.5" x14ac:dyDescent="0.35">
      <c r="A89" s="139" t="s">
        <v>881</v>
      </c>
      <c r="B89" s="140"/>
      <c r="C89" s="154"/>
      <c r="D89" s="154"/>
      <c r="E89" s="154"/>
      <c r="F89" s="155"/>
      <c r="G89" s="155"/>
      <c r="H89" s="156"/>
      <c r="I89" s="150"/>
      <c r="J89" s="150"/>
      <c r="K89" s="154"/>
      <c r="L89" s="157"/>
      <c r="M89" s="154"/>
      <c r="N89" s="154"/>
      <c r="O89" s="154"/>
      <c r="P89" s="154"/>
      <c r="Q89" s="154"/>
      <c r="R89" s="154"/>
      <c r="S89" s="154"/>
      <c r="T89" s="154"/>
      <c r="U89" s="154"/>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c r="BJ89" s="154"/>
      <c r="BK89" s="154"/>
      <c r="BL89" s="154"/>
      <c r="BM89" s="154"/>
      <c r="BN89" s="154"/>
      <c r="BO89" s="154"/>
      <c r="BP89" s="154"/>
      <c r="BQ89" s="154"/>
      <c r="BR89" s="154"/>
      <c r="BS89" s="158"/>
      <c r="BT89" s="158"/>
      <c r="BU89" s="158"/>
      <c r="BV89" s="158"/>
      <c r="BW89" s="158"/>
      <c r="BX89" s="158"/>
      <c r="BY89" s="158"/>
      <c r="BZ89" s="158"/>
    </row>
    <row r="90" spans="1:78" ht="14.5" x14ac:dyDescent="0.35">
      <c r="A90" s="139" t="s">
        <v>882</v>
      </c>
      <c r="B90" s="140"/>
      <c r="C90" s="154"/>
      <c r="D90" s="154"/>
      <c r="E90" s="154"/>
      <c r="F90" s="155"/>
      <c r="G90" s="155"/>
      <c r="H90" s="156"/>
      <c r="I90" s="150"/>
      <c r="J90" s="150"/>
      <c r="K90" s="154"/>
      <c r="L90" s="157"/>
      <c r="M90" s="154"/>
      <c r="N90" s="154"/>
      <c r="O90" s="154"/>
      <c r="P90" s="154"/>
      <c r="Q90" s="154"/>
      <c r="R90" s="154"/>
      <c r="S90" s="154"/>
      <c r="T90" s="154"/>
      <c r="U90" s="154"/>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4"/>
      <c r="BR90" s="154"/>
      <c r="BS90" s="158"/>
      <c r="BT90" s="158"/>
      <c r="BU90" s="158"/>
      <c r="BV90" s="158"/>
      <c r="BW90" s="158"/>
      <c r="BX90" s="158"/>
      <c r="BY90" s="158"/>
      <c r="BZ90" s="158"/>
    </row>
    <row r="91" spans="1:78" ht="14.5" x14ac:dyDescent="0.25">
      <c r="A91" s="139" t="s">
        <v>883</v>
      </c>
      <c r="B91" s="159">
        <v>0.15</v>
      </c>
      <c r="C91" s="160" t="s">
        <v>848</v>
      </c>
      <c r="D91" s="128"/>
      <c r="E91" s="161"/>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row>
    <row r="92" spans="1:78" ht="14.5" x14ac:dyDescent="0.25">
      <c r="A92" s="139"/>
      <c r="B92" s="159">
        <f>SUM(B86:B91)</f>
        <v>0.15</v>
      </c>
      <c r="C92" s="162" t="s">
        <v>29</v>
      </c>
      <c r="D92" s="161"/>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row>
    <row r="93" spans="1:78" ht="14.5" x14ac:dyDescent="0.25">
      <c r="A93" s="11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row>
    <row r="94" spans="1:78" ht="14.5" x14ac:dyDescent="0.25">
      <c r="A94" s="126"/>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row>
    <row r="95" spans="1:78" ht="14.5" x14ac:dyDescent="0.25">
      <c r="A95" s="127" t="s">
        <v>884</v>
      </c>
      <c r="B95" s="182" t="s">
        <v>885</v>
      </c>
      <c r="C95" s="183"/>
      <c r="D95" s="183"/>
      <c r="E95" s="183"/>
      <c r="F95" s="183"/>
      <c r="G95" s="183"/>
      <c r="H95" s="128"/>
      <c r="I95" s="129" t="s">
        <v>830</v>
      </c>
      <c r="J95" s="130"/>
      <c r="K95" s="130"/>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0"/>
      <c r="BJ95" s="130"/>
      <c r="BK95" s="130"/>
      <c r="BL95" s="130"/>
      <c r="BM95" s="130"/>
      <c r="BN95" s="130"/>
      <c r="BO95" s="131"/>
      <c r="BP95" s="65"/>
      <c r="BQ95" s="65"/>
      <c r="BR95" s="65"/>
    </row>
    <row r="96" spans="1:78" ht="58" x14ac:dyDescent="0.25">
      <c r="A96" s="132" t="s">
        <v>831</v>
      </c>
      <c r="B96" s="133" t="s">
        <v>832</v>
      </c>
      <c r="C96" s="134" t="s">
        <v>833</v>
      </c>
      <c r="D96" s="134" t="s">
        <v>834</v>
      </c>
      <c r="E96" s="133" t="s">
        <v>835</v>
      </c>
      <c r="F96" s="133" t="s">
        <v>851</v>
      </c>
      <c r="G96" s="134" t="s">
        <v>852</v>
      </c>
      <c r="H96" s="133" t="s">
        <v>838</v>
      </c>
      <c r="I96" s="133" t="s">
        <v>839</v>
      </c>
      <c r="J96" s="135" t="s">
        <v>840</v>
      </c>
      <c r="K96" s="136" t="s">
        <v>853</v>
      </c>
      <c r="L96" s="137">
        <v>42005</v>
      </c>
      <c r="M96" s="138">
        <v>42036</v>
      </c>
      <c r="N96" s="138">
        <v>42064</v>
      </c>
      <c r="O96" s="138">
        <v>42095</v>
      </c>
      <c r="P96" s="138">
        <v>42125</v>
      </c>
      <c r="Q96" s="138">
        <v>42156</v>
      </c>
      <c r="R96" s="138">
        <v>42186</v>
      </c>
      <c r="S96" s="138">
        <v>42217</v>
      </c>
      <c r="T96" s="138">
        <v>42248</v>
      </c>
      <c r="U96" s="138">
        <v>42278</v>
      </c>
      <c r="V96" s="138">
        <v>42309</v>
      </c>
      <c r="W96" s="138">
        <v>42339</v>
      </c>
      <c r="X96" s="138">
        <v>42370</v>
      </c>
      <c r="Y96" s="138">
        <v>42401</v>
      </c>
      <c r="Z96" s="138">
        <v>42430</v>
      </c>
      <c r="AA96" s="138">
        <v>42461</v>
      </c>
      <c r="AB96" s="138">
        <v>42491</v>
      </c>
      <c r="AC96" s="138">
        <v>42522</v>
      </c>
      <c r="AD96" s="138">
        <v>42552</v>
      </c>
      <c r="AE96" s="138">
        <v>42583</v>
      </c>
      <c r="AF96" s="138">
        <v>42614</v>
      </c>
      <c r="AG96" s="138">
        <v>42644</v>
      </c>
      <c r="AH96" s="138">
        <v>42675</v>
      </c>
      <c r="AI96" s="138">
        <v>42705</v>
      </c>
      <c r="AJ96" s="138">
        <v>42736</v>
      </c>
      <c r="AK96" s="138">
        <v>42767</v>
      </c>
      <c r="AL96" s="138">
        <v>42795</v>
      </c>
      <c r="AM96" s="138">
        <v>42826</v>
      </c>
      <c r="AN96" s="138">
        <v>42856</v>
      </c>
      <c r="AO96" s="138">
        <v>42887</v>
      </c>
      <c r="AP96" s="138">
        <v>42917</v>
      </c>
      <c r="AQ96" s="138">
        <v>42948</v>
      </c>
      <c r="AR96" s="138">
        <v>42979</v>
      </c>
      <c r="AS96" s="138">
        <v>43009</v>
      </c>
      <c r="AT96" s="138">
        <v>43040</v>
      </c>
      <c r="AU96" s="138">
        <v>43070</v>
      </c>
      <c r="AV96" s="138">
        <v>43101</v>
      </c>
      <c r="AW96" s="138">
        <v>43132</v>
      </c>
      <c r="AX96" s="138">
        <v>43160</v>
      </c>
      <c r="AY96" s="138">
        <v>43191</v>
      </c>
      <c r="AZ96" s="138">
        <v>43221</v>
      </c>
      <c r="BA96" s="138">
        <v>43252</v>
      </c>
      <c r="BB96" s="138">
        <v>43282</v>
      </c>
      <c r="BC96" s="138">
        <v>43313</v>
      </c>
      <c r="BD96" s="138">
        <v>43344</v>
      </c>
      <c r="BE96" s="138">
        <v>43374</v>
      </c>
      <c r="BF96" s="138">
        <v>43405</v>
      </c>
      <c r="BG96" s="138">
        <v>43435</v>
      </c>
      <c r="BH96" s="138">
        <v>43466</v>
      </c>
      <c r="BI96" s="138">
        <v>43497</v>
      </c>
      <c r="BJ96" s="138">
        <v>43525</v>
      </c>
      <c r="BK96" s="138">
        <v>43556</v>
      </c>
      <c r="BL96" s="138">
        <v>43586</v>
      </c>
      <c r="BM96" s="138">
        <v>43617</v>
      </c>
      <c r="BN96" s="138">
        <v>43647</v>
      </c>
      <c r="BO96" s="138">
        <v>43678</v>
      </c>
      <c r="BP96" s="138">
        <v>43709</v>
      </c>
      <c r="BQ96" s="138">
        <v>43739</v>
      </c>
      <c r="BR96" s="138">
        <v>43770</v>
      </c>
    </row>
    <row r="97" spans="1:77" ht="14.5" x14ac:dyDescent="0.35">
      <c r="A97" s="139" t="s">
        <v>886</v>
      </c>
      <c r="B97" s="140"/>
      <c r="C97" s="154"/>
      <c r="D97" s="154"/>
      <c r="E97" s="141"/>
      <c r="F97" s="142"/>
      <c r="G97" s="142"/>
      <c r="H97" s="166"/>
      <c r="I97" s="145"/>
      <c r="J97" s="145"/>
      <c r="K97" s="141"/>
      <c r="L97" s="157"/>
      <c r="M97" s="154"/>
      <c r="N97" s="154"/>
      <c r="O97" s="154"/>
      <c r="P97" s="154"/>
      <c r="Q97" s="154"/>
      <c r="R97" s="154"/>
      <c r="S97" s="154"/>
      <c r="T97" s="154"/>
      <c r="U97" s="154"/>
      <c r="V97" s="154"/>
      <c r="W97" s="154"/>
      <c r="X97" s="154"/>
      <c r="Y97" s="154"/>
      <c r="Z97" s="154"/>
      <c r="AA97" s="154"/>
      <c r="AB97" s="154"/>
      <c r="AC97" s="154"/>
      <c r="AD97" s="154"/>
      <c r="AE97" s="154"/>
      <c r="AF97" s="154"/>
      <c r="AG97" s="154"/>
      <c r="AH97" s="154"/>
      <c r="AI97" s="154"/>
      <c r="AJ97" s="154"/>
      <c r="AK97" s="154"/>
      <c r="AL97" s="154"/>
      <c r="AM97" s="154"/>
      <c r="AN97" s="154"/>
      <c r="AO97" s="154"/>
      <c r="AP97" s="154"/>
      <c r="AQ97" s="154"/>
      <c r="AR97" s="154"/>
      <c r="AS97" s="154"/>
      <c r="AT97" s="154"/>
      <c r="AU97" s="154"/>
      <c r="AV97" s="154"/>
      <c r="AW97" s="154"/>
      <c r="AX97" s="154"/>
      <c r="AY97" s="154"/>
      <c r="AZ97" s="154"/>
      <c r="BA97" s="154"/>
      <c r="BB97" s="154"/>
      <c r="BC97" s="154"/>
      <c r="BD97" s="154"/>
      <c r="BE97" s="154"/>
      <c r="BF97" s="154"/>
      <c r="BG97" s="154"/>
      <c r="BH97" s="154"/>
      <c r="BI97" s="154"/>
      <c r="BJ97" s="154"/>
      <c r="BK97" s="154"/>
      <c r="BL97" s="154"/>
      <c r="BM97" s="154"/>
      <c r="BN97" s="154"/>
      <c r="BO97" s="154"/>
      <c r="BP97" s="154"/>
      <c r="BQ97" s="154"/>
      <c r="BR97" s="154"/>
      <c r="BS97" s="158"/>
      <c r="BT97" s="158"/>
      <c r="BU97" s="158"/>
      <c r="BV97" s="158"/>
      <c r="BW97" s="158"/>
      <c r="BX97" s="158"/>
      <c r="BY97" s="158"/>
    </row>
    <row r="98" spans="1:77" ht="14.5" x14ac:dyDescent="0.35">
      <c r="A98" s="139" t="s">
        <v>887</v>
      </c>
      <c r="B98" s="140"/>
      <c r="C98" s="154"/>
      <c r="D98" s="154"/>
      <c r="E98" s="154"/>
      <c r="F98" s="155"/>
      <c r="G98" s="155"/>
      <c r="H98" s="156"/>
      <c r="I98" s="150"/>
      <c r="J98" s="150"/>
      <c r="K98" s="154"/>
      <c r="L98" s="157"/>
      <c r="M98" s="154"/>
      <c r="N98" s="154"/>
      <c r="O98" s="154"/>
      <c r="P98" s="154"/>
      <c r="Q98" s="154"/>
      <c r="R98" s="154"/>
      <c r="S98" s="154"/>
      <c r="T98" s="154"/>
      <c r="U98" s="154"/>
      <c r="V98" s="154"/>
      <c r="W98" s="154"/>
      <c r="X98" s="154"/>
      <c r="Y98" s="154"/>
      <c r="Z98" s="154"/>
      <c r="AA98" s="154"/>
      <c r="AB98" s="154"/>
      <c r="AC98" s="154"/>
      <c r="AD98" s="154"/>
      <c r="AE98" s="154"/>
      <c r="AF98" s="154"/>
      <c r="AG98" s="154"/>
      <c r="AH98" s="154"/>
      <c r="AI98" s="154"/>
      <c r="AJ98" s="154"/>
      <c r="AK98" s="154"/>
      <c r="AL98" s="154"/>
      <c r="AM98" s="154"/>
      <c r="AN98" s="154"/>
      <c r="AO98" s="154"/>
      <c r="AP98" s="154"/>
      <c r="AQ98" s="154"/>
      <c r="AR98" s="154"/>
      <c r="AS98" s="154"/>
      <c r="AT98" s="154"/>
      <c r="AU98" s="154"/>
      <c r="AV98" s="154"/>
      <c r="AW98" s="154"/>
      <c r="AX98" s="154"/>
      <c r="AY98" s="154"/>
      <c r="AZ98" s="154"/>
      <c r="BA98" s="154"/>
      <c r="BB98" s="154"/>
      <c r="BC98" s="154"/>
      <c r="BD98" s="154"/>
      <c r="BE98" s="154"/>
      <c r="BF98" s="154"/>
      <c r="BG98" s="154"/>
      <c r="BH98" s="154"/>
      <c r="BI98" s="154"/>
      <c r="BJ98" s="154"/>
      <c r="BK98" s="154"/>
      <c r="BL98" s="154"/>
      <c r="BM98" s="154"/>
      <c r="BN98" s="154"/>
      <c r="BO98" s="154"/>
      <c r="BP98" s="154"/>
      <c r="BQ98" s="154"/>
      <c r="BR98" s="154"/>
      <c r="BS98" s="158"/>
      <c r="BT98" s="158"/>
      <c r="BU98" s="158"/>
      <c r="BV98" s="158"/>
      <c r="BW98" s="158"/>
      <c r="BX98" s="158"/>
      <c r="BY98" s="158"/>
    </row>
    <row r="99" spans="1:77" ht="14.5" x14ac:dyDescent="0.35">
      <c r="A99" s="139" t="s">
        <v>888</v>
      </c>
      <c r="B99" s="140"/>
      <c r="C99" s="154"/>
      <c r="D99" s="154"/>
      <c r="E99" s="154"/>
      <c r="F99" s="155"/>
      <c r="G99" s="155"/>
      <c r="H99" s="156"/>
      <c r="I99" s="150"/>
      <c r="J99" s="150"/>
      <c r="K99" s="154"/>
      <c r="L99" s="157"/>
      <c r="M99" s="154"/>
      <c r="N99" s="154"/>
      <c r="O99" s="154"/>
      <c r="P99" s="154"/>
      <c r="Q99" s="154"/>
      <c r="R99" s="154"/>
      <c r="S99" s="154"/>
      <c r="T99" s="154"/>
      <c r="U99" s="154"/>
      <c r="V99" s="154"/>
      <c r="W99" s="154"/>
      <c r="X99" s="154"/>
      <c r="Y99" s="154"/>
      <c r="Z99" s="154"/>
      <c r="AA99" s="154"/>
      <c r="AB99" s="154"/>
      <c r="AC99" s="154"/>
      <c r="AD99" s="154"/>
      <c r="AE99" s="154"/>
      <c r="AF99" s="154"/>
      <c r="AG99" s="154"/>
      <c r="AH99" s="154"/>
      <c r="AI99" s="154"/>
      <c r="AJ99" s="154"/>
      <c r="AK99" s="154"/>
      <c r="AL99" s="154"/>
      <c r="AM99" s="154"/>
      <c r="AN99" s="154"/>
      <c r="AO99" s="154"/>
      <c r="AP99" s="154"/>
      <c r="AQ99" s="154"/>
      <c r="AR99" s="154"/>
      <c r="AS99" s="154"/>
      <c r="AT99" s="154"/>
      <c r="AU99" s="154"/>
      <c r="AV99" s="154"/>
      <c r="AW99" s="154"/>
      <c r="AX99" s="154"/>
      <c r="AY99" s="154"/>
      <c r="AZ99" s="154"/>
      <c r="BA99" s="154"/>
      <c r="BB99" s="154"/>
      <c r="BC99" s="154"/>
      <c r="BD99" s="154"/>
      <c r="BE99" s="154"/>
      <c r="BF99" s="154"/>
      <c r="BG99" s="154"/>
      <c r="BH99" s="154"/>
      <c r="BI99" s="154"/>
      <c r="BJ99" s="154"/>
      <c r="BK99" s="154"/>
      <c r="BL99" s="154"/>
      <c r="BM99" s="154"/>
      <c r="BN99" s="154"/>
      <c r="BO99" s="154"/>
      <c r="BP99" s="154"/>
      <c r="BQ99" s="154"/>
      <c r="BR99" s="154"/>
      <c r="BS99" s="158"/>
      <c r="BT99" s="158"/>
      <c r="BU99" s="158"/>
      <c r="BV99" s="158"/>
      <c r="BW99" s="158"/>
      <c r="BX99" s="158"/>
      <c r="BY99" s="158"/>
    </row>
    <row r="100" spans="1:77" ht="14.5" x14ac:dyDescent="0.35">
      <c r="A100" s="139" t="s">
        <v>889</v>
      </c>
      <c r="B100" s="140"/>
      <c r="C100" s="154"/>
      <c r="D100" s="154"/>
      <c r="E100" s="154"/>
      <c r="F100" s="155"/>
      <c r="G100" s="155"/>
      <c r="H100" s="156"/>
      <c r="I100" s="150"/>
      <c r="J100" s="150"/>
      <c r="K100" s="154"/>
      <c r="L100" s="157"/>
      <c r="M100" s="154"/>
      <c r="N100" s="154"/>
      <c r="O100" s="154"/>
      <c r="P100" s="154"/>
      <c r="Q100" s="154"/>
      <c r="R100" s="154"/>
      <c r="S100" s="154"/>
      <c r="T100" s="154"/>
      <c r="U100" s="154"/>
      <c r="V100" s="154"/>
      <c r="W100" s="154"/>
      <c r="X100" s="154"/>
      <c r="Y100" s="154"/>
      <c r="Z100" s="154"/>
      <c r="AA100" s="154"/>
      <c r="AB100" s="154"/>
      <c r="AC100" s="154"/>
      <c r="AD100" s="154"/>
      <c r="AE100" s="154"/>
      <c r="AF100" s="154"/>
      <c r="AG100" s="154"/>
      <c r="AH100" s="154"/>
      <c r="AI100" s="154"/>
      <c r="AJ100" s="154"/>
      <c r="AK100" s="154"/>
      <c r="AL100" s="154"/>
      <c r="AM100" s="154"/>
      <c r="AN100" s="154"/>
      <c r="AO100" s="154"/>
      <c r="AP100" s="154"/>
      <c r="AQ100" s="154"/>
      <c r="AR100" s="154"/>
      <c r="AS100" s="154"/>
      <c r="AT100" s="154"/>
      <c r="AU100" s="154"/>
      <c r="AV100" s="154"/>
      <c r="AW100" s="154"/>
      <c r="AX100" s="154"/>
      <c r="AY100" s="154"/>
      <c r="AZ100" s="154"/>
      <c r="BA100" s="154"/>
      <c r="BB100" s="154"/>
      <c r="BC100" s="154"/>
      <c r="BD100" s="154"/>
      <c r="BE100" s="154"/>
      <c r="BF100" s="154"/>
      <c r="BG100" s="154"/>
      <c r="BH100" s="154"/>
      <c r="BI100" s="154"/>
      <c r="BJ100" s="154"/>
      <c r="BK100" s="154"/>
      <c r="BL100" s="154"/>
      <c r="BM100" s="154"/>
      <c r="BN100" s="154"/>
      <c r="BO100" s="154"/>
      <c r="BP100" s="154"/>
      <c r="BQ100" s="154"/>
      <c r="BR100" s="154"/>
      <c r="BS100" s="158"/>
      <c r="BT100" s="158"/>
      <c r="BU100" s="158"/>
      <c r="BV100" s="158"/>
      <c r="BW100" s="158"/>
      <c r="BX100" s="158"/>
      <c r="BY100" s="158"/>
    </row>
    <row r="101" spans="1:77" ht="14.5" x14ac:dyDescent="0.35">
      <c r="A101" s="139" t="s">
        <v>890</v>
      </c>
      <c r="B101" s="140"/>
      <c r="C101" s="154"/>
      <c r="D101" s="154"/>
      <c r="E101" s="154"/>
      <c r="F101" s="155"/>
      <c r="G101" s="155"/>
      <c r="H101" s="156"/>
      <c r="I101" s="150"/>
      <c r="J101" s="150"/>
      <c r="K101" s="154"/>
      <c r="L101" s="157"/>
      <c r="M101" s="154"/>
      <c r="N101" s="154"/>
      <c r="O101" s="154"/>
      <c r="P101" s="154"/>
      <c r="Q101" s="154"/>
      <c r="R101" s="154"/>
      <c r="S101" s="154"/>
      <c r="T101" s="154"/>
      <c r="U101" s="154"/>
      <c r="V101" s="154"/>
      <c r="W101" s="154"/>
      <c r="X101" s="154"/>
      <c r="Y101" s="154"/>
      <c r="Z101" s="154"/>
      <c r="AA101" s="154"/>
      <c r="AB101" s="154"/>
      <c r="AC101" s="154"/>
      <c r="AD101" s="154"/>
      <c r="AE101" s="154"/>
      <c r="AF101" s="154"/>
      <c r="AG101" s="154"/>
      <c r="AH101" s="154"/>
      <c r="AI101" s="154"/>
      <c r="AJ101" s="154"/>
      <c r="AK101" s="154"/>
      <c r="AL101" s="154"/>
      <c r="AM101" s="154"/>
      <c r="AN101" s="154"/>
      <c r="AO101" s="154"/>
      <c r="AP101" s="154"/>
      <c r="AQ101" s="154"/>
      <c r="AR101" s="154"/>
      <c r="AS101" s="154"/>
      <c r="AT101" s="154"/>
      <c r="AU101" s="154"/>
      <c r="AV101" s="154"/>
      <c r="AW101" s="154"/>
      <c r="AX101" s="154"/>
      <c r="AY101" s="154"/>
      <c r="AZ101" s="154"/>
      <c r="BA101" s="154"/>
      <c r="BB101" s="154"/>
      <c r="BC101" s="154"/>
      <c r="BD101" s="154"/>
      <c r="BE101" s="154"/>
      <c r="BF101" s="154"/>
      <c r="BG101" s="154"/>
      <c r="BH101" s="154"/>
      <c r="BI101" s="154"/>
      <c r="BJ101" s="154"/>
      <c r="BK101" s="154"/>
      <c r="BL101" s="154"/>
      <c r="BM101" s="154"/>
      <c r="BN101" s="154"/>
      <c r="BO101" s="154"/>
      <c r="BP101" s="154"/>
      <c r="BQ101" s="154"/>
      <c r="BR101" s="154"/>
      <c r="BS101" s="158"/>
      <c r="BT101" s="158"/>
      <c r="BU101" s="158"/>
      <c r="BV101" s="158"/>
      <c r="BW101" s="158"/>
      <c r="BX101" s="158"/>
      <c r="BY101" s="158"/>
    </row>
    <row r="102" spans="1:77" ht="14.5" x14ac:dyDescent="0.25">
      <c r="A102" s="139" t="s">
        <v>891</v>
      </c>
      <c r="B102" s="159">
        <v>0.15</v>
      </c>
      <c r="C102" s="160" t="s">
        <v>848</v>
      </c>
      <c r="D102" s="128"/>
      <c r="E102" s="161"/>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row>
    <row r="103" spans="1:77" ht="14.5" x14ac:dyDescent="0.25">
      <c r="A103" s="139"/>
      <c r="B103" s="159">
        <f>SUM(B97:B102)</f>
        <v>0.15</v>
      </c>
      <c r="C103" s="162" t="s">
        <v>29</v>
      </c>
      <c r="D103" s="161"/>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row>
    <row r="104" spans="1:77" ht="14.5" x14ac:dyDescent="0.25">
      <c r="A104" s="11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row>
    <row r="105" spans="1:77" ht="14.5" x14ac:dyDescent="0.25">
      <c r="A105" s="126"/>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row>
    <row r="106" spans="1:77" ht="14.5" x14ac:dyDescent="0.25">
      <c r="A106" s="127" t="s">
        <v>892</v>
      </c>
      <c r="B106" s="182" t="s">
        <v>893</v>
      </c>
      <c r="C106" s="183"/>
      <c r="D106" s="183"/>
      <c r="E106" s="183"/>
      <c r="F106" s="183"/>
      <c r="G106" s="183"/>
      <c r="H106" s="128"/>
      <c r="I106" s="129" t="s">
        <v>830</v>
      </c>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1"/>
      <c r="BP106" s="65"/>
      <c r="BQ106" s="65"/>
      <c r="BR106" s="65"/>
    </row>
    <row r="107" spans="1:77" ht="58" x14ac:dyDescent="0.25">
      <c r="A107" s="132" t="s">
        <v>831</v>
      </c>
      <c r="B107" s="133" t="s">
        <v>832</v>
      </c>
      <c r="C107" s="134" t="s">
        <v>833</v>
      </c>
      <c r="D107" s="134" t="s">
        <v>834</v>
      </c>
      <c r="E107" s="133" t="s">
        <v>835</v>
      </c>
      <c r="F107" s="133" t="s">
        <v>851</v>
      </c>
      <c r="G107" s="134" t="s">
        <v>852</v>
      </c>
      <c r="H107" s="133" t="s">
        <v>838</v>
      </c>
      <c r="I107" s="133" t="s">
        <v>839</v>
      </c>
      <c r="J107" s="135" t="s">
        <v>840</v>
      </c>
      <c r="K107" s="136" t="s">
        <v>853</v>
      </c>
      <c r="L107" s="137">
        <v>40238</v>
      </c>
      <c r="M107" s="138">
        <f t="shared" ref="M107:BR107" si="1">L107+31</f>
        <v>40269</v>
      </c>
      <c r="N107" s="138">
        <f t="shared" si="1"/>
        <v>40300</v>
      </c>
      <c r="O107" s="138">
        <f t="shared" si="1"/>
        <v>40331</v>
      </c>
      <c r="P107" s="138">
        <f t="shared" si="1"/>
        <v>40362</v>
      </c>
      <c r="Q107" s="138">
        <f t="shared" si="1"/>
        <v>40393</v>
      </c>
      <c r="R107" s="138">
        <f t="shared" si="1"/>
        <v>40424</v>
      </c>
      <c r="S107" s="138">
        <f t="shared" si="1"/>
        <v>40455</v>
      </c>
      <c r="T107" s="138">
        <f t="shared" si="1"/>
        <v>40486</v>
      </c>
      <c r="U107" s="138">
        <f t="shared" si="1"/>
        <v>40517</v>
      </c>
      <c r="V107" s="138">
        <f t="shared" si="1"/>
        <v>40548</v>
      </c>
      <c r="W107" s="138">
        <f t="shared" si="1"/>
        <v>40579</v>
      </c>
      <c r="X107" s="138">
        <f t="shared" si="1"/>
        <v>40610</v>
      </c>
      <c r="Y107" s="138">
        <f t="shared" si="1"/>
        <v>40641</v>
      </c>
      <c r="Z107" s="138">
        <f t="shared" si="1"/>
        <v>40672</v>
      </c>
      <c r="AA107" s="138">
        <f t="shared" si="1"/>
        <v>40703</v>
      </c>
      <c r="AB107" s="138">
        <f t="shared" si="1"/>
        <v>40734</v>
      </c>
      <c r="AC107" s="138">
        <f t="shared" si="1"/>
        <v>40765</v>
      </c>
      <c r="AD107" s="138">
        <f t="shared" si="1"/>
        <v>40796</v>
      </c>
      <c r="AE107" s="138">
        <f t="shared" si="1"/>
        <v>40827</v>
      </c>
      <c r="AF107" s="138">
        <f t="shared" si="1"/>
        <v>40858</v>
      </c>
      <c r="AG107" s="138">
        <f t="shared" si="1"/>
        <v>40889</v>
      </c>
      <c r="AH107" s="138">
        <f t="shared" si="1"/>
        <v>40920</v>
      </c>
      <c r="AI107" s="138">
        <f t="shared" si="1"/>
        <v>40951</v>
      </c>
      <c r="AJ107" s="138">
        <f t="shared" si="1"/>
        <v>40982</v>
      </c>
      <c r="AK107" s="138">
        <f t="shared" si="1"/>
        <v>41013</v>
      </c>
      <c r="AL107" s="138">
        <f t="shared" si="1"/>
        <v>41044</v>
      </c>
      <c r="AM107" s="138">
        <f t="shared" si="1"/>
        <v>41075</v>
      </c>
      <c r="AN107" s="138">
        <f t="shared" si="1"/>
        <v>41106</v>
      </c>
      <c r="AO107" s="138">
        <f t="shared" si="1"/>
        <v>41137</v>
      </c>
      <c r="AP107" s="138">
        <f t="shared" si="1"/>
        <v>41168</v>
      </c>
      <c r="AQ107" s="138">
        <f t="shared" si="1"/>
        <v>41199</v>
      </c>
      <c r="AR107" s="138">
        <f t="shared" si="1"/>
        <v>41230</v>
      </c>
      <c r="AS107" s="138">
        <f t="shared" si="1"/>
        <v>41261</v>
      </c>
      <c r="AT107" s="138">
        <f t="shared" si="1"/>
        <v>41292</v>
      </c>
      <c r="AU107" s="138">
        <f t="shared" si="1"/>
        <v>41323</v>
      </c>
      <c r="AV107" s="138">
        <f t="shared" si="1"/>
        <v>41354</v>
      </c>
      <c r="AW107" s="138">
        <f t="shared" si="1"/>
        <v>41385</v>
      </c>
      <c r="AX107" s="138">
        <f t="shared" si="1"/>
        <v>41416</v>
      </c>
      <c r="AY107" s="138">
        <f t="shared" si="1"/>
        <v>41447</v>
      </c>
      <c r="AZ107" s="138">
        <f t="shared" si="1"/>
        <v>41478</v>
      </c>
      <c r="BA107" s="138">
        <f t="shared" si="1"/>
        <v>41509</v>
      </c>
      <c r="BB107" s="138">
        <f t="shared" si="1"/>
        <v>41540</v>
      </c>
      <c r="BC107" s="138">
        <f t="shared" si="1"/>
        <v>41571</v>
      </c>
      <c r="BD107" s="138">
        <f t="shared" si="1"/>
        <v>41602</v>
      </c>
      <c r="BE107" s="138">
        <f t="shared" si="1"/>
        <v>41633</v>
      </c>
      <c r="BF107" s="138">
        <f t="shared" si="1"/>
        <v>41664</v>
      </c>
      <c r="BG107" s="138">
        <f t="shared" si="1"/>
        <v>41695</v>
      </c>
      <c r="BH107" s="138">
        <f t="shared" si="1"/>
        <v>41726</v>
      </c>
      <c r="BI107" s="138">
        <f t="shared" si="1"/>
        <v>41757</v>
      </c>
      <c r="BJ107" s="138">
        <f t="shared" si="1"/>
        <v>41788</v>
      </c>
      <c r="BK107" s="138">
        <f t="shared" si="1"/>
        <v>41819</v>
      </c>
      <c r="BL107" s="138">
        <f t="shared" si="1"/>
        <v>41850</v>
      </c>
      <c r="BM107" s="138">
        <f t="shared" si="1"/>
        <v>41881</v>
      </c>
      <c r="BN107" s="138">
        <f t="shared" si="1"/>
        <v>41912</v>
      </c>
      <c r="BO107" s="138">
        <f t="shared" si="1"/>
        <v>41943</v>
      </c>
      <c r="BP107" s="138">
        <f t="shared" si="1"/>
        <v>41974</v>
      </c>
      <c r="BQ107" s="138">
        <f t="shared" si="1"/>
        <v>42005</v>
      </c>
      <c r="BR107" s="138">
        <f t="shared" si="1"/>
        <v>42036</v>
      </c>
    </row>
    <row r="108" spans="1:77" ht="14.5" x14ac:dyDescent="0.35">
      <c r="A108" s="139" t="s">
        <v>894</v>
      </c>
      <c r="B108" s="140"/>
      <c r="C108" s="154"/>
      <c r="D108" s="154"/>
      <c r="E108" s="141"/>
      <c r="F108" s="142"/>
      <c r="G108" s="142"/>
      <c r="H108" s="166"/>
      <c r="I108" s="145"/>
      <c r="J108" s="145"/>
      <c r="K108" s="141"/>
      <c r="L108" s="157"/>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c r="AT108" s="154"/>
      <c r="AU108" s="154"/>
      <c r="AV108" s="154"/>
      <c r="AW108" s="154"/>
      <c r="AX108" s="154"/>
      <c r="AY108" s="154"/>
      <c r="AZ108" s="154"/>
      <c r="BA108" s="154"/>
      <c r="BB108" s="154"/>
      <c r="BC108" s="154"/>
      <c r="BD108" s="154"/>
      <c r="BE108" s="154"/>
      <c r="BF108" s="154"/>
      <c r="BG108" s="154"/>
      <c r="BH108" s="154"/>
      <c r="BI108" s="154"/>
      <c r="BJ108" s="154"/>
      <c r="BK108" s="154"/>
      <c r="BL108" s="154"/>
      <c r="BM108" s="154"/>
      <c r="BN108" s="154"/>
      <c r="BO108" s="154"/>
      <c r="BP108" s="154"/>
      <c r="BQ108" s="154"/>
      <c r="BR108" s="154"/>
      <c r="BS108" s="158"/>
      <c r="BT108" s="158"/>
      <c r="BU108" s="158"/>
      <c r="BV108" s="158"/>
      <c r="BW108" s="158"/>
      <c r="BX108" s="158"/>
      <c r="BY108" s="158"/>
    </row>
    <row r="109" spans="1:77" ht="14.5" x14ac:dyDescent="0.35">
      <c r="A109" s="139" t="s">
        <v>895</v>
      </c>
      <c r="B109" s="140"/>
      <c r="C109" s="154"/>
      <c r="D109" s="154"/>
      <c r="E109" s="154"/>
      <c r="F109" s="155"/>
      <c r="G109" s="155"/>
      <c r="H109" s="156"/>
      <c r="I109" s="150"/>
      <c r="J109" s="150"/>
      <c r="K109" s="154"/>
      <c r="L109" s="157"/>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c r="AT109" s="154"/>
      <c r="AU109" s="154"/>
      <c r="AV109" s="154"/>
      <c r="AW109" s="154"/>
      <c r="AX109" s="154"/>
      <c r="AY109" s="154"/>
      <c r="AZ109" s="154"/>
      <c r="BA109" s="154"/>
      <c r="BB109" s="154"/>
      <c r="BC109" s="154"/>
      <c r="BD109" s="154"/>
      <c r="BE109" s="154"/>
      <c r="BF109" s="154"/>
      <c r="BG109" s="154"/>
      <c r="BH109" s="154"/>
      <c r="BI109" s="154"/>
      <c r="BJ109" s="154"/>
      <c r="BK109" s="154"/>
      <c r="BL109" s="154"/>
      <c r="BM109" s="154"/>
      <c r="BN109" s="154"/>
      <c r="BO109" s="154"/>
      <c r="BP109" s="154"/>
      <c r="BQ109" s="154"/>
      <c r="BR109" s="154"/>
      <c r="BS109" s="158"/>
      <c r="BT109" s="158"/>
      <c r="BU109" s="158"/>
      <c r="BV109" s="158"/>
      <c r="BW109" s="158"/>
      <c r="BX109" s="158"/>
      <c r="BY109" s="158"/>
    </row>
    <row r="110" spans="1:77" ht="14.5" x14ac:dyDescent="0.35">
      <c r="A110" s="139" t="s">
        <v>896</v>
      </c>
      <c r="B110" s="140"/>
      <c r="C110" s="154"/>
      <c r="D110" s="154"/>
      <c r="E110" s="154"/>
      <c r="F110" s="155"/>
      <c r="G110" s="155"/>
      <c r="H110" s="156"/>
      <c r="I110" s="150"/>
      <c r="J110" s="150"/>
      <c r="K110" s="154"/>
      <c r="L110" s="157"/>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c r="AT110" s="154"/>
      <c r="AU110" s="154"/>
      <c r="AV110" s="154"/>
      <c r="AW110" s="154"/>
      <c r="AX110" s="154"/>
      <c r="AY110" s="154"/>
      <c r="AZ110" s="154"/>
      <c r="BA110" s="154"/>
      <c r="BB110" s="154"/>
      <c r="BC110" s="154"/>
      <c r="BD110" s="154"/>
      <c r="BE110" s="154"/>
      <c r="BF110" s="154"/>
      <c r="BG110" s="154"/>
      <c r="BH110" s="154"/>
      <c r="BI110" s="154"/>
      <c r="BJ110" s="154"/>
      <c r="BK110" s="154"/>
      <c r="BL110" s="154"/>
      <c r="BM110" s="154"/>
      <c r="BN110" s="154"/>
      <c r="BO110" s="154"/>
      <c r="BP110" s="154"/>
      <c r="BQ110" s="154"/>
      <c r="BR110" s="154"/>
      <c r="BS110" s="158"/>
      <c r="BT110" s="158"/>
      <c r="BU110" s="158"/>
      <c r="BV110" s="158"/>
      <c r="BW110" s="158"/>
      <c r="BX110" s="158"/>
      <c r="BY110" s="158"/>
    </row>
    <row r="111" spans="1:77" ht="14.5" x14ac:dyDescent="0.35">
      <c r="A111" s="139" t="s">
        <v>897</v>
      </c>
      <c r="B111" s="140"/>
      <c r="C111" s="154"/>
      <c r="D111" s="154"/>
      <c r="E111" s="154"/>
      <c r="F111" s="155"/>
      <c r="G111" s="155"/>
      <c r="H111" s="156"/>
      <c r="I111" s="150"/>
      <c r="J111" s="150"/>
      <c r="K111" s="154"/>
      <c r="L111" s="157"/>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c r="AT111" s="154"/>
      <c r="AU111" s="154"/>
      <c r="AV111" s="154"/>
      <c r="AW111" s="154"/>
      <c r="AX111" s="154"/>
      <c r="AY111" s="154"/>
      <c r="AZ111" s="154"/>
      <c r="BA111" s="154"/>
      <c r="BB111" s="154"/>
      <c r="BC111" s="154"/>
      <c r="BD111" s="154"/>
      <c r="BE111" s="154"/>
      <c r="BF111" s="154"/>
      <c r="BG111" s="154"/>
      <c r="BH111" s="154"/>
      <c r="BI111" s="154"/>
      <c r="BJ111" s="154"/>
      <c r="BK111" s="154"/>
      <c r="BL111" s="154"/>
      <c r="BM111" s="154"/>
      <c r="BN111" s="154"/>
      <c r="BO111" s="154"/>
      <c r="BP111" s="154"/>
      <c r="BQ111" s="154"/>
      <c r="BR111" s="154"/>
      <c r="BS111" s="158"/>
      <c r="BT111" s="158"/>
      <c r="BU111" s="158"/>
      <c r="BV111" s="158"/>
      <c r="BW111" s="158"/>
      <c r="BX111" s="158"/>
      <c r="BY111" s="158"/>
    </row>
    <row r="112" spans="1:77" ht="14.5" x14ac:dyDescent="0.35">
      <c r="A112" s="139" t="s">
        <v>898</v>
      </c>
      <c r="B112" s="140"/>
      <c r="C112" s="154"/>
      <c r="D112" s="154"/>
      <c r="E112" s="154"/>
      <c r="F112" s="155"/>
      <c r="G112" s="155"/>
      <c r="H112" s="156"/>
      <c r="I112" s="150"/>
      <c r="J112" s="150"/>
      <c r="K112" s="154"/>
      <c r="L112" s="157"/>
      <c r="M112" s="154"/>
      <c r="N112" s="154"/>
      <c r="O112" s="154"/>
      <c r="P112" s="154"/>
      <c r="Q112" s="154"/>
      <c r="R112" s="154"/>
      <c r="S112" s="154"/>
      <c r="T112" s="154"/>
      <c r="U112" s="154"/>
      <c r="V112" s="154"/>
      <c r="W112" s="154"/>
      <c r="X112" s="154"/>
      <c r="Y112" s="154"/>
      <c r="Z112" s="154"/>
      <c r="AA112" s="154"/>
      <c r="AB112" s="154"/>
      <c r="AC112" s="154"/>
      <c r="AD112" s="154"/>
      <c r="AE112" s="154"/>
      <c r="AF112" s="154"/>
      <c r="AG112" s="154"/>
      <c r="AH112" s="154"/>
      <c r="AI112" s="154"/>
      <c r="AJ112" s="154"/>
      <c r="AK112" s="154"/>
      <c r="AL112" s="154"/>
      <c r="AM112" s="154"/>
      <c r="AN112" s="154"/>
      <c r="AO112" s="154"/>
      <c r="AP112" s="154"/>
      <c r="AQ112" s="154"/>
      <c r="AR112" s="154"/>
      <c r="AS112" s="154"/>
      <c r="AT112" s="154"/>
      <c r="AU112" s="154"/>
      <c r="AV112" s="154"/>
      <c r="AW112" s="154"/>
      <c r="AX112" s="154"/>
      <c r="AY112" s="154"/>
      <c r="AZ112" s="154"/>
      <c r="BA112" s="154"/>
      <c r="BB112" s="154"/>
      <c r="BC112" s="154"/>
      <c r="BD112" s="154"/>
      <c r="BE112" s="154"/>
      <c r="BF112" s="154"/>
      <c r="BG112" s="154"/>
      <c r="BH112" s="154"/>
      <c r="BI112" s="154"/>
      <c r="BJ112" s="154"/>
      <c r="BK112" s="154"/>
      <c r="BL112" s="154"/>
      <c r="BM112" s="154"/>
      <c r="BN112" s="154"/>
      <c r="BO112" s="154"/>
      <c r="BP112" s="154"/>
      <c r="BQ112" s="154"/>
      <c r="BR112" s="154"/>
      <c r="BS112" s="158"/>
      <c r="BT112" s="158"/>
      <c r="BU112" s="158"/>
      <c r="BV112" s="158"/>
      <c r="BW112" s="158"/>
      <c r="BX112" s="158"/>
      <c r="BY112" s="158"/>
    </row>
    <row r="113" spans="1:78" ht="14.5" x14ac:dyDescent="0.25">
      <c r="A113" s="139" t="s">
        <v>899</v>
      </c>
      <c r="B113" s="159">
        <v>0.15</v>
      </c>
      <c r="C113" s="160" t="s">
        <v>848</v>
      </c>
      <c r="D113" s="128"/>
      <c r="E113" s="161"/>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row>
    <row r="114" spans="1:78" ht="14.5" x14ac:dyDescent="0.25">
      <c r="A114" s="139"/>
      <c r="B114" s="159">
        <f>SUM(B108:B113)</f>
        <v>0.15</v>
      </c>
      <c r="C114" s="162" t="s">
        <v>29</v>
      </c>
      <c r="D114" s="161"/>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row>
    <row r="115" spans="1:78" ht="14.5" x14ac:dyDescent="0.25">
      <c r="A115" s="11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row>
    <row r="116" spans="1:78" ht="14.5" x14ac:dyDescent="0.25">
      <c r="A116" s="126"/>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row>
    <row r="117" spans="1:78" ht="14.5" x14ac:dyDescent="0.25">
      <c r="A117" s="127" t="s">
        <v>900</v>
      </c>
      <c r="B117" s="182" t="s">
        <v>901</v>
      </c>
      <c r="C117" s="183"/>
      <c r="D117" s="183"/>
      <c r="E117" s="183"/>
      <c r="F117" s="183"/>
      <c r="G117" s="183"/>
      <c r="H117" s="128"/>
      <c r="I117" s="129" t="s">
        <v>830</v>
      </c>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c r="AG117" s="130"/>
      <c r="AH117" s="130"/>
      <c r="AI117" s="130"/>
      <c r="AJ117" s="130"/>
      <c r="AK117" s="130"/>
      <c r="AL117" s="130"/>
      <c r="AM117" s="130"/>
      <c r="AN117" s="130"/>
      <c r="AO117" s="130"/>
      <c r="AP117" s="130"/>
      <c r="AQ117" s="130"/>
      <c r="AR117" s="130"/>
      <c r="AS117" s="130"/>
      <c r="AT117" s="130"/>
      <c r="AU117" s="130"/>
      <c r="AV117" s="130"/>
      <c r="AW117" s="130"/>
      <c r="AX117" s="130"/>
      <c r="AY117" s="130"/>
      <c r="AZ117" s="130"/>
      <c r="BA117" s="130"/>
      <c r="BB117" s="130"/>
      <c r="BC117" s="130"/>
      <c r="BD117" s="130"/>
      <c r="BE117" s="130"/>
      <c r="BF117" s="130"/>
      <c r="BG117" s="130"/>
      <c r="BH117" s="130"/>
      <c r="BI117" s="130"/>
      <c r="BJ117" s="130"/>
      <c r="BK117" s="130"/>
      <c r="BL117" s="130"/>
      <c r="BM117" s="130"/>
      <c r="BN117" s="130"/>
      <c r="BO117" s="131"/>
      <c r="BP117" s="65"/>
      <c r="BQ117" s="65"/>
      <c r="BR117" s="65"/>
    </row>
    <row r="118" spans="1:78" ht="58" x14ac:dyDescent="0.25">
      <c r="A118" s="132" t="s">
        <v>831</v>
      </c>
      <c r="B118" s="133" t="s">
        <v>832</v>
      </c>
      <c r="C118" s="134" t="s">
        <v>833</v>
      </c>
      <c r="D118" s="134" t="s">
        <v>834</v>
      </c>
      <c r="E118" s="133" t="s">
        <v>835</v>
      </c>
      <c r="F118" s="133" t="s">
        <v>851</v>
      </c>
      <c r="G118" s="134" t="s">
        <v>852</v>
      </c>
      <c r="H118" s="133" t="s">
        <v>838</v>
      </c>
      <c r="I118" s="133" t="s">
        <v>839</v>
      </c>
      <c r="J118" s="135" t="s">
        <v>840</v>
      </c>
      <c r="K118" s="136" t="s">
        <v>853</v>
      </c>
      <c r="L118" s="137">
        <v>40238</v>
      </c>
      <c r="M118" s="138">
        <f t="shared" ref="M118:BR118" si="2">L118+31</f>
        <v>40269</v>
      </c>
      <c r="N118" s="138">
        <f t="shared" si="2"/>
        <v>40300</v>
      </c>
      <c r="O118" s="138">
        <f t="shared" si="2"/>
        <v>40331</v>
      </c>
      <c r="P118" s="138">
        <f t="shared" si="2"/>
        <v>40362</v>
      </c>
      <c r="Q118" s="138">
        <f t="shared" si="2"/>
        <v>40393</v>
      </c>
      <c r="R118" s="138">
        <f t="shared" si="2"/>
        <v>40424</v>
      </c>
      <c r="S118" s="138">
        <f t="shared" si="2"/>
        <v>40455</v>
      </c>
      <c r="T118" s="138">
        <f t="shared" si="2"/>
        <v>40486</v>
      </c>
      <c r="U118" s="138">
        <f t="shared" si="2"/>
        <v>40517</v>
      </c>
      <c r="V118" s="138">
        <f t="shared" si="2"/>
        <v>40548</v>
      </c>
      <c r="W118" s="138">
        <f t="shared" si="2"/>
        <v>40579</v>
      </c>
      <c r="X118" s="138">
        <f t="shared" si="2"/>
        <v>40610</v>
      </c>
      <c r="Y118" s="138">
        <f t="shared" si="2"/>
        <v>40641</v>
      </c>
      <c r="Z118" s="138">
        <f t="shared" si="2"/>
        <v>40672</v>
      </c>
      <c r="AA118" s="138">
        <f t="shared" si="2"/>
        <v>40703</v>
      </c>
      <c r="AB118" s="138">
        <f t="shared" si="2"/>
        <v>40734</v>
      </c>
      <c r="AC118" s="138">
        <f t="shared" si="2"/>
        <v>40765</v>
      </c>
      <c r="AD118" s="138">
        <f t="shared" si="2"/>
        <v>40796</v>
      </c>
      <c r="AE118" s="138">
        <f t="shared" si="2"/>
        <v>40827</v>
      </c>
      <c r="AF118" s="138">
        <f t="shared" si="2"/>
        <v>40858</v>
      </c>
      <c r="AG118" s="138">
        <f t="shared" si="2"/>
        <v>40889</v>
      </c>
      <c r="AH118" s="138">
        <f t="shared" si="2"/>
        <v>40920</v>
      </c>
      <c r="AI118" s="138">
        <f t="shared" si="2"/>
        <v>40951</v>
      </c>
      <c r="AJ118" s="138">
        <f t="shared" si="2"/>
        <v>40982</v>
      </c>
      <c r="AK118" s="138">
        <f t="shared" si="2"/>
        <v>41013</v>
      </c>
      <c r="AL118" s="138">
        <f t="shared" si="2"/>
        <v>41044</v>
      </c>
      <c r="AM118" s="138">
        <f t="shared" si="2"/>
        <v>41075</v>
      </c>
      <c r="AN118" s="138">
        <f t="shared" si="2"/>
        <v>41106</v>
      </c>
      <c r="AO118" s="138">
        <f t="shared" si="2"/>
        <v>41137</v>
      </c>
      <c r="AP118" s="138">
        <f t="shared" si="2"/>
        <v>41168</v>
      </c>
      <c r="AQ118" s="138">
        <f t="shared" si="2"/>
        <v>41199</v>
      </c>
      <c r="AR118" s="138">
        <f t="shared" si="2"/>
        <v>41230</v>
      </c>
      <c r="AS118" s="138">
        <f t="shared" si="2"/>
        <v>41261</v>
      </c>
      <c r="AT118" s="138">
        <f t="shared" si="2"/>
        <v>41292</v>
      </c>
      <c r="AU118" s="138">
        <f t="shared" si="2"/>
        <v>41323</v>
      </c>
      <c r="AV118" s="138">
        <f t="shared" si="2"/>
        <v>41354</v>
      </c>
      <c r="AW118" s="138">
        <f t="shared" si="2"/>
        <v>41385</v>
      </c>
      <c r="AX118" s="138">
        <f t="shared" si="2"/>
        <v>41416</v>
      </c>
      <c r="AY118" s="138">
        <f t="shared" si="2"/>
        <v>41447</v>
      </c>
      <c r="AZ118" s="138">
        <f t="shared" si="2"/>
        <v>41478</v>
      </c>
      <c r="BA118" s="138">
        <f t="shared" si="2"/>
        <v>41509</v>
      </c>
      <c r="BB118" s="138">
        <f t="shared" si="2"/>
        <v>41540</v>
      </c>
      <c r="BC118" s="138">
        <f t="shared" si="2"/>
        <v>41571</v>
      </c>
      <c r="BD118" s="138">
        <f t="shared" si="2"/>
        <v>41602</v>
      </c>
      <c r="BE118" s="138">
        <f t="shared" si="2"/>
        <v>41633</v>
      </c>
      <c r="BF118" s="138">
        <f t="shared" si="2"/>
        <v>41664</v>
      </c>
      <c r="BG118" s="138">
        <f t="shared" si="2"/>
        <v>41695</v>
      </c>
      <c r="BH118" s="138">
        <f t="shared" si="2"/>
        <v>41726</v>
      </c>
      <c r="BI118" s="138">
        <f t="shared" si="2"/>
        <v>41757</v>
      </c>
      <c r="BJ118" s="138">
        <f t="shared" si="2"/>
        <v>41788</v>
      </c>
      <c r="BK118" s="138">
        <f t="shared" si="2"/>
        <v>41819</v>
      </c>
      <c r="BL118" s="138">
        <f t="shared" si="2"/>
        <v>41850</v>
      </c>
      <c r="BM118" s="138">
        <f t="shared" si="2"/>
        <v>41881</v>
      </c>
      <c r="BN118" s="138">
        <f t="shared" si="2"/>
        <v>41912</v>
      </c>
      <c r="BO118" s="138">
        <f t="shared" si="2"/>
        <v>41943</v>
      </c>
      <c r="BP118" s="138">
        <f t="shared" si="2"/>
        <v>41974</v>
      </c>
      <c r="BQ118" s="138">
        <f t="shared" si="2"/>
        <v>42005</v>
      </c>
      <c r="BR118" s="138">
        <f t="shared" si="2"/>
        <v>42036</v>
      </c>
    </row>
    <row r="119" spans="1:78" ht="14.5" x14ac:dyDescent="0.35">
      <c r="A119" s="139" t="s">
        <v>902</v>
      </c>
      <c r="B119" s="140"/>
      <c r="C119" s="154"/>
      <c r="D119" s="154"/>
      <c r="E119" s="141"/>
      <c r="F119" s="142"/>
      <c r="G119" s="142"/>
      <c r="H119" s="166"/>
      <c r="I119" s="145"/>
      <c r="J119" s="145"/>
      <c r="K119" s="141"/>
      <c r="L119" s="157"/>
      <c r="M119" s="154"/>
      <c r="N119" s="154"/>
      <c r="O119" s="154"/>
      <c r="P119" s="154"/>
      <c r="Q119" s="154"/>
      <c r="R119" s="154"/>
      <c r="S119" s="154"/>
      <c r="T119" s="154"/>
      <c r="U119" s="154"/>
      <c r="V119" s="154"/>
      <c r="W119" s="154"/>
      <c r="X119" s="154"/>
      <c r="Y119" s="154"/>
      <c r="Z119" s="154"/>
      <c r="AA119" s="154"/>
      <c r="AB119" s="154"/>
      <c r="AC119" s="154"/>
      <c r="AD119" s="154"/>
      <c r="AE119" s="154"/>
      <c r="AF119" s="154"/>
      <c r="AG119" s="154"/>
      <c r="AH119" s="154"/>
      <c r="AI119" s="154"/>
      <c r="AJ119" s="154"/>
      <c r="AK119" s="154"/>
      <c r="AL119" s="154"/>
      <c r="AM119" s="154"/>
      <c r="AN119" s="154"/>
      <c r="AO119" s="154"/>
      <c r="AP119" s="154"/>
      <c r="AQ119" s="154"/>
      <c r="AR119" s="154"/>
      <c r="AS119" s="154"/>
      <c r="AT119" s="154"/>
      <c r="AU119" s="154"/>
      <c r="AV119" s="154"/>
      <c r="AW119" s="154"/>
      <c r="AX119" s="154"/>
      <c r="AY119" s="154"/>
      <c r="AZ119" s="154"/>
      <c r="BA119" s="154"/>
      <c r="BB119" s="154"/>
      <c r="BC119" s="154"/>
      <c r="BD119" s="154"/>
      <c r="BE119" s="154"/>
      <c r="BF119" s="154"/>
      <c r="BG119" s="154"/>
      <c r="BH119" s="154"/>
      <c r="BI119" s="154"/>
      <c r="BJ119" s="154"/>
      <c r="BK119" s="154"/>
      <c r="BL119" s="154"/>
      <c r="BM119" s="154"/>
      <c r="BN119" s="154"/>
      <c r="BO119" s="154"/>
      <c r="BP119" s="154"/>
      <c r="BQ119" s="154"/>
      <c r="BR119" s="154"/>
      <c r="BS119" s="158"/>
      <c r="BT119" s="158"/>
      <c r="BU119" s="158"/>
      <c r="BV119" s="158"/>
      <c r="BW119" s="158"/>
      <c r="BX119" s="158"/>
      <c r="BY119" s="158"/>
      <c r="BZ119" s="158"/>
    </row>
    <row r="120" spans="1:78" ht="14.5" x14ac:dyDescent="0.35">
      <c r="A120" s="139" t="s">
        <v>903</v>
      </c>
      <c r="B120" s="140"/>
      <c r="C120" s="154"/>
      <c r="D120" s="154"/>
      <c r="E120" s="154"/>
      <c r="F120" s="155"/>
      <c r="G120" s="155"/>
      <c r="H120" s="156"/>
      <c r="I120" s="150"/>
      <c r="J120" s="150"/>
      <c r="K120" s="154"/>
      <c r="L120" s="157"/>
      <c r="M120" s="154"/>
      <c r="N120" s="154"/>
      <c r="O120" s="154"/>
      <c r="P120" s="154"/>
      <c r="Q120" s="154"/>
      <c r="R120" s="154"/>
      <c r="S120" s="154"/>
      <c r="T120" s="154"/>
      <c r="U120" s="154"/>
      <c r="V120" s="154"/>
      <c r="W120" s="154"/>
      <c r="X120" s="154"/>
      <c r="Y120" s="154"/>
      <c r="Z120" s="154"/>
      <c r="AA120" s="154"/>
      <c r="AB120" s="154"/>
      <c r="AC120" s="154"/>
      <c r="AD120" s="154"/>
      <c r="AE120" s="154"/>
      <c r="AF120" s="154"/>
      <c r="AG120" s="154"/>
      <c r="AH120" s="154"/>
      <c r="AI120" s="154"/>
      <c r="AJ120" s="154"/>
      <c r="AK120" s="154"/>
      <c r="AL120" s="154"/>
      <c r="AM120" s="154"/>
      <c r="AN120" s="154"/>
      <c r="AO120" s="154"/>
      <c r="AP120" s="154"/>
      <c r="AQ120" s="154"/>
      <c r="AR120" s="154"/>
      <c r="AS120" s="154"/>
      <c r="AT120" s="154"/>
      <c r="AU120" s="154"/>
      <c r="AV120" s="154"/>
      <c r="AW120" s="154"/>
      <c r="AX120" s="154"/>
      <c r="AY120" s="154"/>
      <c r="AZ120" s="154"/>
      <c r="BA120" s="154"/>
      <c r="BB120" s="154"/>
      <c r="BC120" s="154"/>
      <c r="BD120" s="154"/>
      <c r="BE120" s="154"/>
      <c r="BF120" s="154"/>
      <c r="BG120" s="154"/>
      <c r="BH120" s="154"/>
      <c r="BI120" s="154"/>
      <c r="BJ120" s="154"/>
      <c r="BK120" s="154"/>
      <c r="BL120" s="154"/>
      <c r="BM120" s="154"/>
      <c r="BN120" s="154"/>
      <c r="BO120" s="154"/>
      <c r="BP120" s="154"/>
      <c r="BQ120" s="154"/>
      <c r="BR120" s="154"/>
      <c r="BS120" s="158"/>
      <c r="BT120" s="158"/>
      <c r="BU120" s="158"/>
      <c r="BV120" s="158"/>
      <c r="BW120" s="158"/>
      <c r="BX120" s="158"/>
      <c r="BY120" s="158"/>
      <c r="BZ120" s="158"/>
    </row>
    <row r="121" spans="1:78" ht="14.5" x14ac:dyDescent="0.35">
      <c r="A121" s="139" t="s">
        <v>904</v>
      </c>
      <c r="B121" s="140"/>
      <c r="C121" s="154"/>
      <c r="D121" s="154"/>
      <c r="E121" s="154"/>
      <c r="F121" s="155"/>
      <c r="G121" s="155"/>
      <c r="H121" s="156"/>
      <c r="I121" s="150"/>
      <c r="J121" s="150"/>
      <c r="K121" s="154"/>
      <c r="L121" s="157"/>
      <c r="M121" s="154"/>
      <c r="N121" s="154"/>
      <c r="O121" s="154"/>
      <c r="P121" s="154"/>
      <c r="Q121" s="154"/>
      <c r="R121" s="154"/>
      <c r="S121" s="154"/>
      <c r="T121" s="154"/>
      <c r="U121" s="154"/>
      <c r="V121" s="154"/>
      <c r="W121" s="154"/>
      <c r="X121" s="154"/>
      <c r="Y121" s="154"/>
      <c r="Z121" s="154"/>
      <c r="AA121" s="154"/>
      <c r="AB121" s="154"/>
      <c r="AC121" s="154"/>
      <c r="AD121" s="154"/>
      <c r="AE121" s="154"/>
      <c r="AF121" s="154"/>
      <c r="AG121" s="154"/>
      <c r="AH121" s="154"/>
      <c r="AI121" s="154"/>
      <c r="AJ121" s="154"/>
      <c r="AK121" s="154"/>
      <c r="AL121" s="154"/>
      <c r="AM121" s="154"/>
      <c r="AN121" s="154"/>
      <c r="AO121" s="154"/>
      <c r="AP121" s="154"/>
      <c r="AQ121" s="154"/>
      <c r="AR121" s="154"/>
      <c r="AS121" s="154"/>
      <c r="AT121" s="154"/>
      <c r="AU121" s="154"/>
      <c r="AV121" s="154"/>
      <c r="AW121" s="154"/>
      <c r="AX121" s="154"/>
      <c r="AY121" s="154"/>
      <c r="AZ121" s="154"/>
      <c r="BA121" s="154"/>
      <c r="BB121" s="154"/>
      <c r="BC121" s="154"/>
      <c r="BD121" s="154"/>
      <c r="BE121" s="154"/>
      <c r="BF121" s="154"/>
      <c r="BG121" s="154"/>
      <c r="BH121" s="154"/>
      <c r="BI121" s="154"/>
      <c r="BJ121" s="154"/>
      <c r="BK121" s="154"/>
      <c r="BL121" s="154"/>
      <c r="BM121" s="154"/>
      <c r="BN121" s="154"/>
      <c r="BO121" s="154"/>
      <c r="BP121" s="154"/>
      <c r="BQ121" s="154"/>
      <c r="BR121" s="154"/>
      <c r="BS121" s="158"/>
      <c r="BT121" s="158"/>
      <c r="BU121" s="158"/>
      <c r="BV121" s="158"/>
      <c r="BW121" s="158"/>
      <c r="BX121" s="158"/>
      <c r="BY121" s="158"/>
      <c r="BZ121" s="158"/>
    </row>
    <row r="122" spans="1:78" ht="14.5" x14ac:dyDescent="0.35">
      <c r="A122" s="139" t="s">
        <v>905</v>
      </c>
      <c r="B122" s="140"/>
      <c r="C122" s="154"/>
      <c r="D122" s="154"/>
      <c r="E122" s="154"/>
      <c r="F122" s="155"/>
      <c r="G122" s="155"/>
      <c r="H122" s="156"/>
      <c r="I122" s="150"/>
      <c r="J122" s="150"/>
      <c r="K122" s="154"/>
      <c r="L122" s="157"/>
      <c r="M122" s="154"/>
      <c r="N122" s="154"/>
      <c r="O122" s="154"/>
      <c r="P122" s="154"/>
      <c r="Q122" s="154"/>
      <c r="R122" s="154"/>
      <c r="S122" s="154"/>
      <c r="T122" s="154"/>
      <c r="U122" s="154"/>
      <c r="V122" s="154"/>
      <c r="W122" s="154"/>
      <c r="X122" s="154"/>
      <c r="Y122" s="154"/>
      <c r="Z122" s="154"/>
      <c r="AA122" s="154"/>
      <c r="AB122" s="154"/>
      <c r="AC122" s="154"/>
      <c r="AD122" s="154"/>
      <c r="AE122" s="154"/>
      <c r="AF122" s="154"/>
      <c r="AG122" s="154"/>
      <c r="AH122" s="154"/>
      <c r="AI122" s="154"/>
      <c r="AJ122" s="154"/>
      <c r="AK122" s="154"/>
      <c r="AL122" s="154"/>
      <c r="AM122" s="154"/>
      <c r="AN122" s="154"/>
      <c r="AO122" s="154"/>
      <c r="AP122" s="154"/>
      <c r="AQ122" s="154"/>
      <c r="AR122" s="154"/>
      <c r="AS122" s="154"/>
      <c r="AT122" s="154"/>
      <c r="AU122" s="154"/>
      <c r="AV122" s="154"/>
      <c r="AW122" s="154"/>
      <c r="AX122" s="154"/>
      <c r="AY122" s="154"/>
      <c r="AZ122" s="154"/>
      <c r="BA122" s="154"/>
      <c r="BB122" s="154"/>
      <c r="BC122" s="154"/>
      <c r="BD122" s="154"/>
      <c r="BE122" s="154"/>
      <c r="BF122" s="154"/>
      <c r="BG122" s="154"/>
      <c r="BH122" s="154"/>
      <c r="BI122" s="154"/>
      <c r="BJ122" s="154"/>
      <c r="BK122" s="154"/>
      <c r="BL122" s="154"/>
      <c r="BM122" s="154"/>
      <c r="BN122" s="154"/>
      <c r="BO122" s="154"/>
      <c r="BP122" s="154"/>
      <c r="BQ122" s="154"/>
      <c r="BR122" s="154"/>
      <c r="BS122" s="158"/>
      <c r="BT122" s="158"/>
      <c r="BU122" s="158"/>
      <c r="BV122" s="158"/>
      <c r="BW122" s="158"/>
      <c r="BX122" s="158"/>
      <c r="BY122" s="158"/>
      <c r="BZ122" s="158"/>
    </row>
    <row r="123" spans="1:78" ht="14.5" x14ac:dyDescent="0.35">
      <c r="A123" s="139" t="s">
        <v>906</v>
      </c>
      <c r="B123" s="140"/>
      <c r="C123" s="154"/>
      <c r="D123" s="154"/>
      <c r="E123" s="154"/>
      <c r="F123" s="155"/>
      <c r="G123" s="155"/>
      <c r="H123" s="156"/>
      <c r="I123" s="150"/>
      <c r="J123" s="150"/>
      <c r="K123" s="154"/>
      <c r="L123" s="157"/>
      <c r="M123" s="154"/>
      <c r="N123" s="154"/>
      <c r="O123" s="154"/>
      <c r="P123" s="154"/>
      <c r="Q123" s="154"/>
      <c r="R123" s="154"/>
      <c r="S123" s="154"/>
      <c r="T123" s="154"/>
      <c r="U123" s="154"/>
      <c r="V123" s="154"/>
      <c r="W123" s="154"/>
      <c r="X123" s="154"/>
      <c r="Y123" s="154"/>
      <c r="Z123" s="154"/>
      <c r="AA123" s="154"/>
      <c r="AB123" s="154"/>
      <c r="AC123" s="154"/>
      <c r="AD123" s="154"/>
      <c r="AE123" s="154"/>
      <c r="AF123" s="154"/>
      <c r="AG123" s="154"/>
      <c r="AH123" s="154"/>
      <c r="AI123" s="154"/>
      <c r="AJ123" s="154"/>
      <c r="AK123" s="154"/>
      <c r="AL123" s="154"/>
      <c r="AM123" s="154"/>
      <c r="AN123" s="154"/>
      <c r="AO123" s="154"/>
      <c r="AP123" s="154"/>
      <c r="AQ123" s="154"/>
      <c r="AR123" s="154"/>
      <c r="AS123" s="154"/>
      <c r="AT123" s="154"/>
      <c r="AU123" s="154"/>
      <c r="AV123" s="154"/>
      <c r="AW123" s="154"/>
      <c r="AX123" s="154"/>
      <c r="AY123" s="154"/>
      <c r="AZ123" s="154"/>
      <c r="BA123" s="154"/>
      <c r="BB123" s="154"/>
      <c r="BC123" s="154"/>
      <c r="BD123" s="154"/>
      <c r="BE123" s="154"/>
      <c r="BF123" s="154"/>
      <c r="BG123" s="154"/>
      <c r="BH123" s="154"/>
      <c r="BI123" s="154"/>
      <c r="BJ123" s="154"/>
      <c r="BK123" s="154"/>
      <c r="BL123" s="154"/>
      <c r="BM123" s="154"/>
      <c r="BN123" s="154"/>
      <c r="BO123" s="154"/>
      <c r="BP123" s="154"/>
      <c r="BQ123" s="154"/>
      <c r="BR123" s="154"/>
      <c r="BS123" s="158"/>
      <c r="BT123" s="158"/>
      <c r="BU123" s="158"/>
      <c r="BV123" s="158"/>
      <c r="BW123" s="158"/>
      <c r="BX123" s="158"/>
      <c r="BY123" s="158"/>
      <c r="BZ123" s="158"/>
    </row>
    <row r="124" spans="1:78" ht="14.5" x14ac:dyDescent="0.25">
      <c r="A124" s="139" t="s">
        <v>907</v>
      </c>
      <c r="B124" s="159">
        <v>0.15</v>
      </c>
      <c r="C124" s="160" t="s">
        <v>848</v>
      </c>
      <c r="D124" s="128"/>
      <c r="E124" s="161"/>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row>
    <row r="125" spans="1:78" ht="14.5" x14ac:dyDescent="0.25">
      <c r="A125" s="139"/>
      <c r="B125" s="159">
        <f>SUM(B119:B124)</f>
        <v>0.15</v>
      </c>
      <c r="C125" s="162" t="s">
        <v>29</v>
      </c>
      <c r="D125" s="161"/>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row>
    <row r="126" spans="1:78" ht="14.5" x14ac:dyDescent="0.25">
      <c r="A126" s="115"/>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row>
    <row r="127" spans="1:78" ht="14.5" x14ac:dyDescent="0.25">
      <c r="A127" s="126"/>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row>
    <row r="128" spans="1:78" ht="14.5" x14ac:dyDescent="0.25">
      <c r="A128" s="127" t="s">
        <v>908</v>
      </c>
      <c r="B128" s="182" t="s">
        <v>909</v>
      </c>
      <c r="C128" s="183"/>
      <c r="D128" s="183"/>
      <c r="E128" s="183"/>
      <c r="F128" s="183"/>
      <c r="G128" s="183"/>
      <c r="H128" s="128"/>
      <c r="I128" s="129" t="s">
        <v>830</v>
      </c>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c r="AG128" s="130"/>
      <c r="AH128" s="130"/>
      <c r="AI128" s="130"/>
      <c r="AJ128" s="130"/>
      <c r="AK128" s="130"/>
      <c r="AL128" s="130"/>
      <c r="AM128" s="130"/>
      <c r="AN128" s="130"/>
      <c r="AO128" s="130"/>
      <c r="AP128" s="130"/>
      <c r="AQ128" s="130"/>
      <c r="AR128" s="130"/>
      <c r="AS128" s="130"/>
      <c r="AT128" s="130"/>
      <c r="AU128" s="130"/>
      <c r="AV128" s="130"/>
      <c r="AW128" s="130"/>
      <c r="AX128" s="130"/>
      <c r="AY128" s="130"/>
      <c r="AZ128" s="130"/>
      <c r="BA128" s="130"/>
      <c r="BB128" s="130"/>
      <c r="BC128" s="130"/>
      <c r="BD128" s="130"/>
      <c r="BE128" s="130"/>
      <c r="BF128" s="130"/>
      <c r="BG128" s="130"/>
      <c r="BH128" s="130"/>
      <c r="BI128" s="130"/>
      <c r="BJ128" s="130"/>
      <c r="BK128" s="130"/>
      <c r="BL128" s="130"/>
      <c r="BM128" s="130"/>
      <c r="BN128" s="130"/>
      <c r="BO128" s="131"/>
      <c r="BP128" s="65"/>
      <c r="BQ128" s="65"/>
      <c r="BR128" s="65"/>
    </row>
    <row r="129" spans="1:77" ht="58" x14ac:dyDescent="0.25">
      <c r="A129" s="132" t="s">
        <v>831</v>
      </c>
      <c r="B129" s="133" t="s">
        <v>832</v>
      </c>
      <c r="C129" s="134" t="s">
        <v>833</v>
      </c>
      <c r="D129" s="134" t="s">
        <v>834</v>
      </c>
      <c r="E129" s="133" t="s">
        <v>835</v>
      </c>
      <c r="F129" s="133" t="s">
        <v>851</v>
      </c>
      <c r="G129" s="134" t="s">
        <v>852</v>
      </c>
      <c r="H129" s="133" t="s">
        <v>838</v>
      </c>
      <c r="I129" s="133" t="s">
        <v>839</v>
      </c>
      <c r="J129" s="135" t="s">
        <v>840</v>
      </c>
      <c r="K129" s="136" t="s">
        <v>853</v>
      </c>
      <c r="L129" s="137">
        <v>40238</v>
      </c>
      <c r="M129" s="138">
        <f t="shared" ref="M129:BR129" si="3">L129+31</f>
        <v>40269</v>
      </c>
      <c r="N129" s="138">
        <f t="shared" si="3"/>
        <v>40300</v>
      </c>
      <c r="O129" s="138">
        <f t="shared" si="3"/>
        <v>40331</v>
      </c>
      <c r="P129" s="138">
        <f t="shared" si="3"/>
        <v>40362</v>
      </c>
      <c r="Q129" s="138">
        <f t="shared" si="3"/>
        <v>40393</v>
      </c>
      <c r="R129" s="138">
        <f t="shared" si="3"/>
        <v>40424</v>
      </c>
      <c r="S129" s="138">
        <f t="shared" si="3"/>
        <v>40455</v>
      </c>
      <c r="T129" s="138">
        <f t="shared" si="3"/>
        <v>40486</v>
      </c>
      <c r="U129" s="138">
        <f t="shared" si="3"/>
        <v>40517</v>
      </c>
      <c r="V129" s="138">
        <f t="shared" si="3"/>
        <v>40548</v>
      </c>
      <c r="W129" s="138">
        <f t="shared" si="3"/>
        <v>40579</v>
      </c>
      <c r="X129" s="138">
        <f t="shared" si="3"/>
        <v>40610</v>
      </c>
      <c r="Y129" s="138">
        <f t="shared" si="3"/>
        <v>40641</v>
      </c>
      <c r="Z129" s="138">
        <f t="shared" si="3"/>
        <v>40672</v>
      </c>
      <c r="AA129" s="138">
        <f t="shared" si="3"/>
        <v>40703</v>
      </c>
      <c r="AB129" s="138">
        <f t="shared" si="3"/>
        <v>40734</v>
      </c>
      <c r="AC129" s="138">
        <f t="shared" si="3"/>
        <v>40765</v>
      </c>
      <c r="AD129" s="138">
        <f t="shared" si="3"/>
        <v>40796</v>
      </c>
      <c r="AE129" s="138">
        <f t="shared" si="3"/>
        <v>40827</v>
      </c>
      <c r="AF129" s="138">
        <f t="shared" si="3"/>
        <v>40858</v>
      </c>
      <c r="AG129" s="138">
        <f t="shared" si="3"/>
        <v>40889</v>
      </c>
      <c r="AH129" s="138">
        <f t="shared" si="3"/>
        <v>40920</v>
      </c>
      <c r="AI129" s="138">
        <f t="shared" si="3"/>
        <v>40951</v>
      </c>
      <c r="AJ129" s="138">
        <f t="shared" si="3"/>
        <v>40982</v>
      </c>
      <c r="AK129" s="138">
        <f t="shared" si="3"/>
        <v>41013</v>
      </c>
      <c r="AL129" s="138">
        <f t="shared" si="3"/>
        <v>41044</v>
      </c>
      <c r="AM129" s="138">
        <f t="shared" si="3"/>
        <v>41075</v>
      </c>
      <c r="AN129" s="138">
        <f t="shared" si="3"/>
        <v>41106</v>
      </c>
      <c r="AO129" s="138">
        <f t="shared" si="3"/>
        <v>41137</v>
      </c>
      <c r="AP129" s="138">
        <f t="shared" si="3"/>
        <v>41168</v>
      </c>
      <c r="AQ129" s="138">
        <f t="shared" si="3"/>
        <v>41199</v>
      </c>
      <c r="AR129" s="138">
        <f t="shared" si="3"/>
        <v>41230</v>
      </c>
      <c r="AS129" s="138">
        <f t="shared" si="3"/>
        <v>41261</v>
      </c>
      <c r="AT129" s="138">
        <f t="shared" si="3"/>
        <v>41292</v>
      </c>
      <c r="AU129" s="138">
        <f t="shared" si="3"/>
        <v>41323</v>
      </c>
      <c r="AV129" s="138">
        <f t="shared" si="3"/>
        <v>41354</v>
      </c>
      <c r="AW129" s="138">
        <f t="shared" si="3"/>
        <v>41385</v>
      </c>
      <c r="AX129" s="138">
        <f t="shared" si="3"/>
        <v>41416</v>
      </c>
      <c r="AY129" s="138">
        <f t="shared" si="3"/>
        <v>41447</v>
      </c>
      <c r="AZ129" s="138">
        <f t="shared" si="3"/>
        <v>41478</v>
      </c>
      <c r="BA129" s="138">
        <f t="shared" si="3"/>
        <v>41509</v>
      </c>
      <c r="BB129" s="138">
        <f t="shared" si="3"/>
        <v>41540</v>
      </c>
      <c r="BC129" s="138">
        <f t="shared" si="3"/>
        <v>41571</v>
      </c>
      <c r="BD129" s="138">
        <f t="shared" si="3"/>
        <v>41602</v>
      </c>
      <c r="BE129" s="138">
        <f t="shared" si="3"/>
        <v>41633</v>
      </c>
      <c r="BF129" s="138">
        <f t="shared" si="3"/>
        <v>41664</v>
      </c>
      <c r="BG129" s="138">
        <f t="shared" si="3"/>
        <v>41695</v>
      </c>
      <c r="BH129" s="138">
        <f t="shared" si="3"/>
        <v>41726</v>
      </c>
      <c r="BI129" s="138">
        <f t="shared" si="3"/>
        <v>41757</v>
      </c>
      <c r="BJ129" s="138">
        <f t="shared" si="3"/>
        <v>41788</v>
      </c>
      <c r="BK129" s="138">
        <f t="shared" si="3"/>
        <v>41819</v>
      </c>
      <c r="BL129" s="138">
        <f t="shared" si="3"/>
        <v>41850</v>
      </c>
      <c r="BM129" s="138">
        <f t="shared" si="3"/>
        <v>41881</v>
      </c>
      <c r="BN129" s="138">
        <f t="shared" si="3"/>
        <v>41912</v>
      </c>
      <c r="BO129" s="138">
        <f t="shared" si="3"/>
        <v>41943</v>
      </c>
      <c r="BP129" s="138">
        <f t="shared" si="3"/>
        <v>41974</v>
      </c>
      <c r="BQ129" s="138">
        <f t="shared" si="3"/>
        <v>42005</v>
      </c>
      <c r="BR129" s="138">
        <f t="shared" si="3"/>
        <v>42036</v>
      </c>
    </row>
    <row r="130" spans="1:77" ht="14.5" x14ac:dyDescent="0.35">
      <c r="A130" s="139" t="s">
        <v>910</v>
      </c>
      <c r="B130" s="140"/>
      <c r="C130" s="154"/>
      <c r="D130" s="154"/>
      <c r="E130" s="141"/>
      <c r="F130" s="142"/>
      <c r="G130" s="142"/>
      <c r="H130" s="166"/>
      <c r="I130" s="145"/>
      <c r="J130" s="145"/>
      <c r="K130" s="141"/>
      <c r="L130" s="157"/>
      <c r="M130" s="154"/>
      <c r="N130" s="154"/>
      <c r="O130" s="154"/>
      <c r="P130" s="154"/>
      <c r="Q130" s="154"/>
      <c r="R130" s="154"/>
      <c r="S130" s="154"/>
      <c r="T130" s="154"/>
      <c r="U130" s="154"/>
      <c r="V130" s="154"/>
      <c r="W130" s="154"/>
      <c r="X130" s="154"/>
      <c r="Y130" s="154"/>
      <c r="Z130" s="154"/>
      <c r="AA130" s="154"/>
      <c r="AB130" s="154"/>
      <c r="AC130" s="154"/>
      <c r="AD130" s="154"/>
      <c r="AE130" s="154"/>
      <c r="AF130" s="154"/>
      <c r="AG130" s="154"/>
      <c r="AH130" s="154"/>
      <c r="AI130" s="154"/>
      <c r="AJ130" s="154"/>
      <c r="AK130" s="154"/>
      <c r="AL130" s="154"/>
      <c r="AM130" s="154"/>
      <c r="AN130" s="154"/>
      <c r="AO130" s="154"/>
      <c r="AP130" s="154"/>
      <c r="AQ130" s="154"/>
      <c r="AR130" s="154"/>
      <c r="AS130" s="154"/>
      <c r="AT130" s="154"/>
      <c r="AU130" s="154"/>
      <c r="AV130" s="154"/>
      <c r="AW130" s="154"/>
      <c r="AX130" s="154"/>
      <c r="AY130" s="154"/>
      <c r="AZ130" s="154"/>
      <c r="BA130" s="154"/>
      <c r="BB130" s="154"/>
      <c r="BC130" s="154"/>
      <c r="BD130" s="154"/>
      <c r="BE130" s="154"/>
      <c r="BF130" s="154"/>
      <c r="BG130" s="154"/>
      <c r="BH130" s="154"/>
      <c r="BI130" s="154"/>
      <c r="BJ130" s="154"/>
      <c r="BK130" s="154"/>
      <c r="BL130" s="154"/>
      <c r="BM130" s="154"/>
      <c r="BN130" s="154"/>
      <c r="BO130" s="154"/>
      <c r="BP130" s="154"/>
      <c r="BQ130" s="154"/>
      <c r="BR130" s="154"/>
      <c r="BS130" s="158"/>
      <c r="BT130" s="158"/>
      <c r="BU130" s="158"/>
      <c r="BV130" s="158"/>
      <c r="BW130" s="158"/>
      <c r="BX130" s="158"/>
      <c r="BY130" s="158"/>
    </row>
    <row r="131" spans="1:77" ht="14.5" x14ac:dyDescent="0.35">
      <c r="A131" s="139" t="s">
        <v>911</v>
      </c>
      <c r="B131" s="140"/>
      <c r="C131" s="154"/>
      <c r="D131" s="154"/>
      <c r="E131" s="154"/>
      <c r="F131" s="155"/>
      <c r="G131" s="155"/>
      <c r="H131" s="156"/>
      <c r="I131" s="150"/>
      <c r="J131" s="150"/>
      <c r="K131" s="154"/>
      <c r="L131" s="157"/>
      <c r="M131" s="154"/>
      <c r="N131" s="154"/>
      <c r="O131" s="154"/>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154"/>
      <c r="AR131" s="154"/>
      <c r="AS131" s="154"/>
      <c r="AT131" s="154"/>
      <c r="AU131" s="154"/>
      <c r="AV131" s="154"/>
      <c r="AW131" s="154"/>
      <c r="AX131" s="154"/>
      <c r="AY131" s="154"/>
      <c r="AZ131" s="154"/>
      <c r="BA131" s="154"/>
      <c r="BB131" s="154"/>
      <c r="BC131" s="154"/>
      <c r="BD131" s="154"/>
      <c r="BE131" s="154"/>
      <c r="BF131" s="154"/>
      <c r="BG131" s="154"/>
      <c r="BH131" s="154"/>
      <c r="BI131" s="154"/>
      <c r="BJ131" s="154"/>
      <c r="BK131" s="154"/>
      <c r="BL131" s="154"/>
      <c r="BM131" s="154"/>
      <c r="BN131" s="154"/>
      <c r="BO131" s="154"/>
      <c r="BP131" s="154"/>
      <c r="BQ131" s="154"/>
      <c r="BR131" s="154"/>
      <c r="BS131" s="158"/>
      <c r="BT131" s="158"/>
      <c r="BU131" s="158"/>
      <c r="BV131" s="158"/>
      <c r="BW131" s="158"/>
      <c r="BX131" s="158"/>
      <c r="BY131" s="158"/>
    </row>
    <row r="132" spans="1:77" ht="14.5" x14ac:dyDescent="0.35">
      <c r="A132" s="139" t="s">
        <v>912</v>
      </c>
      <c r="B132" s="140"/>
      <c r="C132" s="154"/>
      <c r="D132" s="154"/>
      <c r="E132" s="154"/>
      <c r="F132" s="155"/>
      <c r="G132" s="155"/>
      <c r="H132" s="156"/>
      <c r="I132" s="150"/>
      <c r="J132" s="150"/>
      <c r="K132" s="154"/>
      <c r="L132" s="157"/>
      <c r="M132" s="154"/>
      <c r="N132" s="154"/>
      <c r="O132" s="154"/>
      <c r="P132" s="154"/>
      <c r="Q132" s="154"/>
      <c r="R132" s="154"/>
      <c r="S132" s="154"/>
      <c r="T132" s="154"/>
      <c r="U132" s="154"/>
      <c r="V132" s="154"/>
      <c r="W132" s="154"/>
      <c r="X132" s="154"/>
      <c r="Y132" s="154"/>
      <c r="Z132" s="154"/>
      <c r="AA132" s="154"/>
      <c r="AB132" s="154"/>
      <c r="AC132" s="154"/>
      <c r="AD132" s="154"/>
      <c r="AE132" s="154"/>
      <c r="AF132" s="154"/>
      <c r="AG132" s="154"/>
      <c r="AH132" s="154"/>
      <c r="AI132" s="154"/>
      <c r="AJ132" s="154"/>
      <c r="AK132" s="154"/>
      <c r="AL132" s="154"/>
      <c r="AM132" s="154"/>
      <c r="AN132" s="154"/>
      <c r="AO132" s="154"/>
      <c r="AP132" s="154"/>
      <c r="AQ132" s="154"/>
      <c r="AR132" s="154"/>
      <c r="AS132" s="154"/>
      <c r="AT132" s="154"/>
      <c r="AU132" s="154"/>
      <c r="AV132" s="154"/>
      <c r="AW132" s="154"/>
      <c r="AX132" s="154"/>
      <c r="AY132" s="154"/>
      <c r="AZ132" s="154"/>
      <c r="BA132" s="154"/>
      <c r="BB132" s="154"/>
      <c r="BC132" s="154"/>
      <c r="BD132" s="154"/>
      <c r="BE132" s="154"/>
      <c r="BF132" s="154"/>
      <c r="BG132" s="154"/>
      <c r="BH132" s="154"/>
      <c r="BI132" s="154"/>
      <c r="BJ132" s="154"/>
      <c r="BK132" s="154"/>
      <c r="BL132" s="154"/>
      <c r="BM132" s="154"/>
      <c r="BN132" s="154"/>
      <c r="BO132" s="154"/>
      <c r="BP132" s="154"/>
      <c r="BQ132" s="154"/>
      <c r="BR132" s="154"/>
      <c r="BS132" s="158"/>
      <c r="BT132" s="158"/>
      <c r="BU132" s="158"/>
      <c r="BV132" s="158"/>
      <c r="BW132" s="158"/>
      <c r="BX132" s="158"/>
      <c r="BY132" s="158"/>
    </row>
    <row r="133" spans="1:77" ht="14.5" x14ac:dyDescent="0.35">
      <c r="A133" s="139" t="s">
        <v>913</v>
      </c>
      <c r="B133" s="140"/>
      <c r="C133" s="154"/>
      <c r="D133" s="154"/>
      <c r="E133" s="154"/>
      <c r="F133" s="155"/>
      <c r="G133" s="155"/>
      <c r="H133" s="156"/>
      <c r="I133" s="150"/>
      <c r="J133" s="150"/>
      <c r="K133" s="154"/>
      <c r="L133" s="157"/>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4"/>
      <c r="AL133" s="154"/>
      <c r="AM133" s="154"/>
      <c r="AN133" s="154"/>
      <c r="AO133" s="154"/>
      <c r="AP133" s="154"/>
      <c r="AQ133" s="154"/>
      <c r="AR133" s="154"/>
      <c r="AS133" s="154"/>
      <c r="AT133" s="154"/>
      <c r="AU133" s="154"/>
      <c r="AV133" s="154"/>
      <c r="AW133" s="154"/>
      <c r="AX133" s="154"/>
      <c r="AY133" s="154"/>
      <c r="AZ133" s="154"/>
      <c r="BA133" s="154"/>
      <c r="BB133" s="154"/>
      <c r="BC133" s="154"/>
      <c r="BD133" s="154"/>
      <c r="BE133" s="154"/>
      <c r="BF133" s="154"/>
      <c r="BG133" s="154"/>
      <c r="BH133" s="154"/>
      <c r="BI133" s="154"/>
      <c r="BJ133" s="154"/>
      <c r="BK133" s="154"/>
      <c r="BL133" s="154"/>
      <c r="BM133" s="154"/>
      <c r="BN133" s="154"/>
      <c r="BO133" s="154"/>
      <c r="BP133" s="154"/>
      <c r="BQ133" s="154"/>
      <c r="BR133" s="154"/>
      <c r="BS133" s="158"/>
      <c r="BT133" s="158"/>
      <c r="BU133" s="158"/>
      <c r="BV133" s="158"/>
      <c r="BW133" s="158"/>
      <c r="BX133" s="158"/>
      <c r="BY133" s="158"/>
    </row>
    <row r="134" spans="1:77" ht="14.5" x14ac:dyDescent="0.35">
      <c r="A134" s="139" t="s">
        <v>914</v>
      </c>
      <c r="B134" s="140"/>
      <c r="C134" s="154"/>
      <c r="D134" s="154"/>
      <c r="E134" s="154"/>
      <c r="F134" s="155"/>
      <c r="G134" s="155"/>
      <c r="H134" s="156"/>
      <c r="I134" s="150"/>
      <c r="J134" s="150"/>
      <c r="K134" s="154"/>
      <c r="L134" s="157"/>
      <c r="M134" s="154"/>
      <c r="N134" s="154"/>
      <c r="O134" s="154"/>
      <c r="P134" s="154"/>
      <c r="Q134" s="154"/>
      <c r="R134" s="154"/>
      <c r="S134" s="154"/>
      <c r="T134" s="154"/>
      <c r="U134" s="154"/>
      <c r="V134" s="154"/>
      <c r="W134" s="154"/>
      <c r="X134" s="154"/>
      <c r="Y134" s="154"/>
      <c r="Z134" s="154"/>
      <c r="AA134" s="154"/>
      <c r="AB134" s="154"/>
      <c r="AC134" s="154"/>
      <c r="AD134" s="154"/>
      <c r="AE134" s="154"/>
      <c r="AF134" s="154"/>
      <c r="AG134" s="154"/>
      <c r="AH134" s="154"/>
      <c r="AI134" s="154"/>
      <c r="AJ134" s="154"/>
      <c r="AK134" s="154"/>
      <c r="AL134" s="154"/>
      <c r="AM134" s="154"/>
      <c r="AN134" s="154"/>
      <c r="AO134" s="154"/>
      <c r="AP134" s="154"/>
      <c r="AQ134" s="154"/>
      <c r="AR134" s="154"/>
      <c r="AS134" s="154"/>
      <c r="AT134" s="154"/>
      <c r="AU134" s="154"/>
      <c r="AV134" s="154"/>
      <c r="AW134" s="154"/>
      <c r="AX134" s="154"/>
      <c r="AY134" s="154"/>
      <c r="AZ134" s="154"/>
      <c r="BA134" s="154"/>
      <c r="BB134" s="154"/>
      <c r="BC134" s="154"/>
      <c r="BD134" s="154"/>
      <c r="BE134" s="154"/>
      <c r="BF134" s="154"/>
      <c r="BG134" s="154"/>
      <c r="BH134" s="154"/>
      <c r="BI134" s="154"/>
      <c r="BJ134" s="154"/>
      <c r="BK134" s="154"/>
      <c r="BL134" s="154"/>
      <c r="BM134" s="154"/>
      <c r="BN134" s="154"/>
      <c r="BO134" s="154"/>
      <c r="BP134" s="154"/>
      <c r="BQ134" s="154"/>
      <c r="BR134" s="154"/>
      <c r="BS134" s="158"/>
      <c r="BT134" s="158"/>
      <c r="BU134" s="158"/>
      <c r="BV134" s="158"/>
      <c r="BW134" s="158"/>
      <c r="BX134" s="158"/>
      <c r="BY134" s="158"/>
    </row>
    <row r="135" spans="1:77" ht="14.5" x14ac:dyDescent="0.25">
      <c r="A135" s="139" t="s">
        <v>915</v>
      </c>
      <c r="B135" s="159">
        <v>0.15</v>
      </c>
      <c r="C135" s="160" t="s">
        <v>848</v>
      </c>
      <c r="D135" s="128"/>
      <c r="E135" s="161"/>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row>
    <row r="136" spans="1:77" ht="14.5" x14ac:dyDescent="0.25">
      <c r="A136" s="139"/>
      <c r="B136" s="159">
        <f>SUM(B130:B135)</f>
        <v>0.15</v>
      </c>
      <c r="C136" s="162" t="s">
        <v>29</v>
      </c>
      <c r="D136" s="161"/>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row>
    <row r="137" spans="1:77" ht="14.5" x14ac:dyDescent="0.25">
      <c r="A137" s="11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row>
    <row r="138" spans="1:77" ht="14.5" x14ac:dyDescent="0.25">
      <c r="A138" s="126"/>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row>
    <row r="139" spans="1:77" ht="14.5" x14ac:dyDescent="0.25">
      <c r="A139" s="127" t="s">
        <v>916</v>
      </c>
      <c r="B139" s="182" t="s">
        <v>917</v>
      </c>
      <c r="C139" s="183"/>
      <c r="D139" s="183"/>
      <c r="E139" s="183"/>
      <c r="F139" s="183"/>
      <c r="G139" s="183"/>
      <c r="H139" s="128"/>
      <c r="I139" s="129" t="s">
        <v>830</v>
      </c>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c r="AG139" s="130"/>
      <c r="AH139" s="130"/>
      <c r="AI139" s="130"/>
      <c r="AJ139" s="130"/>
      <c r="AK139" s="130"/>
      <c r="AL139" s="130"/>
      <c r="AM139" s="130"/>
      <c r="AN139" s="130"/>
      <c r="AO139" s="130"/>
      <c r="AP139" s="130"/>
      <c r="AQ139" s="130"/>
      <c r="AR139" s="130"/>
      <c r="AS139" s="130"/>
      <c r="AT139" s="130"/>
      <c r="AU139" s="130"/>
      <c r="AV139" s="130"/>
      <c r="AW139" s="130"/>
      <c r="AX139" s="130"/>
      <c r="AY139" s="130"/>
      <c r="AZ139" s="130"/>
      <c r="BA139" s="130"/>
      <c r="BB139" s="130"/>
      <c r="BC139" s="130"/>
      <c r="BD139" s="130"/>
      <c r="BE139" s="130"/>
      <c r="BF139" s="130"/>
      <c r="BG139" s="130"/>
      <c r="BH139" s="130"/>
      <c r="BI139" s="130"/>
      <c r="BJ139" s="130"/>
      <c r="BK139" s="130"/>
      <c r="BL139" s="130"/>
      <c r="BM139" s="130"/>
      <c r="BN139" s="130"/>
      <c r="BO139" s="131"/>
      <c r="BP139" s="65"/>
      <c r="BQ139" s="65"/>
      <c r="BR139" s="65"/>
    </row>
    <row r="140" spans="1:77" ht="58" x14ac:dyDescent="0.25">
      <c r="A140" s="132" t="s">
        <v>831</v>
      </c>
      <c r="B140" s="133" t="s">
        <v>832</v>
      </c>
      <c r="C140" s="134" t="s">
        <v>833</v>
      </c>
      <c r="D140" s="134" t="s">
        <v>834</v>
      </c>
      <c r="E140" s="133" t="s">
        <v>835</v>
      </c>
      <c r="F140" s="133" t="s">
        <v>851</v>
      </c>
      <c r="G140" s="134" t="s">
        <v>852</v>
      </c>
      <c r="H140" s="133" t="s">
        <v>838</v>
      </c>
      <c r="I140" s="133" t="s">
        <v>839</v>
      </c>
      <c r="J140" s="135" t="s">
        <v>840</v>
      </c>
      <c r="K140" s="136" t="s">
        <v>853</v>
      </c>
      <c r="L140" s="137">
        <v>40238</v>
      </c>
      <c r="M140" s="138">
        <f t="shared" ref="M140:BR140" si="4">L140+31</f>
        <v>40269</v>
      </c>
      <c r="N140" s="138">
        <f t="shared" si="4"/>
        <v>40300</v>
      </c>
      <c r="O140" s="138">
        <f t="shared" si="4"/>
        <v>40331</v>
      </c>
      <c r="P140" s="138">
        <f t="shared" si="4"/>
        <v>40362</v>
      </c>
      <c r="Q140" s="138">
        <f t="shared" si="4"/>
        <v>40393</v>
      </c>
      <c r="R140" s="138">
        <f t="shared" si="4"/>
        <v>40424</v>
      </c>
      <c r="S140" s="138">
        <f t="shared" si="4"/>
        <v>40455</v>
      </c>
      <c r="T140" s="138">
        <f t="shared" si="4"/>
        <v>40486</v>
      </c>
      <c r="U140" s="138">
        <f t="shared" si="4"/>
        <v>40517</v>
      </c>
      <c r="V140" s="138">
        <f t="shared" si="4"/>
        <v>40548</v>
      </c>
      <c r="W140" s="138">
        <f t="shared" si="4"/>
        <v>40579</v>
      </c>
      <c r="X140" s="138">
        <f t="shared" si="4"/>
        <v>40610</v>
      </c>
      <c r="Y140" s="138">
        <f t="shared" si="4"/>
        <v>40641</v>
      </c>
      <c r="Z140" s="138">
        <f t="shared" si="4"/>
        <v>40672</v>
      </c>
      <c r="AA140" s="138">
        <f t="shared" si="4"/>
        <v>40703</v>
      </c>
      <c r="AB140" s="138">
        <f t="shared" si="4"/>
        <v>40734</v>
      </c>
      <c r="AC140" s="138">
        <f t="shared" si="4"/>
        <v>40765</v>
      </c>
      <c r="AD140" s="138">
        <f t="shared" si="4"/>
        <v>40796</v>
      </c>
      <c r="AE140" s="138">
        <f t="shared" si="4"/>
        <v>40827</v>
      </c>
      <c r="AF140" s="138">
        <f t="shared" si="4"/>
        <v>40858</v>
      </c>
      <c r="AG140" s="138">
        <f t="shared" si="4"/>
        <v>40889</v>
      </c>
      <c r="AH140" s="138">
        <f t="shared" si="4"/>
        <v>40920</v>
      </c>
      <c r="AI140" s="138">
        <f t="shared" si="4"/>
        <v>40951</v>
      </c>
      <c r="AJ140" s="138">
        <f t="shared" si="4"/>
        <v>40982</v>
      </c>
      <c r="AK140" s="138">
        <f t="shared" si="4"/>
        <v>41013</v>
      </c>
      <c r="AL140" s="138">
        <f t="shared" si="4"/>
        <v>41044</v>
      </c>
      <c r="AM140" s="138">
        <f t="shared" si="4"/>
        <v>41075</v>
      </c>
      <c r="AN140" s="138">
        <f t="shared" si="4"/>
        <v>41106</v>
      </c>
      <c r="AO140" s="138">
        <f t="shared" si="4"/>
        <v>41137</v>
      </c>
      <c r="AP140" s="138">
        <f t="shared" si="4"/>
        <v>41168</v>
      </c>
      <c r="AQ140" s="138">
        <f t="shared" si="4"/>
        <v>41199</v>
      </c>
      <c r="AR140" s="138">
        <f t="shared" si="4"/>
        <v>41230</v>
      </c>
      <c r="AS140" s="138">
        <f t="shared" si="4"/>
        <v>41261</v>
      </c>
      <c r="AT140" s="138">
        <f t="shared" si="4"/>
        <v>41292</v>
      </c>
      <c r="AU140" s="138">
        <f t="shared" si="4"/>
        <v>41323</v>
      </c>
      <c r="AV140" s="138">
        <f t="shared" si="4"/>
        <v>41354</v>
      </c>
      <c r="AW140" s="138">
        <f t="shared" si="4"/>
        <v>41385</v>
      </c>
      <c r="AX140" s="138">
        <f t="shared" si="4"/>
        <v>41416</v>
      </c>
      <c r="AY140" s="138">
        <f t="shared" si="4"/>
        <v>41447</v>
      </c>
      <c r="AZ140" s="138">
        <f t="shared" si="4"/>
        <v>41478</v>
      </c>
      <c r="BA140" s="138">
        <f t="shared" si="4"/>
        <v>41509</v>
      </c>
      <c r="BB140" s="138">
        <f t="shared" si="4"/>
        <v>41540</v>
      </c>
      <c r="BC140" s="138">
        <f t="shared" si="4"/>
        <v>41571</v>
      </c>
      <c r="BD140" s="138">
        <f t="shared" si="4"/>
        <v>41602</v>
      </c>
      <c r="BE140" s="138">
        <f t="shared" si="4"/>
        <v>41633</v>
      </c>
      <c r="BF140" s="138">
        <f t="shared" si="4"/>
        <v>41664</v>
      </c>
      <c r="BG140" s="138">
        <f t="shared" si="4"/>
        <v>41695</v>
      </c>
      <c r="BH140" s="138">
        <f t="shared" si="4"/>
        <v>41726</v>
      </c>
      <c r="BI140" s="138">
        <f t="shared" si="4"/>
        <v>41757</v>
      </c>
      <c r="BJ140" s="138">
        <f t="shared" si="4"/>
        <v>41788</v>
      </c>
      <c r="BK140" s="138">
        <f t="shared" si="4"/>
        <v>41819</v>
      </c>
      <c r="BL140" s="138">
        <f t="shared" si="4"/>
        <v>41850</v>
      </c>
      <c r="BM140" s="138">
        <f t="shared" si="4"/>
        <v>41881</v>
      </c>
      <c r="BN140" s="138">
        <f t="shared" si="4"/>
        <v>41912</v>
      </c>
      <c r="BO140" s="138">
        <f t="shared" si="4"/>
        <v>41943</v>
      </c>
      <c r="BP140" s="138">
        <f t="shared" si="4"/>
        <v>41974</v>
      </c>
      <c r="BQ140" s="138">
        <f t="shared" si="4"/>
        <v>42005</v>
      </c>
      <c r="BR140" s="138">
        <f t="shared" si="4"/>
        <v>42036</v>
      </c>
    </row>
    <row r="141" spans="1:77" ht="14.5" x14ac:dyDescent="0.35">
      <c r="A141" s="139" t="s">
        <v>918</v>
      </c>
      <c r="B141" s="140"/>
      <c r="C141" s="154"/>
      <c r="D141" s="154"/>
      <c r="E141" s="141"/>
      <c r="F141" s="142"/>
      <c r="G141" s="142"/>
      <c r="H141" s="166"/>
      <c r="I141" s="145"/>
      <c r="J141" s="145"/>
      <c r="K141" s="141"/>
      <c r="L141" s="157"/>
      <c r="M141" s="154"/>
      <c r="N141" s="154"/>
      <c r="O141" s="154"/>
      <c r="P141" s="154"/>
      <c r="Q141" s="154"/>
      <c r="R141" s="154"/>
      <c r="S141" s="154"/>
      <c r="T141" s="154"/>
      <c r="U141" s="154"/>
      <c r="V141" s="154"/>
      <c r="W141" s="154"/>
      <c r="X141" s="154"/>
      <c r="Y141" s="154"/>
      <c r="Z141" s="154"/>
      <c r="AA141" s="154"/>
      <c r="AB141" s="154"/>
      <c r="AC141" s="154"/>
      <c r="AD141" s="154"/>
      <c r="AE141" s="154"/>
      <c r="AF141" s="154"/>
      <c r="AG141" s="154"/>
      <c r="AH141" s="154"/>
      <c r="AI141" s="154"/>
      <c r="AJ141" s="154"/>
      <c r="AK141" s="154"/>
      <c r="AL141" s="154"/>
      <c r="AM141" s="154"/>
      <c r="AN141" s="154"/>
      <c r="AO141" s="154"/>
      <c r="AP141" s="154"/>
      <c r="AQ141" s="154"/>
      <c r="AR141" s="154"/>
      <c r="AS141" s="154"/>
      <c r="AT141" s="154"/>
      <c r="AU141" s="154"/>
      <c r="AV141" s="154"/>
      <c r="AW141" s="154"/>
      <c r="AX141" s="154"/>
      <c r="AY141" s="154"/>
      <c r="AZ141" s="154"/>
      <c r="BA141" s="154"/>
      <c r="BB141" s="154"/>
      <c r="BC141" s="154"/>
      <c r="BD141" s="154"/>
      <c r="BE141" s="154"/>
      <c r="BF141" s="154"/>
      <c r="BG141" s="154"/>
      <c r="BH141" s="154"/>
      <c r="BI141" s="154"/>
      <c r="BJ141" s="154"/>
      <c r="BK141" s="154"/>
      <c r="BL141" s="154"/>
      <c r="BM141" s="154"/>
      <c r="BN141" s="154"/>
      <c r="BO141" s="154"/>
      <c r="BP141" s="154"/>
      <c r="BQ141" s="154"/>
      <c r="BR141" s="154"/>
      <c r="BS141" s="158"/>
      <c r="BT141" s="158"/>
      <c r="BU141" s="158"/>
      <c r="BV141" s="158"/>
      <c r="BW141" s="158"/>
      <c r="BX141" s="158"/>
      <c r="BY141" s="158"/>
    </row>
    <row r="142" spans="1:77" ht="14.5" x14ac:dyDescent="0.35">
      <c r="A142" s="139" t="s">
        <v>919</v>
      </c>
      <c r="B142" s="140"/>
      <c r="C142" s="154"/>
      <c r="D142" s="154"/>
      <c r="E142" s="154"/>
      <c r="F142" s="155"/>
      <c r="G142" s="155"/>
      <c r="H142" s="156"/>
      <c r="I142" s="150"/>
      <c r="J142" s="150"/>
      <c r="K142" s="154"/>
      <c r="L142" s="157"/>
      <c r="M142" s="154"/>
      <c r="N142" s="154"/>
      <c r="O142" s="154"/>
      <c r="P142" s="154"/>
      <c r="Q142" s="154"/>
      <c r="R142" s="154"/>
      <c r="S142" s="154"/>
      <c r="T142" s="154"/>
      <c r="U142" s="154"/>
      <c r="V142" s="154"/>
      <c r="W142" s="154"/>
      <c r="X142" s="154"/>
      <c r="Y142" s="154"/>
      <c r="Z142" s="154"/>
      <c r="AA142" s="154"/>
      <c r="AB142" s="154"/>
      <c r="AC142" s="154"/>
      <c r="AD142" s="154"/>
      <c r="AE142" s="154"/>
      <c r="AF142" s="154"/>
      <c r="AG142" s="154"/>
      <c r="AH142" s="154"/>
      <c r="AI142" s="154"/>
      <c r="AJ142" s="154"/>
      <c r="AK142" s="154"/>
      <c r="AL142" s="154"/>
      <c r="AM142" s="154"/>
      <c r="AN142" s="154"/>
      <c r="AO142" s="154"/>
      <c r="AP142" s="154"/>
      <c r="AQ142" s="154"/>
      <c r="AR142" s="154"/>
      <c r="AS142" s="154"/>
      <c r="AT142" s="154"/>
      <c r="AU142" s="154"/>
      <c r="AV142" s="154"/>
      <c r="AW142" s="154"/>
      <c r="AX142" s="154"/>
      <c r="AY142" s="154"/>
      <c r="AZ142" s="154"/>
      <c r="BA142" s="154"/>
      <c r="BB142" s="154"/>
      <c r="BC142" s="154"/>
      <c r="BD142" s="154"/>
      <c r="BE142" s="154"/>
      <c r="BF142" s="154"/>
      <c r="BG142" s="154"/>
      <c r="BH142" s="154"/>
      <c r="BI142" s="154"/>
      <c r="BJ142" s="154"/>
      <c r="BK142" s="154"/>
      <c r="BL142" s="154"/>
      <c r="BM142" s="154"/>
      <c r="BN142" s="154"/>
      <c r="BO142" s="154"/>
      <c r="BP142" s="154"/>
      <c r="BQ142" s="154"/>
      <c r="BR142" s="154"/>
      <c r="BS142" s="158"/>
      <c r="BT142" s="158"/>
      <c r="BU142" s="158"/>
      <c r="BV142" s="158"/>
      <c r="BW142" s="158"/>
      <c r="BX142" s="158"/>
      <c r="BY142" s="158"/>
    </row>
    <row r="143" spans="1:77" ht="14.5" x14ac:dyDescent="0.35">
      <c r="A143" s="139" t="s">
        <v>920</v>
      </c>
      <c r="B143" s="140"/>
      <c r="C143" s="154"/>
      <c r="D143" s="154"/>
      <c r="E143" s="154"/>
      <c r="F143" s="155"/>
      <c r="G143" s="155"/>
      <c r="H143" s="156"/>
      <c r="I143" s="150"/>
      <c r="J143" s="150"/>
      <c r="K143" s="154"/>
      <c r="L143" s="157"/>
      <c r="M143" s="154"/>
      <c r="N143" s="154"/>
      <c r="O143" s="154"/>
      <c r="P143" s="154"/>
      <c r="Q143" s="154"/>
      <c r="R143" s="154"/>
      <c r="S143" s="154"/>
      <c r="T143" s="154"/>
      <c r="U143" s="154"/>
      <c r="V143" s="154"/>
      <c r="W143" s="154"/>
      <c r="X143" s="154"/>
      <c r="Y143" s="154"/>
      <c r="Z143" s="154"/>
      <c r="AA143" s="154"/>
      <c r="AB143" s="154"/>
      <c r="AC143" s="154"/>
      <c r="AD143" s="154"/>
      <c r="AE143" s="154"/>
      <c r="AF143" s="154"/>
      <c r="AG143" s="154"/>
      <c r="AH143" s="154"/>
      <c r="AI143" s="154"/>
      <c r="AJ143" s="154"/>
      <c r="AK143" s="154"/>
      <c r="AL143" s="154"/>
      <c r="AM143" s="154"/>
      <c r="AN143" s="154"/>
      <c r="AO143" s="154"/>
      <c r="AP143" s="154"/>
      <c r="AQ143" s="154"/>
      <c r="AR143" s="154"/>
      <c r="AS143" s="154"/>
      <c r="AT143" s="154"/>
      <c r="AU143" s="154"/>
      <c r="AV143" s="154"/>
      <c r="AW143" s="154"/>
      <c r="AX143" s="154"/>
      <c r="AY143" s="154"/>
      <c r="AZ143" s="154"/>
      <c r="BA143" s="154"/>
      <c r="BB143" s="154"/>
      <c r="BC143" s="154"/>
      <c r="BD143" s="154"/>
      <c r="BE143" s="154"/>
      <c r="BF143" s="154"/>
      <c r="BG143" s="154"/>
      <c r="BH143" s="154"/>
      <c r="BI143" s="154"/>
      <c r="BJ143" s="154"/>
      <c r="BK143" s="154"/>
      <c r="BL143" s="154"/>
      <c r="BM143" s="154"/>
      <c r="BN143" s="154"/>
      <c r="BO143" s="154"/>
      <c r="BP143" s="154"/>
      <c r="BQ143" s="154"/>
      <c r="BR143" s="154"/>
      <c r="BS143" s="158"/>
      <c r="BT143" s="158"/>
      <c r="BU143" s="158"/>
      <c r="BV143" s="158"/>
      <c r="BW143" s="158"/>
      <c r="BX143" s="158"/>
      <c r="BY143" s="158"/>
    </row>
    <row r="144" spans="1:77" ht="14.5" x14ac:dyDescent="0.35">
      <c r="A144" s="139" t="s">
        <v>921</v>
      </c>
      <c r="B144" s="140"/>
      <c r="C144" s="154"/>
      <c r="D144" s="154"/>
      <c r="E144" s="154"/>
      <c r="F144" s="155"/>
      <c r="G144" s="155"/>
      <c r="H144" s="156"/>
      <c r="I144" s="150"/>
      <c r="J144" s="150"/>
      <c r="K144" s="154"/>
      <c r="L144" s="157"/>
      <c r="M144" s="154"/>
      <c r="N144" s="154"/>
      <c r="O144" s="154"/>
      <c r="P144" s="154"/>
      <c r="Q144" s="154"/>
      <c r="R144" s="154"/>
      <c r="S144" s="154"/>
      <c r="T144" s="154"/>
      <c r="U144" s="154"/>
      <c r="V144" s="154"/>
      <c r="W144" s="154"/>
      <c r="X144" s="154"/>
      <c r="Y144" s="154"/>
      <c r="Z144" s="154"/>
      <c r="AA144" s="154"/>
      <c r="AB144" s="154"/>
      <c r="AC144" s="154"/>
      <c r="AD144" s="154"/>
      <c r="AE144" s="154"/>
      <c r="AF144" s="154"/>
      <c r="AG144" s="154"/>
      <c r="AH144" s="154"/>
      <c r="AI144" s="154"/>
      <c r="AJ144" s="154"/>
      <c r="AK144" s="154"/>
      <c r="AL144" s="154"/>
      <c r="AM144" s="154"/>
      <c r="AN144" s="154"/>
      <c r="AO144" s="154"/>
      <c r="AP144" s="154"/>
      <c r="AQ144" s="154"/>
      <c r="AR144" s="154"/>
      <c r="AS144" s="154"/>
      <c r="AT144" s="154"/>
      <c r="AU144" s="154"/>
      <c r="AV144" s="154"/>
      <c r="AW144" s="154"/>
      <c r="AX144" s="154"/>
      <c r="AY144" s="154"/>
      <c r="AZ144" s="154"/>
      <c r="BA144" s="154"/>
      <c r="BB144" s="154"/>
      <c r="BC144" s="154"/>
      <c r="BD144" s="154"/>
      <c r="BE144" s="154"/>
      <c r="BF144" s="154"/>
      <c r="BG144" s="154"/>
      <c r="BH144" s="154"/>
      <c r="BI144" s="154"/>
      <c r="BJ144" s="154"/>
      <c r="BK144" s="154"/>
      <c r="BL144" s="154"/>
      <c r="BM144" s="154"/>
      <c r="BN144" s="154"/>
      <c r="BO144" s="154"/>
      <c r="BP144" s="154"/>
      <c r="BQ144" s="154"/>
      <c r="BR144" s="154"/>
      <c r="BS144" s="158"/>
      <c r="BT144" s="158"/>
      <c r="BU144" s="158"/>
      <c r="BV144" s="158"/>
      <c r="BW144" s="158"/>
      <c r="BX144" s="158"/>
      <c r="BY144" s="158"/>
    </row>
    <row r="145" spans="1:77" ht="14.5" x14ac:dyDescent="0.35">
      <c r="A145" s="139" t="s">
        <v>922</v>
      </c>
      <c r="B145" s="140"/>
      <c r="C145" s="154"/>
      <c r="D145" s="154"/>
      <c r="E145" s="154"/>
      <c r="F145" s="155"/>
      <c r="G145" s="155"/>
      <c r="H145" s="156"/>
      <c r="I145" s="150"/>
      <c r="J145" s="150"/>
      <c r="K145" s="154"/>
      <c r="L145" s="157"/>
      <c r="M145" s="154"/>
      <c r="N145" s="154"/>
      <c r="O145" s="154"/>
      <c r="P145" s="154"/>
      <c r="Q145" s="154"/>
      <c r="R145" s="154"/>
      <c r="S145" s="154"/>
      <c r="T145" s="154"/>
      <c r="U145" s="154"/>
      <c r="V145" s="154"/>
      <c r="W145" s="154"/>
      <c r="X145" s="154"/>
      <c r="Y145" s="154"/>
      <c r="Z145" s="154"/>
      <c r="AA145" s="154"/>
      <c r="AB145" s="154"/>
      <c r="AC145" s="154"/>
      <c r="AD145" s="154"/>
      <c r="AE145" s="154"/>
      <c r="AF145" s="154"/>
      <c r="AG145" s="154"/>
      <c r="AH145" s="154"/>
      <c r="AI145" s="154"/>
      <c r="AJ145" s="154"/>
      <c r="AK145" s="154"/>
      <c r="AL145" s="154"/>
      <c r="AM145" s="154"/>
      <c r="AN145" s="154"/>
      <c r="AO145" s="154"/>
      <c r="AP145" s="154"/>
      <c r="AQ145" s="154"/>
      <c r="AR145" s="154"/>
      <c r="AS145" s="154"/>
      <c r="AT145" s="154"/>
      <c r="AU145" s="154"/>
      <c r="AV145" s="154"/>
      <c r="AW145" s="154"/>
      <c r="AX145" s="154"/>
      <c r="AY145" s="154"/>
      <c r="AZ145" s="154"/>
      <c r="BA145" s="154"/>
      <c r="BB145" s="154"/>
      <c r="BC145" s="154"/>
      <c r="BD145" s="154"/>
      <c r="BE145" s="154"/>
      <c r="BF145" s="154"/>
      <c r="BG145" s="154"/>
      <c r="BH145" s="154"/>
      <c r="BI145" s="154"/>
      <c r="BJ145" s="154"/>
      <c r="BK145" s="154"/>
      <c r="BL145" s="154"/>
      <c r="BM145" s="154"/>
      <c r="BN145" s="154"/>
      <c r="BO145" s="154"/>
      <c r="BP145" s="154"/>
      <c r="BQ145" s="154"/>
      <c r="BR145" s="154"/>
      <c r="BS145" s="158"/>
      <c r="BT145" s="158"/>
      <c r="BU145" s="158"/>
      <c r="BV145" s="158"/>
      <c r="BW145" s="158"/>
      <c r="BX145" s="158"/>
      <c r="BY145" s="158"/>
    </row>
    <row r="146" spans="1:77" ht="14.5" x14ac:dyDescent="0.25">
      <c r="A146" s="139" t="s">
        <v>923</v>
      </c>
      <c r="B146" s="159">
        <v>0.15</v>
      </c>
      <c r="C146" s="160" t="s">
        <v>848</v>
      </c>
      <c r="D146" s="128"/>
      <c r="E146" s="161"/>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row>
    <row r="147" spans="1:77" ht="14.5" x14ac:dyDescent="0.25">
      <c r="A147" s="139"/>
      <c r="B147" s="159">
        <f>SUM(B141:B146)</f>
        <v>0.15</v>
      </c>
      <c r="C147" s="162" t="s">
        <v>29</v>
      </c>
      <c r="D147" s="161"/>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row>
    <row r="148" spans="1:77" ht="14.5" x14ac:dyDescent="0.25">
      <c r="A148" s="11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row>
    <row r="149" spans="1:77" ht="14.5" x14ac:dyDescent="0.25">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row>
    <row r="150" spans="1:77" ht="14.5" x14ac:dyDescent="0.25">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row>
    <row r="151" spans="1:77" ht="14.5" x14ac:dyDescent="0.25">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row>
    <row r="152" spans="1:77" ht="14.5" x14ac:dyDescent="0.25">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row>
    <row r="153" spans="1:77" ht="14.5" x14ac:dyDescent="0.25">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row>
    <row r="154" spans="1:77" ht="14.5" x14ac:dyDescent="0.25">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row>
    <row r="155" spans="1:77" ht="14.5" x14ac:dyDescent="0.25">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row>
    <row r="156" spans="1:77" ht="14.5" x14ac:dyDescent="0.25">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row>
    <row r="157" spans="1:77" ht="14.5" x14ac:dyDescent="0.25">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row>
    <row r="158" spans="1:77" ht="14.5" x14ac:dyDescent="0.25">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row>
    <row r="159" spans="1:77" ht="14.5" x14ac:dyDescent="0.25">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row>
    <row r="160" spans="1:77" ht="14.5" x14ac:dyDescent="0.25">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row>
    <row r="161" spans="1:70" ht="14.5" x14ac:dyDescent="0.25">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row>
    <row r="162" spans="1:70" ht="14.5" x14ac:dyDescent="0.25">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row>
    <row r="163" spans="1:70" ht="14.5" x14ac:dyDescent="0.25">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row>
    <row r="164" spans="1:70" ht="14.5" x14ac:dyDescent="0.25">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row>
    <row r="165" spans="1:70" ht="14.5" x14ac:dyDescent="0.25">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row>
    <row r="166" spans="1:70" ht="14.5" x14ac:dyDescent="0.25">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row>
    <row r="167" spans="1:70" ht="14.5" x14ac:dyDescent="0.25">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row>
    <row r="168" spans="1:70" ht="14.5" x14ac:dyDescent="0.25">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row>
    <row r="169" spans="1:70" ht="14.5" x14ac:dyDescent="0.25">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row>
    <row r="170" spans="1:70" ht="14.5" x14ac:dyDescent="0.25">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row>
    <row r="171" spans="1:70" ht="14.5" x14ac:dyDescent="0.25">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row>
    <row r="172" spans="1:70" ht="14.5" x14ac:dyDescent="0.25">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row>
    <row r="173" spans="1:70" ht="14.5" x14ac:dyDescent="0.25">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row>
    <row r="174" spans="1:70" ht="14.5" x14ac:dyDescent="0.25">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row>
    <row r="175" spans="1:70" ht="14.5" x14ac:dyDescent="0.25">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row>
    <row r="176" spans="1:70" ht="14.5" x14ac:dyDescent="0.25">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row>
    <row r="177" spans="1:70" ht="14.5" x14ac:dyDescent="0.25">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row>
    <row r="178" spans="1:70" ht="14.5" x14ac:dyDescent="0.25">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row>
    <row r="179" spans="1:70" ht="14.5" x14ac:dyDescent="0.25">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row>
    <row r="180" spans="1:70" ht="14.5" x14ac:dyDescent="0.25">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row>
    <row r="181" spans="1:70" ht="14.5" x14ac:dyDescent="0.25">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row>
    <row r="182" spans="1:70" ht="14.5" x14ac:dyDescent="0.25">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row>
    <row r="183" spans="1:70" ht="14.5" x14ac:dyDescent="0.25">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row>
    <row r="184" spans="1:70" ht="14.5" x14ac:dyDescent="0.25">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row>
    <row r="185" spans="1:70" ht="14.5" x14ac:dyDescent="0.25">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row>
    <row r="186" spans="1:70" ht="14.5" x14ac:dyDescent="0.25">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row>
    <row r="187" spans="1:70" ht="14.5" x14ac:dyDescent="0.25">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row>
    <row r="188" spans="1:70" ht="14.5" x14ac:dyDescent="0.25">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row>
  </sheetData>
  <mergeCells count="33">
    <mergeCell ref="B21:H21"/>
    <mergeCell ref="C8:D8"/>
    <mergeCell ref="C9:E9"/>
    <mergeCell ref="C10:E10"/>
    <mergeCell ref="C11:E11"/>
    <mergeCell ref="C12:E12"/>
    <mergeCell ref="C13:E13"/>
    <mergeCell ref="C14:E14"/>
    <mergeCell ref="C15:E15"/>
    <mergeCell ref="C16:E16"/>
    <mergeCell ref="C17:E17"/>
    <mergeCell ref="C18:E18"/>
    <mergeCell ref="B40:G40"/>
    <mergeCell ref="B24:H24"/>
    <mergeCell ref="B25:H25"/>
    <mergeCell ref="B26:H26"/>
    <mergeCell ref="B29:H29"/>
    <mergeCell ref="B30:H30"/>
    <mergeCell ref="B31:H31"/>
    <mergeCell ref="B32:H32"/>
    <mergeCell ref="B33:H33"/>
    <mergeCell ref="B34:H34"/>
    <mergeCell ref="B35:H35"/>
    <mergeCell ref="B36:H36"/>
    <mergeCell ref="B117:G117"/>
    <mergeCell ref="B128:G128"/>
    <mergeCell ref="B139:G139"/>
    <mergeCell ref="B51:G51"/>
    <mergeCell ref="B62:G62"/>
    <mergeCell ref="B73:G73"/>
    <mergeCell ref="B84:G84"/>
    <mergeCell ref="B95:G95"/>
    <mergeCell ref="B106:G106"/>
  </mergeCells>
  <pageMargins left="0.7" right="0.7" top="0.75" bottom="0.75" header="0.3" footer="0.3"/>
  <pageSetup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Read Me</vt:lpstr>
      <vt:lpstr>Tender Cover Sheet</vt:lpstr>
      <vt:lpstr>2.1.0 Preamble</vt:lpstr>
      <vt:lpstr>Price Schedule Notes</vt:lpstr>
      <vt:lpstr>2.1.1 Price Schedule(BOQ)</vt:lpstr>
      <vt:lpstr>2.1.2 CPA Formulae</vt:lpstr>
      <vt:lpstr>'2.1.0 Preamble'!Print_Area</vt:lpstr>
      <vt:lpstr>'2.1.1 Price Schedule(BOQ)'!Print_Area</vt:lpstr>
      <vt:lpstr>'Price Schedule Notes'!Print_Area</vt:lpstr>
      <vt:lpstr>'Read Me'!Print_Area</vt:lpstr>
      <vt:lpstr>'2.1.1 Price Schedule(BOQ)'!Print_Titles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Siliziwe Sali</cp:lastModifiedBy>
  <cp:revision>1</cp:revision>
  <dcterms:created xsi:type="dcterms:W3CDTF">2025-07-28T12:48:01Z</dcterms:created>
  <dcterms:modified xsi:type="dcterms:W3CDTF">2026-09-23T09:56:42Z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N" linkTarget="PROP_MAN">
    <vt:lpwstr>#REF!</vt:lpwstr>
  </property>
</Properties>
</file>