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codeName="ThisWorkbook" defaultThemeVersion="124226"/>
  <mc:AlternateContent xmlns:mc="http://schemas.openxmlformats.org/markup-compatibility/2006">
    <mc:Choice Requires="x15">
      <x15ac:absPath xmlns:x15ac="http://schemas.microsoft.com/office/spreadsheetml/2010/11/ac" url="https://mhsc-my.sharepoint.com/personal/mramabu_mhsc_org_za/Documents/Desktop/ADVERTISING OF BIDS/2025/"/>
    </mc:Choice>
  </mc:AlternateContent>
  <xr:revisionPtr revIDLastSave="0" documentId="8_{374DC854-D399-424D-A4DB-228B36B5290E}" xr6:coauthVersionLast="47" xr6:coauthVersionMax="47" xr10:uidLastSave="{00000000-0000-0000-0000-000000000000}"/>
  <bookViews>
    <workbookView xWindow="-108" yWindow="-108" windowWidth="23256" windowHeight="12456" tabRatio="653" activeTab="4" xr2:uid="{00000000-000D-0000-FFFF-FFFF00000000}"/>
  </bookViews>
  <sheets>
    <sheet name="COVER SHEET" sheetId="33" r:id="rId1"/>
    <sheet name=" 1. TRANSACTION FEE " sheetId="34" state="hidden" r:id="rId2"/>
    <sheet name="2. TRANSACTION FEE OFFSITE " sheetId="35" state="hidden" r:id="rId3"/>
    <sheet name="3. MANAGEMENT FEE ONSITE" sheetId="36" state="hidden" r:id="rId4"/>
    <sheet name="4. MANAGEMENT FEE OFFSITE" sheetId="37" r:id="rId5"/>
    <sheet name="Price Declaration " sheetId="26" r:id="rId6"/>
  </sheets>
  <definedNames>
    <definedName name="AA">#REF!</definedName>
    <definedName name="Answers_to_Template4_Q" localSheetId="2">#REF!</definedName>
    <definedName name="Answers_to_Template4_Q" localSheetId="3">#REF!</definedName>
    <definedName name="Answers_to_Template4_Q" localSheetId="4">#REF!</definedName>
    <definedName name="Answers_to_Template4_Q">#REF!</definedName>
    <definedName name="Cost_Changes" localSheetId="2">#REF!</definedName>
    <definedName name="Cost_Changes" localSheetId="3">#REF!</definedName>
    <definedName name="Cost_Changes" localSheetId="4">#REF!</definedName>
    <definedName name="Cost_Changes">#REF!</definedName>
    <definedName name="EE">#REF!</definedName>
    <definedName name="Names_cells" localSheetId="2">#REF!</definedName>
    <definedName name="Names_cells" localSheetId="3">#REF!</definedName>
    <definedName name="Names_cells" localSheetId="4">#REF!</definedName>
    <definedName name="Names_cells">#REF!</definedName>
    <definedName name="_xlnm.Print_Area" localSheetId="1">' 1. TRANSACTION FEE '!$A$1:$W$52</definedName>
    <definedName name="_xlnm.Print_Area" localSheetId="2">'2. TRANSACTION FEE OFFSITE '!$A$1:$I$52</definedName>
    <definedName name="_xlnm.Print_Area" localSheetId="3">'3. MANAGEMENT FEE ONSITE'!$B$1:$F$79</definedName>
    <definedName name="_xlnm.Print_Area" localSheetId="4">'4. MANAGEMENT FEE OFFSITE'!$B$1:$L$74</definedName>
    <definedName name="_xlnm.Print_Area" localSheetId="0">'COVER SHEET'!$A$1:$M$46</definedName>
    <definedName name="_xlnm.Print_Area" localSheetId="5">'Price Declaration '!$A$1:$I$57</definedName>
    <definedName name="QQ">#REF!</definedName>
    <definedName name="RR">#REF!</definedName>
    <definedName name="SS">#REF!</definedName>
    <definedName name="TOTAL_E" localSheetId="2">#REF!</definedName>
    <definedName name="TOTAL_E" localSheetId="3">#REF!</definedName>
    <definedName name="TOTAL_E" localSheetId="4">#REF!</definedName>
    <definedName name="TOTAL_E">#REF!</definedName>
    <definedName name="TOTAL_I" localSheetId="2">#REF!</definedName>
    <definedName name="TOTAL_I" localSheetId="3">#REF!</definedName>
    <definedName name="TOTAL_I" localSheetId="4">#REF!</definedName>
    <definedName name="TOTAL_I">#REF!</definedName>
    <definedName name="TOTAL_M" localSheetId="2">#REF!</definedName>
    <definedName name="TOTAL_M" localSheetId="3">#REF!</definedName>
    <definedName name="TOTAL_M" localSheetId="4">#REF!</definedName>
    <definedName name="TOTAL_M">#REF!</definedName>
    <definedName name="TT">#REF!</definedName>
    <definedName name="WW">#REF!</definedName>
    <definedName name="XX" localSheetId="4">#REF!</definedName>
    <definedName name="XX">#REF!</definedName>
    <definedName name="Years" localSheetId="2">#REF!</definedName>
    <definedName name="Years" localSheetId="3">#REF!</definedName>
    <definedName name="Years" localSheetId="4">#REF!</definedName>
    <definedName name="Years">#REF!</definedName>
    <definedName name="YY" localSheetId="4">#REF!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8" i="37" l="1"/>
  <c r="H52" i="37" s="1"/>
  <c r="F52" i="37"/>
  <c r="K38" i="37"/>
  <c r="I38" i="37"/>
  <c r="F16" i="34"/>
  <c r="F17" i="34"/>
  <c r="E16" i="34"/>
  <c r="E17" i="34"/>
  <c r="L50" i="37"/>
  <c r="K50" i="37"/>
  <c r="K52" i="37" s="1"/>
  <c r="K56" i="37" s="1"/>
  <c r="K57" i="37" s="1"/>
  <c r="K58" i="37" s="1"/>
  <c r="K59" i="37" s="1"/>
  <c r="I50" i="37"/>
  <c r="I52" i="37" s="1"/>
  <c r="I56" i="37" s="1"/>
  <c r="H50" i="37"/>
  <c r="F50" i="37"/>
  <c r="F38" i="37"/>
  <c r="Q15" i="34"/>
  <c r="Q16" i="34"/>
  <c r="Q18" i="34"/>
  <c r="Q19" i="34"/>
  <c r="Q20" i="34"/>
  <c r="Q21" i="34"/>
  <c r="Q22" i="34"/>
  <c r="Q23" i="34"/>
  <c r="Q24" i="34"/>
  <c r="Q25" i="34"/>
  <c r="Q26" i="34"/>
  <c r="Q27" i="34"/>
  <c r="Q28" i="34"/>
  <c r="Q29" i="34"/>
  <c r="Q30" i="34"/>
  <c r="Q31" i="34"/>
  <c r="Q32" i="34"/>
  <c r="Q33" i="34"/>
  <c r="Q34" i="34"/>
  <c r="Q35" i="34"/>
  <c r="Q36" i="34"/>
  <c r="Q37" i="34"/>
  <c r="Q38" i="34"/>
  <c r="Q39" i="34"/>
  <c r="Q40" i="34"/>
  <c r="Q41" i="34"/>
  <c r="Q42" i="34"/>
  <c r="Q43" i="34"/>
  <c r="Q44" i="34"/>
  <c r="Q14" i="34"/>
  <c r="O14" i="34"/>
  <c r="P14" i="34"/>
  <c r="J16" i="34"/>
  <c r="J17" i="34"/>
  <c r="Q17" i="34" s="1"/>
  <c r="Q45" i="34" s="1"/>
  <c r="J18" i="34"/>
  <c r="J19" i="34"/>
  <c r="J20" i="34"/>
  <c r="J21" i="34"/>
  <c r="J22" i="34"/>
  <c r="J23" i="34"/>
  <c r="J24" i="34"/>
  <c r="J25" i="34"/>
  <c r="J26" i="34"/>
  <c r="J27" i="34"/>
  <c r="J28" i="34"/>
  <c r="J29" i="34"/>
  <c r="J30" i="34"/>
  <c r="J31" i="34"/>
  <c r="J32" i="34"/>
  <c r="J33" i="34"/>
  <c r="J34" i="34"/>
  <c r="J35" i="34"/>
  <c r="J36" i="34"/>
  <c r="J37" i="34"/>
  <c r="J38" i="34"/>
  <c r="J39" i="34"/>
  <c r="J40" i="34"/>
  <c r="J41" i="34"/>
  <c r="J42" i="34"/>
  <c r="J43" i="34"/>
  <c r="P43" i="34" s="1"/>
  <c r="J44" i="34"/>
  <c r="J15" i="34"/>
  <c r="J14" i="34"/>
  <c r="V44" i="34"/>
  <c r="W44" i="34" s="1"/>
  <c r="S44" i="34"/>
  <c r="T44" i="34" s="1"/>
  <c r="V43" i="34"/>
  <c r="W43" i="34" s="1"/>
  <c r="S43" i="34"/>
  <c r="V42" i="34"/>
  <c r="W42" i="34" s="1"/>
  <c r="S42" i="34"/>
  <c r="T42" i="34" s="1"/>
  <c r="V41" i="34"/>
  <c r="S41" i="34"/>
  <c r="V40" i="34"/>
  <c r="W40" i="34" s="1"/>
  <c r="S40" i="34"/>
  <c r="T40" i="34" s="1"/>
  <c r="V39" i="34"/>
  <c r="W39" i="34" s="1"/>
  <c r="S39" i="34"/>
  <c r="T39" i="34" s="1"/>
  <c r="V38" i="34"/>
  <c r="S38" i="34"/>
  <c r="T38" i="34" s="1"/>
  <c r="V37" i="34"/>
  <c r="S37" i="34"/>
  <c r="V36" i="34"/>
  <c r="W36" i="34" s="1"/>
  <c r="S36" i="34"/>
  <c r="T36" i="34" s="1"/>
  <c r="V35" i="34"/>
  <c r="W35" i="34" s="1"/>
  <c r="S35" i="34"/>
  <c r="V34" i="34"/>
  <c r="W34" i="34" s="1"/>
  <c r="S34" i="34"/>
  <c r="T34" i="34" s="1"/>
  <c r="V33" i="34"/>
  <c r="S33" i="34"/>
  <c r="V32" i="34"/>
  <c r="W32" i="34" s="1"/>
  <c r="S32" i="34"/>
  <c r="T32" i="34" s="1"/>
  <c r="V31" i="34"/>
  <c r="W31" i="34" s="1"/>
  <c r="S31" i="34"/>
  <c r="T31" i="34" s="1"/>
  <c r="V30" i="34"/>
  <c r="S30" i="34"/>
  <c r="T30" i="34" s="1"/>
  <c r="V29" i="34"/>
  <c r="S29" i="34"/>
  <c r="V28" i="34"/>
  <c r="W28" i="34" s="1"/>
  <c r="S28" i="34"/>
  <c r="T28" i="34" s="1"/>
  <c r="V27" i="34"/>
  <c r="W27" i="34" s="1"/>
  <c r="S27" i="34"/>
  <c r="V26" i="34"/>
  <c r="W26" i="34" s="1"/>
  <c r="S26" i="34"/>
  <c r="T26" i="34" s="1"/>
  <c r="V25" i="34"/>
  <c r="S25" i="34"/>
  <c r="V24" i="34"/>
  <c r="W24" i="34" s="1"/>
  <c r="S24" i="34"/>
  <c r="T24" i="34" s="1"/>
  <c r="V23" i="34"/>
  <c r="W23" i="34" s="1"/>
  <c r="S23" i="34"/>
  <c r="T23" i="34" s="1"/>
  <c r="V22" i="34"/>
  <c r="S22" i="34"/>
  <c r="T22" i="34" s="1"/>
  <c r="V21" i="34"/>
  <c r="S21" i="34"/>
  <c r="V20" i="34"/>
  <c r="W20" i="34" s="1"/>
  <c r="S20" i="34"/>
  <c r="T20" i="34" s="1"/>
  <c r="V19" i="34"/>
  <c r="W19" i="34" s="1"/>
  <c r="S19" i="34"/>
  <c r="V18" i="34"/>
  <c r="W18" i="34" s="1"/>
  <c r="S18" i="34"/>
  <c r="T18" i="34" s="1"/>
  <c r="V17" i="34"/>
  <c r="S17" i="34"/>
  <c r="V16" i="34"/>
  <c r="W16" i="34" s="1"/>
  <c r="S16" i="34"/>
  <c r="T16" i="34" s="1"/>
  <c r="V15" i="34"/>
  <c r="W15" i="34" s="1"/>
  <c r="S15" i="34"/>
  <c r="T15" i="34" s="1"/>
  <c r="V14" i="34"/>
  <c r="S14" i="34"/>
  <c r="O44" i="34"/>
  <c r="P44" i="34" s="1"/>
  <c r="L44" i="34"/>
  <c r="M44" i="34" s="1"/>
  <c r="O43" i="34"/>
  <c r="L43" i="34"/>
  <c r="M43" i="34" s="1"/>
  <c r="O42" i="34"/>
  <c r="L42" i="34"/>
  <c r="O41" i="34"/>
  <c r="P41" i="34" s="1"/>
  <c r="L41" i="34"/>
  <c r="M41" i="34" s="1"/>
  <c r="O40" i="34"/>
  <c r="P40" i="34" s="1"/>
  <c r="L40" i="34"/>
  <c r="O39" i="34"/>
  <c r="L39" i="34"/>
  <c r="M39" i="34" s="1"/>
  <c r="O38" i="34"/>
  <c r="L38" i="34"/>
  <c r="O37" i="34"/>
  <c r="P37" i="34" s="1"/>
  <c r="L37" i="34"/>
  <c r="M37" i="34" s="1"/>
  <c r="O36" i="34"/>
  <c r="P36" i="34" s="1"/>
  <c r="L36" i="34"/>
  <c r="M36" i="34" s="1"/>
  <c r="O35" i="34"/>
  <c r="L35" i="34"/>
  <c r="M35" i="34" s="1"/>
  <c r="O34" i="34"/>
  <c r="L34" i="34"/>
  <c r="O33" i="34"/>
  <c r="P33" i="34" s="1"/>
  <c r="L33" i="34"/>
  <c r="M33" i="34" s="1"/>
  <c r="O32" i="34"/>
  <c r="P32" i="34" s="1"/>
  <c r="L32" i="34"/>
  <c r="O31" i="34"/>
  <c r="P31" i="34" s="1"/>
  <c r="L31" i="34"/>
  <c r="M31" i="34" s="1"/>
  <c r="O30" i="34"/>
  <c r="L30" i="34"/>
  <c r="O29" i="34"/>
  <c r="P29" i="34" s="1"/>
  <c r="L29" i="34"/>
  <c r="M29" i="34" s="1"/>
  <c r="O28" i="34"/>
  <c r="P28" i="34" s="1"/>
  <c r="L28" i="34"/>
  <c r="M28" i="34" s="1"/>
  <c r="O27" i="34"/>
  <c r="L27" i="34"/>
  <c r="M27" i="34" s="1"/>
  <c r="O26" i="34"/>
  <c r="L26" i="34"/>
  <c r="O25" i="34"/>
  <c r="P25" i="34" s="1"/>
  <c r="L25" i="34"/>
  <c r="M25" i="34" s="1"/>
  <c r="O24" i="34"/>
  <c r="P24" i="34" s="1"/>
  <c r="L24" i="34"/>
  <c r="O23" i="34"/>
  <c r="P23" i="34" s="1"/>
  <c r="L23" i="34"/>
  <c r="M23" i="34" s="1"/>
  <c r="O22" i="34"/>
  <c r="L22" i="34"/>
  <c r="O21" i="34"/>
  <c r="P21" i="34" s="1"/>
  <c r="L21" i="34"/>
  <c r="M21" i="34" s="1"/>
  <c r="O20" i="34"/>
  <c r="P20" i="34" s="1"/>
  <c r="L20" i="34"/>
  <c r="M20" i="34" s="1"/>
  <c r="O19" i="34"/>
  <c r="L19" i="34"/>
  <c r="M19" i="34" s="1"/>
  <c r="O18" i="34"/>
  <c r="L18" i="34"/>
  <c r="O17" i="34"/>
  <c r="P17" i="34" s="1"/>
  <c r="L17" i="34"/>
  <c r="O16" i="34"/>
  <c r="P16" i="34" s="1"/>
  <c r="L16" i="34"/>
  <c r="O15" i="34"/>
  <c r="L15" i="34"/>
  <c r="L14" i="34"/>
  <c r="M14" i="34" s="1"/>
  <c r="E35" i="34"/>
  <c r="F35" i="34" s="1"/>
  <c r="H35" i="34"/>
  <c r="I35" i="34" s="1"/>
  <c r="H56" i="37" l="1"/>
  <c r="H57" i="37" s="1"/>
  <c r="H58" i="37" s="1"/>
  <c r="H59" i="37" s="1"/>
  <c r="M17" i="34"/>
  <c r="F56" i="37"/>
  <c r="W22" i="34"/>
  <c r="W30" i="34"/>
  <c r="W38" i="34"/>
  <c r="T19" i="34"/>
  <c r="T27" i="34"/>
  <c r="T35" i="34"/>
  <c r="T43" i="34"/>
  <c r="T17" i="34"/>
  <c r="T45" i="34" s="1"/>
  <c r="T46" i="34" s="1"/>
  <c r="T21" i="34"/>
  <c r="T25" i="34"/>
  <c r="T29" i="34"/>
  <c r="T33" i="34"/>
  <c r="T37" i="34"/>
  <c r="T41" i="34"/>
  <c r="W17" i="34"/>
  <c r="W45" i="34" s="1"/>
  <c r="W46" i="34" s="1"/>
  <c r="W21" i="34"/>
  <c r="W25" i="34"/>
  <c r="W29" i="34"/>
  <c r="W33" i="34"/>
  <c r="W37" i="34"/>
  <c r="W41" i="34"/>
  <c r="T14" i="34"/>
  <c r="W14" i="34"/>
  <c r="M18" i="34"/>
  <c r="M45" i="34" s="1"/>
  <c r="M46" i="34" s="1"/>
  <c r="M22" i="34"/>
  <c r="M26" i="34"/>
  <c r="M30" i="34"/>
  <c r="M34" i="34"/>
  <c r="M38" i="34"/>
  <c r="M42" i="34"/>
  <c r="J45" i="34"/>
  <c r="P18" i="34"/>
  <c r="P45" i="34" s="1"/>
  <c r="P46" i="34" s="1"/>
  <c r="P22" i="34"/>
  <c r="P26" i="34"/>
  <c r="P30" i="34"/>
  <c r="P34" i="34"/>
  <c r="P38" i="34"/>
  <c r="P42" i="34"/>
  <c r="P19" i="34"/>
  <c r="P27" i="34"/>
  <c r="P35" i="34"/>
  <c r="P39" i="34"/>
  <c r="M16" i="34"/>
  <c r="M24" i="34"/>
  <c r="M32" i="34"/>
  <c r="M40" i="34"/>
  <c r="P15" i="34"/>
  <c r="M15" i="34"/>
  <c r="E68" i="37"/>
  <c r="E67" i="37"/>
  <c r="E66" i="37"/>
  <c r="E65" i="37"/>
  <c r="E64" i="37"/>
  <c r="E63" i="37"/>
  <c r="E62" i="37"/>
  <c r="E73" i="36"/>
  <c r="E72" i="36"/>
  <c r="E71" i="36"/>
  <c r="E70" i="36"/>
  <c r="E69" i="36"/>
  <c r="E68" i="36"/>
  <c r="E67" i="36"/>
  <c r="A31" i="26" l="1"/>
  <c r="L47" i="34"/>
  <c r="S47" i="34"/>
  <c r="E14" i="34"/>
  <c r="H15" i="35"/>
  <c r="H16" i="35"/>
  <c r="H17" i="35"/>
  <c r="H18" i="35"/>
  <c r="H19" i="35"/>
  <c r="H20" i="35"/>
  <c r="H21" i="35"/>
  <c r="H22" i="35"/>
  <c r="H23" i="35"/>
  <c r="H24" i="35"/>
  <c r="H25" i="35"/>
  <c r="H26" i="35"/>
  <c r="H27" i="35"/>
  <c r="H28" i="35"/>
  <c r="H29" i="35"/>
  <c r="H30" i="35"/>
  <c r="H31" i="35"/>
  <c r="H32" i="35"/>
  <c r="H33" i="35"/>
  <c r="H34" i="35"/>
  <c r="H35" i="35"/>
  <c r="H36" i="35"/>
  <c r="H37" i="35"/>
  <c r="H38" i="35"/>
  <c r="H39" i="35"/>
  <c r="H40" i="35"/>
  <c r="H41" i="35"/>
  <c r="H42" i="35"/>
  <c r="H43" i="35"/>
  <c r="H14" i="35"/>
  <c r="E15" i="35"/>
  <c r="E16" i="35"/>
  <c r="E17" i="35"/>
  <c r="E18" i="35"/>
  <c r="E19" i="35"/>
  <c r="E20" i="35"/>
  <c r="E21" i="35"/>
  <c r="E22" i="35"/>
  <c r="E23" i="35"/>
  <c r="E24" i="35"/>
  <c r="E25" i="35"/>
  <c r="E26" i="35"/>
  <c r="E27" i="35"/>
  <c r="E28" i="35"/>
  <c r="E29" i="35"/>
  <c r="E30" i="35"/>
  <c r="E31" i="35"/>
  <c r="E32" i="35"/>
  <c r="E33" i="35"/>
  <c r="E34" i="35"/>
  <c r="E35" i="35"/>
  <c r="E36" i="35"/>
  <c r="E37" i="35"/>
  <c r="E38" i="35"/>
  <c r="E39" i="35"/>
  <c r="E40" i="35"/>
  <c r="E41" i="35"/>
  <c r="E42" i="35"/>
  <c r="E43" i="35"/>
  <c r="E14" i="35"/>
  <c r="H15" i="34"/>
  <c r="H16" i="34"/>
  <c r="H17" i="34"/>
  <c r="H18" i="34"/>
  <c r="H19" i="34"/>
  <c r="H20" i="34"/>
  <c r="H21" i="34"/>
  <c r="H22" i="34"/>
  <c r="H23" i="34"/>
  <c r="H24" i="34"/>
  <c r="H25" i="34"/>
  <c r="H26" i="34"/>
  <c r="H27" i="34"/>
  <c r="H28" i="34"/>
  <c r="H29" i="34"/>
  <c r="H30" i="34"/>
  <c r="H31" i="34"/>
  <c r="H32" i="34"/>
  <c r="H33" i="34"/>
  <c r="H34" i="34"/>
  <c r="H36" i="34"/>
  <c r="H37" i="34"/>
  <c r="H38" i="34"/>
  <c r="H39" i="34"/>
  <c r="H40" i="34"/>
  <c r="H41" i="34"/>
  <c r="H42" i="34"/>
  <c r="H43" i="34"/>
  <c r="H44" i="34"/>
  <c r="H14" i="34"/>
  <c r="E15" i="34"/>
  <c r="E18" i="34"/>
  <c r="E19" i="34"/>
  <c r="E20" i="34"/>
  <c r="E21" i="34"/>
  <c r="E22" i="34"/>
  <c r="E23" i="34"/>
  <c r="E24" i="34"/>
  <c r="E25" i="34"/>
  <c r="E26" i="34"/>
  <c r="E27" i="34"/>
  <c r="E28" i="34"/>
  <c r="E29" i="34"/>
  <c r="E30" i="34"/>
  <c r="E31" i="34"/>
  <c r="E32" i="34"/>
  <c r="E33" i="34"/>
  <c r="E34" i="34"/>
  <c r="E36" i="34"/>
  <c r="E37" i="34"/>
  <c r="E38" i="34"/>
  <c r="E39" i="34"/>
  <c r="E40" i="34"/>
  <c r="E41" i="34"/>
  <c r="E42" i="34"/>
  <c r="E43" i="34"/>
  <c r="E44" i="34"/>
  <c r="C10" i="26" l="1"/>
  <c r="C9" i="26"/>
  <c r="C8" i="26"/>
  <c r="D47" i="36"/>
  <c r="D48" i="36"/>
  <c r="F55" i="36" l="1"/>
  <c r="E55" i="36"/>
  <c r="E50" i="37"/>
  <c r="F43" i="36"/>
  <c r="L38" i="37"/>
  <c r="L52" i="37" s="1"/>
  <c r="L56" i="37" s="1"/>
  <c r="E43" i="36"/>
  <c r="E38" i="37"/>
  <c r="F57" i="36" l="1"/>
  <c r="F61" i="36" s="1"/>
  <c r="E57" i="36"/>
  <c r="E61" i="36" s="1"/>
  <c r="E52" i="37"/>
  <c r="E56" i="37" s="1"/>
  <c r="D9" i="37"/>
  <c r="D8" i="37"/>
  <c r="D7" i="37"/>
  <c r="D9" i="36"/>
  <c r="D8" i="36"/>
  <c r="D7" i="36"/>
  <c r="C44" i="35"/>
  <c r="C45" i="34"/>
  <c r="I15" i="35"/>
  <c r="I16" i="35"/>
  <c r="I17" i="35"/>
  <c r="I18" i="35"/>
  <c r="I19" i="35"/>
  <c r="I20" i="35"/>
  <c r="I21" i="35"/>
  <c r="I22" i="35"/>
  <c r="I23" i="35"/>
  <c r="I24" i="35"/>
  <c r="I25" i="35"/>
  <c r="I26" i="35"/>
  <c r="I27" i="35"/>
  <c r="I28" i="35"/>
  <c r="I29" i="35"/>
  <c r="I30" i="35"/>
  <c r="I31" i="35"/>
  <c r="I32" i="35"/>
  <c r="I33" i="35"/>
  <c r="I34" i="35"/>
  <c r="I35" i="35"/>
  <c r="I36" i="35"/>
  <c r="I37" i="35"/>
  <c r="I38" i="35"/>
  <c r="I39" i="35"/>
  <c r="I40" i="35"/>
  <c r="I41" i="35"/>
  <c r="I42" i="35"/>
  <c r="I43" i="35"/>
  <c r="I15" i="34"/>
  <c r="I16" i="34"/>
  <c r="I17" i="34"/>
  <c r="I18" i="34"/>
  <c r="I19" i="34"/>
  <c r="I20" i="34"/>
  <c r="I21" i="34"/>
  <c r="I22" i="34"/>
  <c r="I23" i="34"/>
  <c r="I24" i="34"/>
  <c r="I25" i="34"/>
  <c r="I26" i="34"/>
  <c r="I27" i="34"/>
  <c r="I28" i="34"/>
  <c r="I29" i="34"/>
  <c r="I30" i="34"/>
  <c r="I31" i="34"/>
  <c r="I32" i="34"/>
  <c r="I33" i="34"/>
  <c r="I34" i="34"/>
  <c r="I36" i="34"/>
  <c r="I37" i="34"/>
  <c r="I38" i="34"/>
  <c r="I39" i="34"/>
  <c r="I40" i="34"/>
  <c r="I41" i="34"/>
  <c r="I42" i="34"/>
  <c r="I43" i="34"/>
  <c r="I44" i="34"/>
  <c r="I14" i="35"/>
  <c r="I14" i="34"/>
  <c r="F15" i="35"/>
  <c r="F16" i="35"/>
  <c r="F17" i="35"/>
  <c r="F18" i="35"/>
  <c r="F19" i="35"/>
  <c r="F20" i="35"/>
  <c r="F21" i="35"/>
  <c r="F22" i="35"/>
  <c r="F23" i="35"/>
  <c r="F24" i="35"/>
  <c r="F25" i="35"/>
  <c r="F26" i="35"/>
  <c r="F27" i="35"/>
  <c r="F28" i="35"/>
  <c r="F29" i="35"/>
  <c r="F30" i="35"/>
  <c r="F31" i="35"/>
  <c r="F32" i="35"/>
  <c r="F33" i="35"/>
  <c r="F34" i="35"/>
  <c r="F35" i="35"/>
  <c r="F36" i="35"/>
  <c r="F37" i="35"/>
  <c r="F38" i="35"/>
  <c r="F39" i="35"/>
  <c r="F40" i="35"/>
  <c r="F41" i="35"/>
  <c r="F42" i="35"/>
  <c r="F43" i="35"/>
  <c r="F15" i="34"/>
  <c r="F18" i="34"/>
  <c r="F19" i="34"/>
  <c r="F20" i="34"/>
  <c r="F21" i="34"/>
  <c r="F22" i="34"/>
  <c r="F23" i="34"/>
  <c r="F24" i="34"/>
  <c r="F25" i="34"/>
  <c r="F26" i="34"/>
  <c r="F27" i="34"/>
  <c r="F28" i="34"/>
  <c r="F29" i="34"/>
  <c r="F30" i="34"/>
  <c r="F31" i="34"/>
  <c r="F32" i="34"/>
  <c r="F33" i="34"/>
  <c r="F34" i="34"/>
  <c r="F36" i="34"/>
  <c r="F37" i="34"/>
  <c r="F38" i="34"/>
  <c r="F39" i="34"/>
  <c r="F40" i="34"/>
  <c r="F41" i="34"/>
  <c r="F42" i="34"/>
  <c r="F43" i="34"/>
  <c r="F44" i="34"/>
  <c r="F14" i="35"/>
  <c r="F14" i="34"/>
  <c r="C9" i="35"/>
  <c r="C8" i="35"/>
  <c r="C7" i="35"/>
  <c r="C9" i="34"/>
  <c r="C8" i="34"/>
  <c r="C7" i="34"/>
  <c r="E62" i="36" l="1"/>
  <c r="E63" i="36" s="1"/>
  <c r="E57" i="37"/>
  <c r="E58" i="37" s="1"/>
  <c r="F44" i="35"/>
  <c r="I44" i="35"/>
  <c r="F45" i="34"/>
  <c r="F46" i="34" s="1"/>
  <c r="I45" i="34"/>
  <c r="E59" i="37" l="1"/>
  <c r="A37" i="26"/>
  <c r="E64" i="36"/>
  <c r="I46" i="34"/>
  <c r="E47" i="34" s="1"/>
  <c r="A19" i="26" s="1"/>
  <c r="I45" i="35"/>
  <c r="F45" i="35"/>
  <c r="E46" i="35" l="1"/>
  <c r="A25" i="26" s="1"/>
</calcChain>
</file>

<file path=xl/sharedStrings.xml><?xml version="1.0" encoding="utf-8"?>
<sst xmlns="http://schemas.openxmlformats.org/spreadsheetml/2006/main" count="381" uniqueCount="156">
  <si>
    <t>Description</t>
  </si>
  <si>
    <t>PRICING SUBMISSION</t>
  </si>
  <si>
    <t>BIDDER NAME</t>
  </si>
  <si>
    <t>SMS Notifications</t>
  </si>
  <si>
    <t>Cancellations</t>
  </si>
  <si>
    <t>Bus/Coach Bookings</t>
  </si>
  <si>
    <t>Tel No: ……………………………………….</t>
  </si>
  <si>
    <t>Fax No: ……………………………………….</t>
  </si>
  <si>
    <t>Cell No: ……………………………………….</t>
  </si>
  <si>
    <t>Dear Sir/Madam,</t>
  </si>
  <si>
    <t>Price Declaration</t>
  </si>
  <si>
    <t>Total</t>
  </si>
  <si>
    <t>Percentage Fee</t>
  </si>
  <si>
    <t>Item</t>
  </si>
  <si>
    <t>RFP NO:</t>
  </si>
  <si>
    <t>RFP NAME:</t>
  </si>
  <si>
    <t>PRICE INSTRUCTIONS</t>
  </si>
  <si>
    <t>2.1.2 Bidders must sign all paper copies of their Pricing Schedule.</t>
  </si>
  <si>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</si>
  <si>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</si>
  <si>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</si>
  <si>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</si>
  <si>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</si>
  <si>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</si>
  <si>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</si>
  <si>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</si>
  <si>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</si>
  <si>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</si>
  <si>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</si>
  <si>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</si>
  <si>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</si>
  <si>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</si>
  <si>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</si>
  <si>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</si>
  <si>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</si>
  <si>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</si>
  <si>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</si>
  <si>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Travel Lodge card Reconciliation</t>
  </si>
  <si>
    <t>Debtors Account Reconciliation</t>
  </si>
  <si>
    <t>Parking bookings</t>
  </si>
  <si>
    <t>Changes to bookings</t>
  </si>
  <si>
    <t>Train bookings – International</t>
  </si>
  <si>
    <t>Courier services for travel documentation (visa &amp; passports)</t>
  </si>
  <si>
    <t>After Hours Services</t>
  </si>
  <si>
    <t>Visa Assistance 
(Provision of documents and advice)</t>
  </si>
  <si>
    <t>Additional Ad-hoc Reports (per report)</t>
  </si>
  <si>
    <t>Customised Reports (per report)</t>
  </si>
  <si>
    <t>Estimated Volume</t>
  </si>
  <si>
    <t>Unit Price
(excl VAT)</t>
  </si>
  <si>
    <t>Transaction Type</t>
  </si>
  <si>
    <t>Other (Specify)</t>
  </si>
  <si>
    <t>Unit Price
(incl VAT)</t>
  </si>
  <si>
    <t>TOTAL Price
(incl VAT)</t>
  </si>
  <si>
    <t>TRADITIONAL BOOKINGS</t>
  </si>
  <si>
    <t>ONLINE BOOKINGS</t>
  </si>
  <si>
    <t>1.1  TRANSACTION FEES</t>
  </si>
  <si>
    <t>1.2  CONFERENCE TRANSACTION FEE</t>
  </si>
  <si>
    <t>Comment</t>
  </si>
  <si>
    <r>
      <t xml:space="preserve">Conference Transaction Fee </t>
    </r>
    <r>
      <rPr>
        <b/>
        <sz val="11"/>
        <rFont val="Arial"/>
        <family val="2"/>
      </rPr>
      <t>(as a % of the Total turnover of the event)</t>
    </r>
  </si>
  <si>
    <t>Compensation</t>
  </si>
  <si>
    <t>TEMPLATE 1: TRANSACTION FEE MODEL</t>
  </si>
  <si>
    <t>ON-SITE SERVICES</t>
  </si>
  <si>
    <t>TEMPLATE 2: TRANSACTION FEE MODEL</t>
  </si>
  <si>
    <t>OFF-SITE SERVICES</t>
  </si>
  <si>
    <t>1.  STRUCTURE OF THE TENDER</t>
  </si>
  <si>
    <t>2.  GENERAL INSTRUCTIONS FOR COMPLETING THE PRICING SCHEDULE TEMPLATES</t>
  </si>
  <si>
    <t>2.1  Tender submission format</t>
  </si>
  <si>
    <t>2.2  Input spreadsheets</t>
  </si>
  <si>
    <t>2.3  Currency and VAT</t>
  </si>
  <si>
    <t>TEMPLATE 3: MANAGEMENT FEE MODEL</t>
  </si>
  <si>
    <t>1.1  MANAGEMENT FEES</t>
  </si>
  <si>
    <t>Fixed Costs (Management Fees)</t>
  </si>
  <si>
    <t xml:space="preserve">     Receptionist</t>
  </si>
  <si>
    <t xml:space="preserve">     Senior Travel Consultants</t>
  </si>
  <si>
    <t xml:space="preserve">     Intermediate Travel Consultants</t>
  </si>
  <si>
    <t xml:space="preserve">     Junior Travel Consultants</t>
  </si>
  <si>
    <t xml:space="preserve">     Travel Manager</t>
  </si>
  <si>
    <t xml:space="preserve">     Finance Manager / Accountant</t>
  </si>
  <si>
    <t xml:space="preserve">     Admin Back Office (Creditors/ Debtors /
     Finance Processors</t>
  </si>
  <si>
    <t xml:space="preserve">     Strategic Account Manager</t>
  </si>
  <si>
    <t xml:space="preserve">     System Administrator</t>
  </si>
  <si>
    <t>Standard Monthly Reports (3 Std Reports x 12 months)</t>
  </si>
  <si>
    <t>Standard Weekly Reports (3 Weekly Report x 52 weeks)</t>
  </si>
  <si>
    <t>See Section 15.2 of the bid document</t>
  </si>
  <si>
    <t>* Communication (SMS, Email alerts, 
Industry updates)</t>
  </si>
  <si>
    <t>Marketing</t>
  </si>
  <si>
    <t>Technology (Software Licences)</t>
  </si>
  <si>
    <t>Computing / GDS Fees</t>
  </si>
  <si>
    <t>Office Leasing (if applicable)</t>
  </si>
  <si>
    <t>Utility bills (phone, broadband, electricity, etc.</t>
  </si>
  <si>
    <t>Assocciation membership fees</t>
  </si>
  <si>
    <t>Banking Services (Interest, Merchant Fees, etc.)</t>
  </si>
  <si>
    <t>Profit</t>
  </si>
  <si>
    <t>Annual Cost
(Excl VAT)</t>
  </si>
  <si>
    <t xml:space="preserve">Variable Costs </t>
  </si>
  <si>
    <t>Estimated #</t>
  </si>
  <si>
    <t>Courier Services</t>
  </si>
  <si>
    <t>Visa Services</t>
  </si>
  <si>
    <t>Stationery (Estimated per annum)</t>
  </si>
  <si>
    <t>Training &amp; Recruitment (own Staff estimated per annum)</t>
  </si>
  <si>
    <t>Cost of Additional items (per incident)</t>
  </si>
  <si>
    <t>Office Leasing (not applicable for on-site)</t>
  </si>
  <si>
    <t>Template 1: Transaction Fee (On-Site)</t>
  </si>
  <si>
    <t>In words:</t>
  </si>
  <si>
    <t>(incl. VAT)</t>
  </si>
  <si>
    <t>Template 2: Transaction Fee (Off-Site)</t>
  </si>
  <si>
    <t>Template 3: Management Fee (On-Site)</t>
  </si>
  <si>
    <r>
      <t xml:space="preserve">We understand that </t>
    </r>
    <r>
      <rPr>
        <b/>
        <sz val="10"/>
        <color rgb="FF00B0F0"/>
        <rFont val="Arial"/>
        <family val="2"/>
      </rPr>
      <t>[Institution Name]</t>
    </r>
    <r>
      <rPr>
        <sz val="10"/>
        <rFont val="Arial"/>
        <family val="2"/>
      </rPr>
      <t xml:space="preserve"> are not bound to accept the lowest or any offer and that we must bear all costs which we have incurred in connection with preparing and submitting this bid.</t>
    </r>
  </si>
  <si>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</si>
  <si>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</si>
  <si>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</si>
  <si>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</si>
  <si>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</si>
  <si>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r>
      <t xml:space="preserve">FOR AND ON BEHALF OF: </t>
    </r>
    <r>
      <rPr>
        <b/>
        <sz val="10"/>
        <color rgb="FF00B0F0"/>
        <rFont val="Arial"/>
        <family val="2"/>
      </rPr>
      <t>COMPANY NAME</t>
    </r>
  </si>
  <si>
    <t>Email:………………………………………….</t>
  </si>
  <si>
    <t>Percentage Split between Online Booking  and Traditional Booking</t>
  </si>
  <si>
    <t>Percentage Traditional</t>
  </si>
  <si>
    <t>Percentage Online</t>
  </si>
  <si>
    <t>These services will only be done on request from the Tendering Institution and will be invoiced accordingly.
These costs are ADDITIONAL to the monthly Management Fee.
These items will not be used for evaluation purposes.</t>
  </si>
  <si>
    <t>ANNEXURE A3</t>
  </si>
  <si>
    <r>
      <t>THE PROVISION OF TRAVEL MANAGEMENT SERVICES FOR A PERIOD OF</t>
    </r>
    <r>
      <rPr>
        <sz val="12"/>
        <color rgb="FF00B0F0"/>
        <rFont val="Arial"/>
        <family val="2"/>
      </rPr>
      <t xml:space="preserve"> 36 MONTHS</t>
    </r>
  </si>
  <si>
    <t>&lt;NAME OF BIDDER TO BE FILLED IN HERE&gt;</t>
  </si>
  <si>
    <t>&lt;TENDERING INSTITUTION'S RFP /BID NO TO BE FILLED IN HERE&gt;</t>
  </si>
  <si>
    <r>
      <t xml:space="preserve">This spreadsheet for </t>
    </r>
    <r>
      <rPr>
        <b/>
        <sz val="11"/>
        <color rgb="FF00B0F0"/>
        <rFont val="Arial"/>
        <family val="2"/>
      </rPr>
      <t>RFP/BID ________________</t>
    </r>
    <r>
      <rPr>
        <sz val="11"/>
        <rFont val="Arial"/>
        <family val="2"/>
      </rPr>
      <t xml:space="preserve"> contains the financial response templates for the bid. The bid pricing submission instructions in this document must be read in conjunction with instructions or notes embedded in the various tabs of spreadsheet (Pricing Schedule).</t>
    </r>
  </si>
  <si>
    <r>
      <t xml:space="preserve">2.1.1 Bidders must submit  a paper copy </t>
    </r>
    <r>
      <rPr>
        <sz val="11"/>
        <color rgb="FF00B0F0"/>
        <rFont val="Arial"/>
        <family val="2"/>
      </rPr>
      <t>and an electronic copy</t>
    </r>
    <r>
      <rPr>
        <sz val="11"/>
        <rFont val="Arial"/>
        <family val="2"/>
      </rPr>
      <t xml:space="preserve"> of the Pricing Schedule. In the event of a discrepancy, the
         paper copy will prevail.</t>
    </r>
  </si>
  <si>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</si>
  <si>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</si>
  <si>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</si>
  <si>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r>
      <t xml:space="preserve">2.2.4 Input cells FOR THE TENDERING INSTITUTION are highlighted in  </t>
    </r>
    <r>
      <rPr>
        <b/>
        <sz val="11"/>
        <color theme="9" tint="-0.249977111117893"/>
        <rFont val="Arial"/>
        <family val="2"/>
      </rPr>
      <t>ORANGE.</t>
    </r>
    <r>
      <rPr>
        <sz val="11"/>
        <rFont val="Arial"/>
        <family val="2"/>
      </rPr>
      <t xml:space="preserve"> The Tendering Institution must complete all  
        the relevant input cells for the bid. No other cells must be changed in any way whatsoever.</t>
    </r>
  </si>
  <si>
    <r>
      <t xml:space="preserve">2.2.4 Input cells FOR BIDDERS are highlighted in  </t>
    </r>
    <r>
      <rPr>
        <b/>
        <sz val="11"/>
        <color rgb="FF00B050"/>
        <rFont val="Arial"/>
        <family val="2"/>
      </rPr>
      <t>GREEN.</t>
    </r>
    <r>
      <rPr>
        <sz val="11"/>
        <rFont val="Arial"/>
        <family val="2"/>
      </rPr>
      <t xml:space="preserve"> The Bidder must complete all the relevant input cells for the bid. 
        No other cells must be changed in any way whatsoever.</t>
    </r>
  </si>
  <si>
    <t>2.3.1 All Bidders’ pricing must be quoted in South African Rands (ZAR).</t>
  </si>
  <si>
    <t>PRICE THAT WILL BE USED FOR EVALUATION PURPOSES</t>
  </si>
  <si>
    <r>
      <t xml:space="preserve">After-Hours (VIP/Executive Travel Consultant)
(Estimated at </t>
    </r>
    <r>
      <rPr>
        <b/>
        <sz val="11"/>
        <color rgb="FF00B0F0"/>
        <rFont val="Arial"/>
        <family val="2"/>
      </rPr>
      <t>20</t>
    </r>
    <r>
      <rPr>
        <sz val="11"/>
        <rFont val="Arial"/>
        <family val="2"/>
      </rPr>
      <t xml:space="preserve"> Calls per month</t>
    </r>
  </si>
  <si>
    <r>
      <t xml:space="preserve">After-Hours Call Center / Contact Number(17h00 - 8h00 Weekdays; 24 hours weekends and public holidays)
(Estimated at </t>
    </r>
    <r>
      <rPr>
        <b/>
        <sz val="11"/>
        <color rgb="FF00B0F0"/>
        <rFont val="Arial"/>
        <family val="2"/>
      </rPr>
      <t>50</t>
    </r>
    <r>
      <rPr>
        <sz val="11"/>
        <rFont val="Arial"/>
        <family val="2"/>
      </rPr>
      <t xml:space="preserve"> Calls per month</t>
    </r>
  </si>
  <si>
    <t>Total Fixed Annual Cost (Excl VAT)</t>
  </si>
  <si>
    <t>Total Variable Annual Cost (Excl VAT)</t>
  </si>
  <si>
    <t>GRAND TOTAL PER ANNUM (Excl VAT)</t>
  </si>
  <si>
    <t>SPLIT GRAND TOTAL PER ANNUM (Excl VAT)</t>
  </si>
  <si>
    <t>TOTAL PER ANNUM (Excl VAT)</t>
  </si>
  <si>
    <r>
      <t xml:space="preserve">GRAND TOTAL PER ANNUM (Incl VAT)  </t>
    </r>
    <r>
      <rPr>
        <b/>
        <sz val="12"/>
        <color rgb="FFFF0000"/>
        <rFont val="Arial"/>
        <family val="2"/>
      </rPr>
      <t xml:space="preserve">
(PRICE THAT WILL BE USED FOR EVALUATION PURPOSES</t>
    </r>
  </si>
  <si>
    <t>ESTIMATED TRANSACTION VOLUMES PER ANNUM *</t>
  </si>
  <si>
    <t>MONTHLY MANAGEMENT FEE (Incl VAT)</t>
  </si>
  <si>
    <r>
      <t>Having read through and examined the Request For Proposal (RFP) Document, the General Conditions, The Requirement and all other Annexures to the RFP Document, we offer to provide</t>
    </r>
    <r>
      <rPr>
        <sz val="10"/>
        <color rgb="FF00B0F0"/>
        <rFont val="Arial"/>
        <family val="2"/>
      </rPr>
      <t xml:space="preserve"> </t>
    </r>
    <r>
      <rPr>
        <b/>
        <sz val="10"/>
        <color rgb="FF00B0F0"/>
        <rFont val="Arial"/>
        <family val="2"/>
      </rPr>
      <t>ON-SITE / OFF-SITE</t>
    </r>
    <r>
      <rPr>
        <b/>
        <sz val="10"/>
        <rFont val="Arial"/>
        <family val="2"/>
      </rPr>
      <t xml:space="preserve"> </t>
    </r>
    <r>
      <rPr>
        <sz val="10"/>
        <rFont val="Arial"/>
        <family val="2"/>
      </rPr>
      <t xml:space="preserve">travel management service to the </t>
    </r>
    <r>
      <rPr>
        <b/>
        <sz val="10"/>
        <color rgb="FF00B0F0"/>
        <rFont val="Arial"/>
        <family val="2"/>
      </rPr>
      <t>[institution name]</t>
    </r>
    <r>
      <rPr>
        <sz val="10"/>
        <rFont val="Arial"/>
        <family val="2"/>
      </rPr>
      <t xml:space="preserve"> at the following total amounts (including VAT)</t>
    </r>
  </si>
  <si>
    <r>
      <t xml:space="preserve">2.3.3 The Pricing Schedule template is designed such that VAT (15% VAT) will be calculated on Bidders’ input pricing; therefore
         Bidders </t>
    </r>
    <r>
      <rPr>
        <b/>
        <sz val="11"/>
        <rFont val="Arial"/>
        <family val="2"/>
      </rPr>
      <t>must</t>
    </r>
    <r>
      <rPr>
        <sz val="11"/>
        <rFont val="Arial"/>
        <family val="2"/>
      </rPr>
      <t xml:space="preserve"> complete the templates with </t>
    </r>
    <r>
      <rPr>
        <b/>
        <sz val="11"/>
        <rFont val="Arial"/>
        <family val="2"/>
      </rPr>
      <t>unit prices excluding VAT</t>
    </r>
    <r>
      <rPr>
        <sz val="11"/>
        <rFont val="Arial"/>
        <family val="2"/>
      </rPr>
      <t>.</t>
    </r>
  </si>
  <si>
    <t>Visa /passport Assistance 
(Provision of documents and advice)</t>
  </si>
  <si>
    <t>YEAR 1</t>
  </si>
  <si>
    <t>YEAR 2</t>
  </si>
  <si>
    <t>YEAR 3</t>
  </si>
  <si>
    <t>Annual Cost
(incl VAT)</t>
  </si>
  <si>
    <t>Monthly Cost
(Inc VAT)</t>
  </si>
  <si>
    <t>Total Fixed Annual Cost (Inc VAT)</t>
  </si>
  <si>
    <t>TEMPLATE : MANAGEMENT FEE MODEL</t>
  </si>
  <si>
    <t>Template : Management Fee (Off-Site)</t>
  </si>
  <si>
    <r>
      <t xml:space="preserve">2.1.3 Bidders must complete and submit the templates attached ,which is/are </t>
    </r>
    <r>
      <rPr>
        <sz val="11"/>
        <color rgb="FF00B0F0"/>
        <rFont val="Arial"/>
        <family val="2"/>
      </rPr>
      <t>management fee model offsite</t>
    </r>
  </si>
  <si>
    <t>2.1.4 Bidders must reference RFP/BID main document section for current travel volumes.</t>
  </si>
  <si>
    <r>
      <t xml:space="preserve">We undertake to hold this offer open for acceptance for a period of </t>
    </r>
    <r>
      <rPr>
        <b/>
        <sz val="10"/>
        <color rgb="FF00B0F0"/>
        <rFont val="Arial"/>
        <family val="2"/>
      </rPr>
      <t>120 days</t>
    </r>
    <r>
      <rPr>
        <sz val="10"/>
        <rFont val="Arial"/>
        <family val="2"/>
      </rPr>
      <t xml:space="preserve"> from the date of submission of offers. We further undertake that upon final acceptance of our offer, we will commence with the provision of service when required to do so by the </t>
    </r>
    <r>
      <rPr>
        <b/>
        <sz val="10"/>
        <color rgb="FF00B0F0"/>
        <rFont val="Arial"/>
        <family val="2"/>
      </rPr>
      <t>[Institution Name]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</si>
</sst>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R&quot;\ * #,##0.00_ ;_ &quot;R&quot;\ * \-#,##0.00_ ;_ &quot;R&quot;\ * &quot;-&quot;??_ ;_ @_ "/>
  </numFmts>
  <fonts count="28" x14ac:knownFonts="1">
    <font>
      <sz val="10"/>
      <name val="Arial"/>
    </font>
    <font>
      <sz val="10"/>
      <name val="Arial"/>
      <family val="2"/>
    </font>
    <font>
      <b/>
      <sz val="10"/>
      <name val="Arial"/>
      <family val="2"/>
    </font>
    <font>
      <b/>
      <sz val="12"/>
      <name val="Arial"/>
      <family val="2"/>
    </font>
    <font>
      <sz val="12"/>
      <name val="Arial"/>
      <family val="2"/>
    </font>
    <font>
      <b/>
      <sz val="11"/>
      <color theme="0"/>
      <name val="Arial"/>
      <family val="2"/>
    </font>
    <font>
      <b/>
      <sz val="11"/>
      <name val="Arial"/>
      <family val="2"/>
    </font>
    <font>
      <b/>
      <sz val="16"/>
      <name val="Arial"/>
      <family val="2"/>
    </font>
    <font>
      <sz val="11"/>
      <name val="Arial"/>
      <family val="2"/>
    </font>
    <font>
      <b/>
      <sz val="11"/>
      <color rgb="FF00B0F0"/>
      <name val="Arial"/>
      <family val="2"/>
    </font>
    <font>
      <b/>
      <i/>
      <sz val="11"/>
      <name val="Arial"/>
      <family val="2"/>
    </font>
    <font>
      <b/>
      <sz val="16"/>
      <color rgb="FFFF0000"/>
      <name val="Arial"/>
      <family val="2"/>
    </font>
    <font>
      <i/>
      <sz val="11"/>
      <name val="Arial"/>
      <family val="2"/>
    </font>
    <font>
      <i/>
      <sz val="11"/>
      <color rgb="FFFF0000"/>
      <name val="Arial"/>
      <family val="2"/>
    </font>
    <font>
      <i/>
      <sz val="11"/>
      <color indexed="10"/>
      <name val="Arial"/>
      <family val="2"/>
    </font>
    <font>
      <sz val="11"/>
      <color rgb="FF00B0F0"/>
      <name val="Arial"/>
      <family val="2"/>
    </font>
    <font>
      <b/>
      <sz val="10"/>
      <color rgb="FF00B0F0"/>
      <name val="Arial"/>
      <family val="2"/>
    </font>
    <font>
      <b/>
      <sz val="10"/>
      <color theme="0" tint="-0.249977111117893"/>
      <name val="Arial"/>
      <family val="2"/>
    </font>
    <font>
      <sz val="12"/>
      <color rgb="FF00B0F0"/>
      <name val="Arial"/>
      <family val="2"/>
    </font>
    <font>
      <b/>
      <sz val="11"/>
      <color rgb="FF00B050"/>
      <name val="Arial"/>
      <family val="2"/>
    </font>
    <font>
      <b/>
      <sz val="11"/>
      <color theme="9" tint="-0.249977111117893"/>
      <name val="Arial"/>
      <family val="2"/>
    </font>
    <font>
      <b/>
      <sz val="14"/>
      <name val="Arial"/>
      <family val="2"/>
    </font>
    <font>
      <b/>
      <sz val="18"/>
      <name val="Arial"/>
      <family val="2"/>
    </font>
    <font>
      <b/>
      <sz val="14"/>
      <color rgb="FFFF0000"/>
      <name val="Arial"/>
      <family val="2"/>
    </font>
    <font>
      <b/>
      <sz val="18"/>
      <color rgb="FFFF0000"/>
      <name val="Arial"/>
      <family val="2"/>
    </font>
    <font>
      <b/>
      <sz val="12"/>
      <color rgb="FFFF0000"/>
      <name val="Arial"/>
      <family val="2"/>
    </font>
    <font>
      <b/>
      <i/>
      <sz val="12"/>
      <name val="Arial"/>
      <family val="2"/>
    </font>
    <font>
      <sz val="10"/>
      <color rgb="FF00B0F0"/>
      <name val="Arial"/>
      <family val="2"/>
    </font>
  </fonts>
  <fills count="13">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
      <patternFill patternType="solid">
        <fgColor rgb="FF00B050"/>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rgb="FFFFC000"/>
        <bgColor indexed="64"/>
      </patternFill>
    </fill>
    <fill>
      <patternFill patternType="solid">
        <fgColor rgb="FF00B0F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ck">
        <color auto="1"/>
      </right>
      <top/>
      <bottom style="medium">
        <color indexed="64"/>
      </bottom>
      <diagonal/>
    </border>
    <border>
      <left style="thin">
        <color indexed="64"/>
      </left>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9" fontId="1" fillId="0" borderId="0" applyFont="0" applyFill="0" applyBorder="0" applyAlignment="0" applyProtection="0"/>
  </cellStyleXfs>
  <cellXfs count="291">
    <xf numFmtId="0" fontId="0" fillId="0" borderId="0" xfId="0"/>
    <xf numFmtId="0" fontId="6" fillId="0" borderId="0" xfId="0" applyFont="1"/>
    <xf numFmtId="0" fontId="8" fillId="0" borderId="0" xfId="0" applyFont="1"/>
    <xf numFmtId="0" fontId="8"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xf numFmtId="0" fontId="0" fillId="3" borderId="8" xfId="0" applyFill="1" applyBorder="1"/>
    <xf numFmtId="0" fontId="7" fillId="3" borderId="3" xfId="0" applyFont="1" applyFill="1" applyBorder="1"/>
    <xf numFmtId="0" fontId="8" fillId="3" borderId="0" xfId="0" applyFont="1" applyFill="1" applyAlignment="1">
      <alignment wrapText="1"/>
    </xf>
    <xf numFmtId="0" fontId="6" fillId="3" borderId="3" xfId="0" applyFont="1" applyFill="1" applyBorder="1"/>
    <xf numFmtId="0" fontId="8" fillId="3" borderId="0" xfId="0" applyFont="1" applyFill="1"/>
    <xf numFmtId="0" fontId="8" fillId="3" borderId="8" xfId="0" applyFont="1" applyFill="1" applyBorder="1"/>
    <xf numFmtId="0" fontId="4" fillId="3" borderId="0" xfId="0" applyFont="1" applyFill="1"/>
    <xf numFmtId="0" fontId="8" fillId="0" borderId="0" xfId="0" applyFont="1" applyAlignment="1">
      <alignment horizontal="justify" vertical="center" wrapText="1"/>
    </xf>
    <xf numFmtId="0" fontId="8" fillId="0" borderId="0" xfId="0" applyFont="1" applyAlignment="1">
      <alignment horizontal="left" vertical="center" wrapText="1"/>
    </xf>
    <xf numFmtId="0" fontId="1" fillId="3" borderId="3" xfId="0" applyFont="1" applyFill="1" applyBorder="1"/>
    <xf numFmtId="0" fontId="8" fillId="3" borderId="3" xfId="0" applyFont="1" applyFill="1" applyBorder="1"/>
    <xf numFmtId="0" fontId="6" fillId="3" borderId="0" xfId="0" applyFont="1" applyFill="1"/>
    <xf numFmtId="0" fontId="8" fillId="3" borderId="0" xfId="0" applyFont="1" applyFill="1" applyAlignment="1">
      <alignment horizontal="center"/>
    </xf>
    <xf numFmtId="0" fontId="6" fillId="0" borderId="15" xfId="0" applyFont="1" applyBorder="1" applyAlignment="1">
      <alignment horizontal="justify" vertical="center" wrapText="1"/>
    </xf>
    <xf numFmtId="164" fontId="6" fillId="0" borderId="15" xfId="1" applyFont="1" applyBorder="1"/>
    <xf numFmtId="164" fontId="6" fillId="0" borderId="2" xfId="1" applyFont="1" applyBorder="1"/>
    <xf numFmtId="164" fontId="8" fillId="0" borderId="0" xfId="1" applyFont="1" applyBorder="1"/>
    <xf numFmtId="0" fontId="6" fillId="0" borderId="2" xfId="0" applyFont="1" applyBorder="1"/>
    <xf numFmtId="164" fontId="8" fillId="0" borderId="16" xfId="1" applyFont="1" applyBorder="1"/>
    <xf numFmtId="0" fontId="6" fillId="4" borderId="2" xfId="0" applyFont="1" applyFill="1" applyBorder="1" applyAlignment="1">
      <alignment wrapText="1"/>
    </xf>
    <xf numFmtId="0" fontId="6" fillId="4" borderId="2" xfId="0" applyFont="1" applyFill="1" applyBorder="1" applyAlignment="1">
      <alignment horizontal="center" wrapText="1"/>
    </xf>
    <xf numFmtId="0" fontId="6" fillId="4" borderId="9" xfId="0" applyFont="1" applyFill="1" applyBorder="1" applyAlignment="1">
      <alignment horizontal="center" wrapText="1"/>
    </xf>
    <xf numFmtId="0" fontId="8" fillId="0" borderId="2" xfId="0" applyFont="1" applyBorder="1" applyAlignment="1">
      <alignment horizontal="center"/>
    </xf>
    <xf numFmtId="0" fontId="8" fillId="0" borderId="2" xfId="0" applyFont="1" applyBorder="1" applyAlignment="1">
      <alignment wrapText="1"/>
    </xf>
    <xf numFmtId="0" fontId="6" fillId="4" borderId="2" xfId="0" applyFont="1" applyFill="1" applyBorder="1" applyAlignment="1">
      <alignment horizontal="center"/>
    </xf>
    <xf numFmtId="0" fontId="6" fillId="3" borderId="0" xfId="0" applyFont="1" applyFill="1" applyAlignment="1">
      <alignment horizontal="center"/>
    </xf>
    <xf numFmtId="0" fontId="8" fillId="3" borderId="19" xfId="0" applyFont="1" applyFill="1" applyBorder="1"/>
    <xf numFmtId="0" fontId="8" fillId="3" borderId="20" xfId="0" applyFont="1" applyFill="1" applyBorder="1"/>
    <xf numFmtId="0" fontId="8" fillId="3" borderId="21" xfId="0" applyFont="1" applyFill="1" applyBorder="1"/>
    <xf numFmtId="0" fontId="8" fillId="3" borderId="22" xfId="0" applyFont="1" applyFill="1" applyBorder="1"/>
    <xf numFmtId="0" fontId="8" fillId="3" borderId="23" xfId="0" applyFont="1" applyFill="1" applyBorder="1"/>
    <xf numFmtId="0" fontId="6" fillId="4" borderId="26" xfId="0" applyFont="1" applyFill="1" applyBorder="1" applyAlignment="1">
      <alignment wrapText="1"/>
    </xf>
    <xf numFmtId="0" fontId="6" fillId="4" borderId="27" xfId="0" applyFont="1" applyFill="1" applyBorder="1" applyAlignment="1">
      <alignment horizontal="center" wrapText="1"/>
    </xf>
    <xf numFmtId="0" fontId="8" fillId="0" borderId="22" xfId="0" applyFont="1" applyBorder="1" applyAlignment="1">
      <alignment horizontal="center"/>
    </xf>
    <xf numFmtId="164" fontId="8" fillId="0" borderId="28" xfId="1" applyFont="1" applyBorder="1"/>
    <xf numFmtId="0" fontId="6" fillId="0" borderId="24" xfId="0" applyFont="1" applyBorder="1"/>
    <xf numFmtId="164" fontId="6" fillId="0" borderId="27" xfId="1" applyFont="1" applyBorder="1"/>
    <xf numFmtId="0" fontId="6" fillId="4" borderId="26" xfId="0" applyFont="1" applyFill="1" applyBorder="1" applyAlignment="1">
      <alignment horizontal="center"/>
    </xf>
    <xf numFmtId="0" fontId="8" fillId="0" borderId="26" xfId="0" applyFont="1" applyBorder="1" applyAlignment="1">
      <alignment horizontal="center"/>
    </xf>
    <xf numFmtId="0" fontId="8" fillId="3" borderId="30" xfId="0" applyFont="1" applyFill="1" applyBorder="1"/>
    <xf numFmtId="0" fontId="8" fillId="3" borderId="31" xfId="0" applyFont="1" applyFill="1" applyBorder="1"/>
    <xf numFmtId="0" fontId="8" fillId="3" borderId="32" xfId="0" applyFont="1" applyFill="1" applyBorder="1"/>
    <xf numFmtId="0" fontId="6" fillId="3" borderId="0" xfId="0" applyFont="1" applyFill="1" applyAlignment="1">
      <alignment horizontal="left"/>
    </xf>
    <xf numFmtId="0" fontId="11" fillId="3" borderId="0" xfId="0" applyFont="1" applyFill="1" applyAlignment="1">
      <alignment horizontal="center"/>
    </xf>
    <xf numFmtId="0" fontId="8" fillId="3" borderId="4" xfId="0" applyFont="1" applyFill="1" applyBorder="1"/>
    <xf numFmtId="0" fontId="8" fillId="3" borderId="11" xfId="0" applyFont="1" applyFill="1" applyBorder="1"/>
    <xf numFmtId="0" fontId="6" fillId="3" borderId="8" xfId="0" applyFont="1" applyFill="1" applyBorder="1" applyAlignment="1">
      <alignment horizontal="center"/>
    </xf>
    <xf numFmtId="0" fontId="8" fillId="3" borderId="8" xfId="0" applyFont="1" applyFill="1" applyBorder="1" applyAlignment="1">
      <alignment horizontal="center"/>
    </xf>
    <xf numFmtId="0" fontId="6" fillId="3" borderId="3" xfId="0" applyFont="1" applyFill="1" applyBorder="1" applyAlignment="1">
      <alignment horizontal="left"/>
    </xf>
    <xf numFmtId="0" fontId="12" fillId="3" borderId="8" xfId="0" applyFont="1" applyFill="1" applyBorder="1" applyAlignment="1">
      <alignment horizontal="left"/>
    </xf>
    <xf numFmtId="164" fontId="6" fillId="3" borderId="8" xfId="1" applyFont="1" applyFill="1" applyBorder="1"/>
    <xf numFmtId="0" fontId="5" fillId="5" borderId="2" xfId="0" applyFont="1" applyFill="1" applyBorder="1" applyAlignment="1">
      <alignment wrapText="1"/>
    </xf>
    <xf numFmtId="164" fontId="6" fillId="0" borderId="0" xfId="1" applyFont="1" applyFill="1" applyBorder="1"/>
    <xf numFmtId="164" fontId="6" fillId="0" borderId="8" xfId="1" applyFont="1" applyFill="1" applyBorder="1"/>
    <xf numFmtId="0" fontId="8" fillId="0" borderId="3" xfId="0" applyFont="1" applyBorder="1" applyAlignment="1">
      <alignment horizontal="center"/>
    </xf>
    <xf numFmtId="0" fontId="6" fillId="0" borderId="0" xfId="0" applyFont="1" applyAlignment="1">
      <alignment horizontal="center"/>
    </xf>
    <xf numFmtId="164" fontId="6" fillId="0" borderId="2" xfId="1" applyFont="1" applyFill="1" applyBorder="1"/>
    <xf numFmtId="0" fontId="8" fillId="0" borderId="18" xfId="0" applyFont="1" applyBorder="1" applyAlignment="1">
      <alignment horizontal="center"/>
    </xf>
    <xf numFmtId="0" fontId="8" fillId="0" borderId="18" xfId="0" applyFont="1" applyBorder="1" applyAlignment="1">
      <alignment horizontal="justify" vertical="center" wrapText="1"/>
    </xf>
    <xf numFmtId="0" fontId="8" fillId="0" borderId="16" xfId="0" applyFont="1" applyBorder="1" applyAlignment="1">
      <alignment horizontal="center"/>
    </xf>
    <xf numFmtId="0" fontId="8" fillId="0" borderId="16" xfId="0" applyFont="1" applyBorder="1" applyAlignment="1">
      <alignment horizontal="justify" vertical="center" wrapText="1"/>
    </xf>
    <xf numFmtId="0" fontId="8" fillId="0" borderId="17" xfId="0" applyFont="1" applyBorder="1" applyAlignment="1">
      <alignment horizontal="center"/>
    </xf>
    <xf numFmtId="0" fontId="8" fillId="0" borderId="17" xfId="0" applyFont="1" applyBorder="1" applyAlignment="1">
      <alignment horizontal="justify" vertical="center" wrapText="1"/>
    </xf>
    <xf numFmtId="0" fontId="8" fillId="3" borderId="0" xfId="0" applyFont="1" applyFill="1" applyAlignment="1">
      <alignment horizontal="justify" vertical="center" wrapText="1"/>
    </xf>
    <xf numFmtId="164" fontId="8" fillId="3" borderId="0" xfId="1" applyFont="1" applyFill="1" applyBorder="1"/>
    <xf numFmtId="0" fontId="15" fillId="0" borderId="0" xfId="0" applyFont="1" applyAlignment="1">
      <alignment horizontal="justify" vertical="center" wrapText="1"/>
    </xf>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0" fontId="8" fillId="0" borderId="0" xfId="0" applyFont="1" applyAlignment="1">
      <alignment vertical="top"/>
    </xf>
    <xf numFmtId="0" fontId="8" fillId="0" borderId="0" xfId="0" applyFont="1" applyAlignment="1">
      <alignment vertical="top" wrapText="1"/>
    </xf>
    <xf numFmtId="164" fontId="8" fillId="0" borderId="16" xfId="1" applyFont="1" applyBorder="1" applyAlignment="1">
      <alignment vertical="top"/>
    </xf>
    <xf numFmtId="164" fontId="8" fillId="0" borderId="28" xfId="1" applyFont="1" applyBorder="1" applyAlignment="1">
      <alignment vertical="top"/>
    </xf>
    <xf numFmtId="164" fontId="8" fillId="6" borderId="0" xfId="1" applyFont="1" applyFill="1" applyBorder="1"/>
    <xf numFmtId="164" fontId="8" fillId="6" borderId="0" xfId="1" applyFont="1" applyFill="1" applyBorder="1" applyAlignment="1">
      <alignment vertical="top"/>
    </xf>
    <xf numFmtId="0" fontId="8" fillId="6" borderId="2" xfId="0" applyFont="1" applyFill="1" applyBorder="1"/>
    <xf numFmtId="0" fontId="6" fillId="6" borderId="16" xfId="0" applyFont="1" applyFill="1" applyBorder="1" applyAlignment="1">
      <alignment horizontal="center"/>
    </xf>
    <xf numFmtId="164" fontId="8" fillId="6" borderId="18" xfId="1" applyFont="1" applyFill="1" applyBorder="1"/>
    <xf numFmtId="164" fontId="8" fillId="6" borderId="8" xfId="1" applyFont="1" applyFill="1" applyBorder="1"/>
    <xf numFmtId="164" fontId="8" fillId="6" borderId="16" xfId="1" applyFont="1" applyFill="1" applyBorder="1"/>
    <xf numFmtId="0" fontId="6" fillId="6" borderId="16" xfId="0" applyFont="1" applyFill="1" applyBorder="1" applyAlignment="1">
      <alignment horizontal="center" wrapText="1"/>
    </xf>
    <xf numFmtId="0" fontId="6" fillId="6" borderId="16" xfId="0" applyFont="1" applyFill="1" applyBorder="1" applyAlignment="1">
      <alignment vertical="top"/>
    </xf>
    <xf numFmtId="164" fontId="8" fillId="6" borderId="16" xfId="1" applyFont="1" applyFill="1" applyBorder="1" applyAlignment="1">
      <alignment vertical="top"/>
    </xf>
    <xf numFmtId="164" fontId="8" fillId="6" borderId="8" xfId="1" applyFont="1" applyFill="1" applyBorder="1" applyAlignment="1">
      <alignment vertical="top"/>
    </xf>
    <xf numFmtId="0" fontId="6" fillId="6" borderId="18" xfId="0" applyFont="1" applyFill="1" applyBorder="1" applyAlignment="1">
      <alignment horizontal="center"/>
    </xf>
    <xf numFmtId="164" fontId="6" fillId="6" borderId="18" xfId="1" applyFont="1" applyFill="1" applyBorder="1"/>
    <xf numFmtId="164" fontId="6" fillId="6" borderId="8" xfId="1" applyFont="1" applyFill="1" applyBorder="1"/>
    <xf numFmtId="164" fontId="6" fillId="6" borderId="16" xfId="1" applyFont="1" applyFill="1" applyBorder="1"/>
    <xf numFmtId="164" fontId="8" fillId="6" borderId="17" xfId="1" applyFont="1" applyFill="1" applyBorder="1"/>
    <xf numFmtId="0" fontId="8" fillId="3" borderId="19" xfId="0" applyFont="1" applyFill="1" applyBorder="1" applyAlignment="1">
      <alignment horizontal="center"/>
    </xf>
    <xf numFmtId="0" fontId="8" fillId="3" borderId="22" xfId="0" applyFont="1" applyFill="1" applyBorder="1" applyAlignment="1">
      <alignment horizontal="center"/>
    </xf>
    <xf numFmtId="0" fontId="6" fillId="4" borderId="26" xfId="0" applyFont="1" applyFill="1" applyBorder="1" applyAlignment="1">
      <alignment horizontal="center" wrapText="1"/>
    </xf>
    <xf numFmtId="0" fontId="6" fillId="0" borderId="24" xfId="0" applyFont="1" applyBorder="1" applyAlignment="1">
      <alignment horizontal="center"/>
    </xf>
    <xf numFmtId="0" fontId="8" fillId="3" borderId="30" xfId="0" applyFont="1" applyFill="1" applyBorder="1" applyAlignment="1">
      <alignment horizontal="center"/>
    </xf>
    <xf numFmtId="0" fontId="8" fillId="0" borderId="0" xfId="0" applyFont="1" applyAlignment="1">
      <alignment horizontal="center"/>
    </xf>
    <xf numFmtId="0" fontId="8" fillId="3" borderId="0" xfId="0" applyFont="1" applyFill="1" applyAlignment="1">
      <alignment horizontal="left"/>
    </xf>
    <xf numFmtId="0" fontId="6" fillId="3" borderId="22" xfId="0" applyFont="1" applyFill="1" applyBorder="1" applyAlignment="1">
      <alignment horizontal="left"/>
    </xf>
    <xf numFmtId="0" fontId="6" fillId="7" borderId="16" xfId="0" applyFont="1" applyFill="1" applyBorder="1" applyAlignment="1">
      <alignment horizontal="center"/>
    </xf>
    <xf numFmtId="0" fontId="6" fillId="7" borderId="16" xfId="0" applyFont="1" applyFill="1" applyBorder="1" applyAlignment="1">
      <alignment vertical="top"/>
    </xf>
    <xf numFmtId="0" fontId="6" fillId="3" borderId="22" xfId="0" applyFont="1" applyFill="1" applyBorder="1" applyAlignment="1">
      <alignment horizontal="left" wrapText="1"/>
    </xf>
    <xf numFmtId="0" fontId="6" fillId="3" borderId="0" xfId="0" applyFont="1" applyFill="1" applyAlignment="1">
      <alignment horizontal="left" wrapText="1"/>
    </xf>
    <xf numFmtId="10" fontId="6" fillId="3" borderId="0" xfId="2" applyNumberFormat="1" applyFont="1" applyFill="1" applyBorder="1" applyAlignment="1">
      <alignment horizontal="center" vertical="center"/>
    </xf>
    <xf numFmtId="10" fontId="6" fillId="3" borderId="0" xfId="0" applyNumberFormat="1" applyFont="1" applyFill="1" applyAlignment="1">
      <alignment horizontal="center" vertical="center"/>
    </xf>
    <xf numFmtId="10" fontId="6" fillId="7" borderId="18" xfId="2" applyNumberFormat="1" applyFont="1" applyFill="1" applyBorder="1" applyAlignment="1">
      <alignment horizontal="center" vertical="center"/>
    </xf>
    <xf numFmtId="164" fontId="6" fillId="3" borderId="18" xfId="0" applyNumberFormat="1" applyFont="1" applyFill="1" applyBorder="1" applyAlignment="1">
      <alignment horizontal="center" vertical="center"/>
    </xf>
    <xf numFmtId="10" fontId="6" fillId="7" borderId="18" xfId="0" applyNumberFormat="1" applyFont="1" applyFill="1" applyBorder="1" applyAlignment="1">
      <alignment horizontal="center" vertical="center"/>
    </xf>
    <xf numFmtId="0" fontId="6" fillId="3" borderId="18" xfId="0" applyFont="1" applyFill="1" applyBorder="1" applyAlignment="1">
      <alignment horizontal="center" vertical="center"/>
    </xf>
    <xf numFmtId="0" fontId="6" fillId="3" borderId="15" xfId="0" applyFont="1" applyFill="1" applyBorder="1" applyAlignment="1">
      <alignment horizontal="left" wrapText="1"/>
    </xf>
    <xf numFmtId="0" fontId="8" fillId="3" borderId="2" xfId="0" applyFont="1" applyFill="1" applyBorder="1" applyAlignment="1">
      <alignment wrapText="1"/>
    </xf>
    <xf numFmtId="164" fontId="6" fillId="5" borderId="15" xfId="1" applyFont="1" applyFill="1" applyBorder="1"/>
    <xf numFmtId="0" fontId="23" fillId="3" borderId="0" xfId="0" applyFont="1" applyFill="1" applyAlignment="1">
      <alignment horizontal="left" vertical="center" wrapText="1"/>
    </xf>
    <xf numFmtId="164" fontId="24" fillId="3" borderId="0" xfId="1" applyFont="1" applyFill="1" applyBorder="1" applyAlignment="1">
      <alignment vertical="center"/>
    </xf>
    <xf numFmtId="0" fontId="8" fillId="0" borderId="3" xfId="0" applyFont="1" applyBorder="1" applyAlignment="1">
      <alignment horizontal="center" vertical="top"/>
    </xf>
    <xf numFmtId="0" fontId="10" fillId="0" borderId="0" xfId="0" applyFont="1" applyAlignment="1">
      <alignment horizontal="center" vertical="top" wrapText="1"/>
    </xf>
    <xf numFmtId="0" fontId="10" fillId="0" borderId="8" xfId="0" applyFont="1" applyBorder="1" applyAlignment="1">
      <alignment horizontal="center" vertical="top" wrapText="1"/>
    </xf>
    <xf numFmtId="10" fontId="10" fillId="7" borderId="2" xfId="2" applyNumberFormat="1" applyFont="1" applyFill="1" applyBorder="1" applyAlignment="1">
      <alignment horizontal="center" vertical="center" wrapText="1"/>
    </xf>
    <xf numFmtId="164" fontId="26" fillId="0" borderId="2" xfId="0" applyNumberFormat="1" applyFont="1" applyBorder="1" applyAlignment="1">
      <alignment horizontal="center" vertical="center" wrapText="1"/>
    </xf>
    <xf numFmtId="0" fontId="26" fillId="0" borderId="2" xfId="0" applyFont="1" applyBorder="1" applyAlignment="1">
      <alignment horizontal="center" vertical="center" wrapText="1"/>
    </xf>
    <xf numFmtId="0" fontId="6" fillId="3" borderId="15" xfId="0" applyFont="1" applyFill="1" applyBorder="1"/>
    <xf numFmtId="0" fontId="6" fillId="3" borderId="15" xfId="0" applyFont="1" applyFill="1" applyBorder="1" applyAlignment="1">
      <alignment horizontal="justify" vertical="center" wrapText="1"/>
    </xf>
    <xf numFmtId="164" fontId="6" fillId="3" borderId="15" xfId="1" applyFont="1" applyFill="1" applyBorder="1"/>
    <xf numFmtId="164" fontId="13" fillId="0" borderId="16" xfId="1" applyFont="1" applyFill="1" applyBorder="1" applyAlignment="1">
      <alignment horizontal="left" vertical="top" wrapText="1"/>
    </xf>
    <xf numFmtId="164" fontId="22" fillId="3" borderId="15" xfId="1" applyFont="1" applyFill="1" applyBorder="1" applyAlignment="1">
      <alignment vertical="center" wrapText="1"/>
    </xf>
    <xf numFmtId="164" fontId="24" fillId="3" borderId="15" xfId="1" applyFont="1" applyFill="1" applyBorder="1" applyAlignment="1">
      <alignment vertical="center" wrapText="1"/>
    </xf>
    <xf numFmtId="0" fontId="6" fillId="3" borderId="6" xfId="0" applyFont="1" applyFill="1" applyBorder="1" applyAlignment="1">
      <alignment horizontal="center"/>
    </xf>
    <xf numFmtId="0" fontId="6" fillId="3" borderId="14" xfId="0" applyFont="1" applyFill="1" applyBorder="1" applyAlignment="1">
      <alignment horizontal="center"/>
    </xf>
    <xf numFmtId="0" fontId="6" fillId="3" borderId="7" xfId="0" applyFont="1" applyFill="1" applyBorder="1" applyAlignment="1">
      <alignment horizontal="center"/>
    </xf>
    <xf numFmtId="0" fontId="8" fillId="0" borderId="0" xfId="0" applyFont="1"/>
    <xf numFmtId="0" fontId="8" fillId="3" borderId="3" xfId="0" applyFont="1" applyFill="1" applyBorder="1" applyAlignment="1">
      <alignment wrapText="1"/>
    </xf>
    <xf numFmtId="0" fontId="8" fillId="3" borderId="0" xfId="0" applyFont="1" applyFill="1" applyAlignment="1">
      <alignment wrapText="1"/>
    </xf>
    <xf numFmtId="0" fontId="8" fillId="3" borderId="8" xfId="0" applyFont="1" applyFill="1" applyBorder="1" applyAlignment="1">
      <alignment wrapText="1"/>
    </xf>
    <xf numFmtId="0" fontId="10" fillId="3" borderId="3" xfId="0" applyFont="1" applyFill="1" applyBorder="1"/>
    <xf numFmtId="0" fontId="10" fillId="3" borderId="0" xfId="0" applyFont="1" applyFill="1"/>
    <xf numFmtId="0" fontId="10" fillId="3" borderId="8" xfId="0" applyFont="1" applyFill="1" applyBorder="1"/>
    <xf numFmtId="0" fontId="8" fillId="3" borderId="3" xfId="0" applyFont="1" applyFill="1" applyBorder="1"/>
    <xf numFmtId="0" fontId="8" fillId="3" borderId="0" xfId="0" applyFont="1" applyFill="1"/>
    <xf numFmtId="0" fontId="8" fillId="3" borderId="8" xfId="0" applyFont="1" applyFill="1" applyBorder="1"/>
    <xf numFmtId="0" fontId="10" fillId="3" borderId="3" xfId="0" applyFont="1" applyFill="1" applyBorder="1" applyAlignment="1">
      <alignment wrapText="1"/>
    </xf>
    <xf numFmtId="0" fontId="10" fillId="3" borderId="0" xfId="0" applyFont="1" applyFill="1" applyAlignment="1">
      <alignment wrapText="1"/>
    </xf>
    <xf numFmtId="0" fontId="10" fillId="3" borderId="8" xfId="0" applyFont="1" applyFill="1" applyBorder="1" applyAlignment="1">
      <alignment wrapText="1"/>
    </xf>
    <xf numFmtId="0" fontId="21" fillId="3" borderId="0" xfId="0" applyFont="1" applyFill="1" applyAlignment="1">
      <alignment horizontal="center"/>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4" fillId="7" borderId="9" xfId="0" applyFont="1" applyFill="1" applyBorder="1" applyAlignment="1">
      <alignment horizontal="center"/>
    </xf>
    <xf numFmtId="0" fontId="4" fillId="7" borderId="15" xfId="0" applyFont="1" applyFill="1" applyBorder="1" applyAlignment="1">
      <alignment horizontal="center"/>
    </xf>
    <xf numFmtId="0" fontId="4" fillId="7" borderId="10" xfId="0" applyFont="1" applyFill="1" applyBorder="1" applyAlignment="1">
      <alignment horizontal="center"/>
    </xf>
    <xf numFmtId="0" fontId="4" fillId="7" borderId="9" xfId="0" applyFont="1" applyFill="1" applyBorder="1" applyAlignment="1">
      <alignment horizontal="center" wrapText="1"/>
    </xf>
    <xf numFmtId="0" fontId="4" fillId="7" borderId="15" xfId="0" applyFont="1" applyFill="1" applyBorder="1" applyAlignment="1">
      <alignment horizontal="center" wrapText="1"/>
    </xf>
    <xf numFmtId="0" fontId="4" fillId="7" borderId="10" xfId="0" applyFont="1" applyFill="1" applyBorder="1" applyAlignment="1">
      <alignment horizontal="center" wrapText="1"/>
    </xf>
    <xf numFmtId="0" fontId="4" fillId="6" borderId="9" xfId="0" applyFont="1" applyFill="1" applyBorder="1" applyAlignment="1">
      <alignment horizontal="center" wrapText="1"/>
    </xf>
    <xf numFmtId="0" fontId="4" fillId="6" borderId="15" xfId="0" applyFont="1" applyFill="1" applyBorder="1" applyAlignment="1">
      <alignment horizontal="center" wrapText="1"/>
    </xf>
    <xf numFmtId="0" fontId="4" fillId="6" borderId="10" xfId="0" applyFont="1" applyFill="1" applyBorder="1" applyAlignment="1">
      <alignment horizontal="center" wrapText="1"/>
    </xf>
    <xf numFmtId="0" fontId="6" fillId="3" borderId="3" xfId="0" applyFont="1" applyFill="1" applyBorder="1" applyAlignment="1">
      <alignment wrapText="1"/>
    </xf>
    <xf numFmtId="0" fontId="6" fillId="3" borderId="0" xfId="0" applyFont="1" applyFill="1" applyAlignment="1">
      <alignment wrapText="1"/>
    </xf>
    <xf numFmtId="0" fontId="6" fillId="3" borderId="8" xfId="0" applyFont="1" applyFill="1" applyBorder="1" applyAlignment="1">
      <alignment wrapText="1"/>
    </xf>
    <xf numFmtId="0" fontId="7" fillId="3" borderId="20" xfId="0" applyFont="1" applyFill="1" applyBorder="1" applyAlignment="1">
      <alignment horizontal="center"/>
    </xf>
    <xf numFmtId="0" fontId="6" fillId="3" borderId="20" xfId="0" applyFont="1" applyFill="1" applyBorder="1" applyAlignment="1">
      <alignment horizontal="center"/>
    </xf>
    <xf numFmtId="0" fontId="6" fillId="3" borderId="0" xfId="0" applyFont="1" applyFill="1" applyAlignment="1">
      <alignment horizontal="center"/>
    </xf>
    <xf numFmtId="0" fontId="11" fillId="3" borderId="0" xfId="0" applyFont="1" applyFill="1" applyAlignment="1">
      <alignment horizontal="center"/>
    </xf>
    <xf numFmtId="0" fontId="6" fillId="4" borderId="2" xfId="0" applyFont="1" applyFill="1" applyBorder="1" applyAlignment="1">
      <alignment horizontal="center"/>
    </xf>
    <xf numFmtId="0" fontId="6" fillId="4" borderId="27" xfId="0" applyFont="1" applyFill="1" applyBorder="1" applyAlignment="1">
      <alignment horizontal="center"/>
    </xf>
    <xf numFmtId="0" fontId="8" fillId="6" borderId="2" xfId="0" applyFont="1" applyFill="1" applyBorder="1" applyAlignment="1">
      <alignment horizontal="left" wrapText="1"/>
    </xf>
    <xf numFmtId="0" fontId="8" fillId="6" borderId="27" xfId="0" applyFont="1" applyFill="1" applyBorder="1" applyAlignment="1">
      <alignment horizontal="left" wrapText="1"/>
    </xf>
    <xf numFmtId="0" fontId="6" fillId="4" borderId="9" xfId="0" applyFont="1" applyFill="1" applyBorder="1" applyAlignment="1">
      <alignment horizontal="center"/>
    </xf>
    <xf numFmtId="0" fontId="6" fillId="4" borderId="15" xfId="0" applyFont="1" applyFill="1" applyBorder="1" applyAlignment="1">
      <alignment horizontal="center"/>
    </xf>
    <xf numFmtId="0" fontId="6" fillId="4" borderId="10" xfId="0" applyFont="1" applyFill="1" applyBorder="1" applyAlignment="1">
      <alignment horizontal="center"/>
    </xf>
    <xf numFmtId="0" fontId="6" fillId="4" borderId="11" xfId="0" applyFont="1" applyFill="1" applyBorder="1" applyAlignment="1">
      <alignment horizontal="center"/>
    </xf>
    <xf numFmtId="0" fontId="6" fillId="4" borderId="25" xfId="0" applyFont="1" applyFill="1" applyBorder="1" applyAlignment="1">
      <alignment horizontal="center"/>
    </xf>
    <xf numFmtId="0" fontId="8" fillId="3" borderId="1" xfId="0" applyFont="1" applyFill="1" applyBorder="1" applyAlignment="1">
      <alignment horizontal="center"/>
    </xf>
    <xf numFmtId="0" fontId="8" fillId="3" borderId="1" xfId="0" applyFont="1" applyFill="1" applyBorder="1" applyAlignment="1">
      <alignment horizontal="center" wrapText="1"/>
    </xf>
    <xf numFmtId="0" fontId="8" fillId="4" borderId="24" xfId="0" applyFont="1" applyFill="1" applyBorder="1" applyAlignment="1">
      <alignment horizontal="center"/>
    </xf>
    <xf numFmtId="0" fontId="8" fillId="4" borderId="15" xfId="0" applyFont="1" applyFill="1" applyBorder="1" applyAlignment="1">
      <alignment horizontal="center"/>
    </xf>
    <xf numFmtId="0" fontId="8" fillId="4" borderId="10" xfId="0" applyFont="1" applyFill="1" applyBorder="1" applyAlignment="1">
      <alignment horizontal="center"/>
    </xf>
    <xf numFmtId="0" fontId="6" fillId="8" borderId="14" xfId="0" applyFont="1" applyFill="1" applyBorder="1" applyAlignment="1">
      <alignment horizontal="center"/>
    </xf>
    <xf numFmtId="0" fontId="6" fillId="8" borderId="39" xfId="0" applyFont="1" applyFill="1" applyBorder="1" applyAlignment="1">
      <alignment horizontal="center"/>
    </xf>
    <xf numFmtId="164" fontId="24" fillId="3" borderId="9" xfId="1" applyFont="1" applyFill="1" applyBorder="1" applyAlignment="1">
      <alignment vertical="center"/>
    </xf>
    <xf numFmtId="164" fontId="24" fillId="3" borderId="15" xfId="1" applyFont="1" applyFill="1" applyBorder="1" applyAlignment="1">
      <alignment vertical="center"/>
    </xf>
    <xf numFmtId="164" fontId="24" fillId="3" borderId="10" xfId="1" applyFont="1" applyFill="1" applyBorder="1" applyAlignment="1">
      <alignment vertical="center"/>
    </xf>
    <xf numFmtId="0" fontId="23" fillId="3" borderId="9" xfId="0" applyFont="1" applyFill="1" applyBorder="1" applyAlignment="1">
      <alignment horizontal="left" vertical="center" wrapText="1"/>
    </xf>
    <xf numFmtId="0" fontId="23" fillId="3" borderId="15" xfId="0" applyFont="1" applyFill="1" applyBorder="1" applyAlignment="1">
      <alignment horizontal="left" vertical="center" wrapText="1"/>
    </xf>
    <xf numFmtId="0" fontId="23" fillId="3" borderId="10" xfId="0" applyFont="1" applyFill="1" applyBorder="1" applyAlignment="1">
      <alignment horizontal="left" vertical="center" wrapText="1"/>
    </xf>
    <xf numFmtId="0" fontId="6" fillId="3" borderId="9" xfId="0" applyFont="1" applyFill="1" applyBorder="1" applyAlignment="1">
      <alignment horizontal="left" wrapText="1"/>
    </xf>
    <xf numFmtId="0" fontId="6" fillId="3" borderId="15" xfId="0" applyFont="1" applyFill="1" applyBorder="1" applyAlignment="1">
      <alignment horizontal="left" wrapText="1"/>
    </xf>
    <xf numFmtId="0" fontId="6" fillId="3" borderId="29" xfId="0" applyFont="1" applyFill="1" applyBorder="1" applyAlignment="1">
      <alignment horizontal="left"/>
    </xf>
    <xf numFmtId="0" fontId="6" fillId="3" borderId="14" xfId="0" applyFont="1" applyFill="1" applyBorder="1" applyAlignment="1">
      <alignment horizontal="left"/>
    </xf>
    <xf numFmtId="0" fontId="7" fillId="3" borderId="0" xfId="0" applyFont="1" applyFill="1" applyAlignment="1">
      <alignment horizontal="center"/>
    </xf>
    <xf numFmtId="0" fontId="8" fillId="3" borderId="0" xfId="0" applyFont="1" applyFill="1" applyAlignment="1">
      <alignment horizontal="center"/>
    </xf>
    <xf numFmtId="0" fontId="8" fillId="3" borderId="0" xfId="0" applyFont="1" applyFill="1" applyAlignment="1">
      <alignment horizontal="center" wrapText="1"/>
    </xf>
    <xf numFmtId="0" fontId="6" fillId="9" borderId="14" xfId="0" applyFont="1" applyFill="1" applyBorder="1" applyAlignment="1">
      <alignment horizontal="center"/>
    </xf>
    <xf numFmtId="0" fontId="6" fillId="9" borderId="39" xfId="0" applyFont="1" applyFill="1" applyBorder="1" applyAlignment="1">
      <alignment horizontal="center"/>
    </xf>
    <xf numFmtId="0" fontId="6" fillId="10" borderId="14" xfId="0" applyFont="1" applyFill="1" applyBorder="1" applyAlignment="1">
      <alignment horizontal="center"/>
    </xf>
    <xf numFmtId="0" fontId="6" fillId="10" borderId="39" xfId="0" applyFont="1" applyFill="1" applyBorder="1" applyAlignment="1">
      <alignment horizontal="center"/>
    </xf>
    <xf numFmtId="0" fontId="6" fillId="3" borderId="3" xfId="0" applyFont="1" applyFill="1" applyBorder="1" applyAlignment="1">
      <alignment horizontal="left" wrapText="1"/>
    </xf>
    <xf numFmtId="0" fontId="6" fillId="3" borderId="8" xfId="0" applyFont="1" applyFill="1" applyBorder="1" applyAlignment="1">
      <alignment horizontal="left" wrapText="1"/>
    </xf>
    <xf numFmtId="0" fontId="13" fillId="0" borderId="11" xfId="0" applyFont="1" applyBorder="1" applyAlignment="1">
      <alignment horizontal="left" vertical="center" wrapText="1"/>
    </xf>
    <xf numFmtId="0" fontId="14" fillId="0" borderId="5" xfId="0" applyFont="1" applyBorder="1" applyAlignment="1">
      <alignment horizontal="left" vertical="center" wrapText="1"/>
    </xf>
    <xf numFmtId="164" fontId="13" fillId="0" borderId="16" xfId="1" applyFont="1" applyFill="1" applyBorder="1" applyAlignment="1">
      <alignment horizontal="left" vertical="top" wrapText="1"/>
    </xf>
    <xf numFmtId="0" fontId="8" fillId="7" borderId="9" xfId="0" applyFont="1" applyFill="1" applyBorder="1" applyAlignment="1">
      <alignment horizontal="center"/>
    </xf>
    <xf numFmtId="0" fontId="8" fillId="7" borderId="10" xfId="0" applyFont="1" applyFill="1" applyBorder="1" applyAlignment="1">
      <alignment horizontal="center"/>
    </xf>
    <xf numFmtId="0" fontId="13" fillId="3" borderId="0" xfId="0" applyFont="1" applyFill="1" applyAlignment="1">
      <alignment horizontal="left" vertical="top"/>
    </xf>
    <xf numFmtId="0" fontId="8" fillId="4" borderId="9" xfId="0" applyFont="1" applyFill="1" applyBorder="1" applyAlignment="1">
      <alignment horizontal="center"/>
    </xf>
    <xf numFmtId="164" fontId="22" fillId="3" borderId="9" xfId="1" applyFont="1" applyFill="1" applyBorder="1" applyAlignment="1">
      <alignment horizontal="center" vertical="center" wrapText="1"/>
    </xf>
    <xf numFmtId="164" fontId="22" fillId="3" borderId="10" xfId="1" applyFont="1" applyFill="1" applyBorder="1" applyAlignment="1">
      <alignment horizontal="center" vertical="center" wrapText="1"/>
    </xf>
    <xf numFmtId="0" fontId="3" fillId="3" borderId="9" xfId="0" applyFont="1" applyFill="1" applyBorder="1" applyAlignment="1">
      <alignment horizontal="left" vertical="center" wrapText="1"/>
    </xf>
    <xf numFmtId="0" fontId="3" fillId="3" borderId="15"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6" fillId="0" borderId="9" xfId="0" applyFont="1" applyBorder="1" applyAlignment="1">
      <alignment horizontal="left" vertical="center" wrapText="1"/>
    </xf>
    <xf numFmtId="0" fontId="6" fillId="0" borderId="15" xfId="0" applyFont="1" applyBorder="1" applyAlignment="1">
      <alignment horizontal="left" vertical="center" wrapText="1"/>
    </xf>
    <xf numFmtId="0" fontId="6" fillId="0" borderId="10" xfId="0" applyFont="1" applyBorder="1" applyAlignment="1">
      <alignment horizontal="left" vertical="center" wrapText="1"/>
    </xf>
    <xf numFmtId="164" fontId="24" fillId="3" borderId="9" xfId="1" applyFont="1" applyFill="1" applyBorder="1" applyAlignment="1">
      <alignment horizontal="center" vertical="center" wrapText="1"/>
    </xf>
    <xf numFmtId="164" fontId="24" fillId="3" borderId="10" xfId="1" applyFont="1" applyFill="1" applyBorder="1" applyAlignment="1">
      <alignment horizontal="center" vertical="center" wrapText="1"/>
    </xf>
    <xf numFmtId="0" fontId="5" fillId="5" borderId="9" xfId="0" applyFont="1" applyFill="1" applyBorder="1" applyAlignment="1">
      <alignment horizontal="left" wrapText="1"/>
    </xf>
    <xf numFmtId="0" fontId="5" fillId="5" borderId="10" xfId="0" applyFont="1" applyFill="1" applyBorder="1" applyAlignment="1">
      <alignment horizontal="left" wrapText="1"/>
    </xf>
    <xf numFmtId="0" fontId="6" fillId="3" borderId="6" xfId="0" applyFont="1" applyFill="1" applyBorder="1" applyAlignment="1">
      <alignment horizontal="left"/>
    </xf>
    <xf numFmtId="0" fontId="6" fillId="3" borderId="9" xfId="0" applyFont="1" applyFill="1" applyBorder="1" applyAlignment="1">
      <alignment wrapText="1"/>
    </xf>
    <xf numFmtId="0" fontId="6" fillId="3" borderId="15" xfId="0" applyFont="1" applyFill="1" applyBorder="1" applyAlignment="1">
      <alignment wrapText="1"/>
    </xf>
    <xf numFmtId="0" fontId="6" fillId="3" borderId="10" xfId="0" applyFont="1" applyFill="1" applyBorder="1" applyAlignment="1">
      <alignment wrapText="1"/>
    </xf>
    <xf numFmtId="0" fontId="5" fillId="5" borderId="9" xfId="0" applyFont="1" applyFill="1" applyBorder="1" applyAlignment="1">
      <alignment horizontal="left" vertical="center" wrapText="1"/>
    </xf>
    <xf numFmtId="0" fontId="5" fillId="5" borderId="15"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7" fillId="3" borderId="11" xfId="0" applyFont="1" applyFill="1" applyBorder="1" applyAlignment="1">
      <alignment horizontal="center"/>
    </xf>
    <xf numFmtId="0" fontId="7" fillId="3" borderId="5" xfId="0" applyFont="1" applyFill="1" applyBorder="1" applyAlignment="1">
      <alignment horizontal="center"/>
    </xf>
    <xf numFmtId="0" fontId="7" fillId="3" borderId="8" xfId="0" applyFont="1" applyFill="1" applyBorder="1" applyAlignment="1">
      <alignment horizontal="center"/>
    </xf>
    <xf numFmtId="0" fontId="11" fillId="3" borderId="8" xfId="0" applyFont="1" applyFill="1" applyBorder="1" applyAlignment="1">
      <alignment horizontal="center"/>
    </xf>
    <xf numFmtId="0" fontId="8" fillId="3" borderId="12" xfId="0" applyFont="1" applyFill="1" applyBorder="1" applyAlignment="1">
      <alignment horizontal="center"/>
    </xf>
    <xf numFmtId="0" fontId="8" fillId="3" borderId="12" xfId="0" applyFont="1" applyFill="1" applyBorder="1" applyAlignment="1">
      <alignment horizontal="center" wrapText="1"/>
    </xf>
    <xf numFmtId="0" fontId="13" fillId="0" borderId="5" xfId="0" applyFont="1" applyBorder="1" applyAlignment="1">
      <alignment horizontal="left" vertical="center" wrapText="1"/>
    </xf>
    <xf numFmtId="0" fontId="6" fillId="6" borderId="14" xfId="0" applyFont="1" applyFill="1" applyBorder="1" applyAlignment="1">
      <alignment horizontal="center"/>
    </xf>
    <xf numFmtId="0" fontId="6" fillId="6" borderId="7" xfId="0" applyFont="1" applyFill="1" applyBorder="1" applyAlignment="1">
      <alignment horizontal="center"/>
    </xf>
    <xf numFmtId="0" fontId="6" fillId="11" borderId="6" xfId="0" applyFont="1" applyFill="1" applyBorder="1" applyAlignment="1">
      <alignment horizontal="center"/>
    </xf>
    <xf numFmtId="0" fontId="6" fillId="11" borderId="14" xfId="0" applyFont="1" applyFill="1" applyBorder="1" applyAlignment="1">
      <alignment horizontal="center"/>
    </xf>
    <xf numFmtId="0" fontId="6" fillId="11" borderId="7" xfId="0" applyFont="1" applyFill="1" applyBorder="1" applyAlignment="1">
      <alignment horizontal="center"/>
    </xf>
    <xf numFmtId="0" fontId="6" fillId="12" borderId="6" xfId="0" applyFont="1" applyFill="1" applyBorder="1" applyAlignment="1">
      <alignment horizontal="center"/>
    </xf>
    <xf numFmtId="0" fontId="6" fillId="12" borderId="14" xfId="0" applyFont="1" applyFill="1" applyBorder="1" applyAlignment="1">
      <alignment horizontal="center"/>
    </xf>
    <xf numFmtId="0" fontId="6" fillId="12" borderId="7" xfId="0" applyFont="1" applyFill="1" applyBorder="1" applyAlignment="1">
      <alignment horizontal="center"/>
    </xf>
    <xf numFmtId="164" fontId="22" fillId="3" borderId="15" xfId="1" applyFont="1" applyFill="1" applyBorder="1" applyAlignment="1">
      <alignment horizontal="center" vertical="center" wrapText="1"/>
    </xf>
    <xf numFmtId="164" fontId="24" fillId="3" borderId="15" xfId="1" applyFont="1" applyFill="1" applyBorder="1" applyAlignment="1">
      <alignment horizontal="center" vertical="center" wrapText="1"/>
    </xf>
    <xf numFmtId="0" fontId="8" fillId="3" borderId="40" xfId="0" applyFont="1" applyFill="1" applyBorder="1" applyAlignment="1">
      <alignment horizontal="center"/>
    </xf>
    <xf numFmtId="0" fontId="8" fillId="3" borderId="40" xfId="0" applyFont="1" applyFill="1" applyBorder="1" applyAlignment="1">
      <alignment horizontal="center" wrapText="1"/>
    </xf>
    <xf numFmtId="0" fontId="1" fillId="0" borderId="36" xfId="0" applyFont="1" applyBorder="1" applyAlignment="1">
      <alignment horizontal="left" vertical="top" wrapText="1"/>
    </xf>
    <xf numFmtId="0" fontId="1" fillId="0" borderId="37" xfId="0" applyFont="1" applyBorder="1" applyAlignment="1">
      <alignment horizontal="left" vertical="top" wrapText="1"/>
    </xf>
    <xf numFmtId="0" fontId="1" fillId="0" borderId="38" xfId="0" applyFont="1" applyBorder="1" applyAlignment="1">
      <alignment horizontal="left" vertical="top" wrapText="1"/>
    </xf>
    <xf numFmtId="0" fontId="1" fillId="0" borderId="13" xfId="0" applyFont="1" applyBorder="1" applyAlignment="1">
      <alignment vertical="top"/>
    </xf>
    <xf numFmtId="0" fontId="1" fillId="0" borderId="1" xfId="0" applyFont="1" applyBorder="1" applyAlignment="1">
      <alignment vertical="top"/>
    </xf>
    <xf numFmtId="0" fontId="1" fillId="0" borderId="12" xfId="0" applyFont="1" applyBorder="1" applyAlignment="1">
      <alignment vertical="top"/>
    </xf>
    <xf numFmtId="0" fontId="2" fillId="4" borderId="33" xfId="0" applyFont="1" applyFill="1" applyBorder="1" applyAlignment="1">
      <alignment horizontal="center"/>
    </xf>
    <xf numFmtId="0" fontId="2" fillId="4" borderId="34" xfId="0" applyFont="1" applyFill="1" applyBorder="1" applyAlignment="1">
      <alignment horizontal="center"/>
    </xf>
    <xf numFmtId="0" fontId="2" fillId="4" borderId="35" xfId="0" applyFont="1" applyFill="1" applyBorder="1" applyAlignment="1">
      <alignment horizontal="center"/>
    </xf>
    <xf numFmtId="164" fontId="3" fillId="0" borderId="13" xfId="0" applyNumberFormat="1" applyFont="1" applyBorder="1" applyAlignment="1">
      <alignment horizontal="left"/>
    </xf>
    <xf numFmtId="164" fontId="3" fillId="0" borderId="1" xfId="0" applyNumberFormat="1" applyFont="1" applyBorder="1" applyAlignment="1">
      <alignment horizontal="left"/>
    </xf>
    <xf numFmtId="0" fontId="2" fillId="0" borderId="1" xfId="0" applyFont="1" applyBorder="1" applyAlignment="1">
      <alignment horizontal="center"/>
    </xf>
    <xf numFmtId="164" fontId="3" fillId="5" borderId="1" xfId="0" applyNumberFormat="1" applyFont="1" applyFill="1" applyBorder="1" applyAlignment="1">
      <alignment horizontal="center"/>
    </xf>
    <xf numFmtId="0" fontId="2" fillId="5" borderId="1" xfId="0" applyFont="1" applyFill="1" applyBorder="1" applyAlignment="1">
      <alignment horizontal="center"/>
    </xf>
    <xf numFmtId="0" fontId="2" fillId="5" borderId="12" xfId="0" applyFont="1" applyFill="1" applyBorder="1" applyAlignment="1">
      <alignment horizontal="center"/>
    </xf>
    <xf numFmtId="0" fontId="17" fillId="3" borderId="9" xfId="0" applyFont="1" applyFill="1" applyBorder="1" applyAlignment="1">
      <alignment horizontal="left"/>
    </xf>
    <xf numFmtId="0" fontId="17" fillId="3" borderId="15" xfId="0" applyFont="1" applyFill="1" applyBorder="1" applyAlignment="1">
      <alignment horizontal="left"/>
    </xf>
    <xf numFmtId="0" fontId="17" fillId="3" borderId="10" xfId="0" applyFont="1" applyFill="1" applyBorder="1" applyAlignment="1">
      <alignment horizontal="left"/>
    </xf>
    <xf numFmtId="0" fontId="1" fillId="3" borderId="3" xfId="0" applyFont="1" applyFill="1" applyBorder="1"/>
    <xf numFmtId="0" fontId="0" fillId="3" borderId="0" xfId="0" applyFill="1"/>
    <xf numFmtId="0" fontId="0" fillId="3" borderId="8" xfId="0" applyFill="1" applyBorder="1"/>
    <xf numFmtId="0" fontId="1" fillId="3" borderId="3" xfId="0" applyFont="1" applyFill="1" applyBorder="1" applyAlignment="1">
      <alignment vertical="top" wrapText="1"/>
    </xf>
    <xf numFmtId="0" fontId="0" fillId="3" borderId="0" xfId="0" applyFill="1" applyAlignment="1">
      <alignment vertical="top" wrapText="1"/>
    </xf>
    <xf numFmtId="0" fontId="0" fillId="3" borderId="8" xfId="0" applyFill="1" applyBorder="1" applyAlignment="1">
      <alignment vertical="top" wrapText="1"/>
    </xf>
    <xf numFmtId="0" fontId="0" fillId="3" borderId="3" xfId="0" applyFill="1" applyBorder="1"/>
    <xf numFmtId="0" fontId="0" fillId="3" borderId="6" xfId="0" applyFill="1" applyBorder="1"/>
    <xf numFmtId="0" fontId="0" fillId="3" borderId="14" xfId="0" applyFill="1" applyBorder="1"/>
    <xf numFmtId="0" fontId="0" fillId="3" borderId="7" xfId="0" applyFill="1" applyBorder="1"/>
    <xf numFmtId="0" fontId="2" fillId="3" borderId="3" xfId="0" applyFont="1" applyFill="1" applyBorder="1"/>
    <xf numFmtId="0" fontId="2" fillId="3" borderId="0" xfId="0" applyFont="1" applyFill="1"/>
    <xf numFmtId="0" fontId="2" fillId="3" borderId="8" xfId="0" applyFont="1" applyFill="1" applyBorder="1"/>
    <xf numFmtId="0" fontId="1" fillId="3" borderId="0" xfId="0" applyFont="1" applyFill="1"/>
    <xf numFmtId="0" fontId="1" fillId="3" borderId="8" xfId="0" applyFont="1" applyFill="1" applyBorder="1"/>
    <xf numFmtId="0" fontId="1" fillId="3" borderId="0" xfId="0" applyFont="1" applyFill="1" applyAlignment="1">
      <alignment vertical="top" wrapText="1"/>
    </xf>
    <xf numFmtId="0" fontId="1" fillId="3" borderId="8" xfId="0" applyFont="1" applyFill="1" applyBorder="1" applyAlignment="1">
      <alignment vertical="top" wrapText="1"/>
    </xf>
    <xf numFmtId="0" fontId="6" fillId="3" borderId="2" xfId="0" applyFont="1" applyFill="1" applyBorder="1"/>
    <xf numFmtId="0" fontId="5" fillId="2" borderId="3" xfId="0" applyFont="1" applyFill="1" applyBorder="1" applyAlignment="1">
      <alignment horizontal="center"/>
    </xf>
    <xf numFmtId="0" fontId="5" fillId="2" borderId="0" xfId="0" applyFont="1" applyFill="1" applyAlignment="1">
      <alignment horizontal="center"/>
    </xf>
    <xf numFmtId="0" fontId="5" fillId="2" borderId="8" xfId="0" applyFont="1" applyFill="1" applyBorder="1" applyAlignment="1">
      <alignment horizontal="center"/>
    </xf>
    <xf numFmtId="0" fontId="8" fillId="3" borderId="2" xfId="0" applyFont="1" applyFill="1" applyBorder="1" applyAlignment="1">
      <alignment horizontal="center" wrapText="1"/>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333375</xdr:colOff>
      <xdr:row>0</xdr:row>
      <xdr:rowOff>152400</xdr:rowOff>
    </xdr:from>
    <xdr:to>
      <xdr:col>7</xdr:col>
      <xdr:colOff>503555</xdr:colOff>
      <xdr:row>11</xdr:row>
      <xdr:rowOff>14817</xdr:rowOff>
    </xdr:to>
    <xdr:pic>
      <xdr:nvPicPr>
        <xdr:cNvPr id="2" name="Picture 1" descr="coatofarms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52400"/>
          <a:ext cx="1389380" cy="1714500"/>
        </a:xfrm>
        <a:prstGeom prst="rect">
          <a:avLst/>
        </a:prstGeom>
        <a:noFill/>
      </xdr:spPr>
    </xdr:pic>
    <xdr:clientData/>
  </xdr:twoCellAnchor>
  <xdr:twoCellAnchor>
    <xdr:from>
      <xdr:col>13</xdr:col>
      <xdr:colOff>142875</xdr:colOff>
      <xdr:row>3</xdr:row>
      <xdr:rowOff>1</xdr:rowOff>
    </xdr:from>
    <xdr:to>
      <xdr:col>13</xdr:col>
      <xdr:colOff>3648075</xdr:colOff>
      <xdr:row>6</xdr:row>
      <xdr:rowOff>142876</xdr:rowOff>
    </xdr:to>
    <xdr:sp macro="" textlink="">
      <xdr:nvSpPr>
        <xdr:cNvPr id="3" name="Text Box 2">
          <a:extLst>
            <a:ext uri="{FF2B5EF4-FFF2-40B4-BE49-F238E27FC236}">
              <a16:creationId xmlns:a16="http://schemas.microsoft.com/office/drawing/2014/main" id="{00000000-0008-0000-0000-000003000000}"/>
            </a:ext>
          </a:extLst>
        </xdr:cNvPr>
        <xdr:cNvSpPr txBox="1">
          <a:spLocks noChangeArrowheads="1"/>
        </xdr:cNvSpPr>
      </xdr:nvSpPr>
      <xdr:spPr bwMode="auto">
        <a:xfrm>
          <a:off x="8067675" y="514351"/>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tendering institution may substitute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Coat of Arms with their own branding and logo</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xdr:row>
      <xdr:rowOff>47625</xdr:rowOff>
    </xdr:from>
    <xdr:to>
      <xdr:col>13</xdr:col>
      <xdr:colOff>522605</xdr:colOff>
      <xdr:row>5</xdr:row>
      <xdr:rowOff>52705</xdr:rowOff>
    </xdr:to>
    <xdr:pic>
      <xdr:nvPicPr>
        <xdr:cNvPr id="4" name="Pictur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2"/>
        <a:stretch>
          <a:fillRect/>
        </a:stretch>
      </xdr:blipFill>
      <xdr:spPr>
        <a:xfrm>
          <a:off x="8105775" y="561975"/>
          <a:ext cx="341630" cy="328930"/>
        </a:xfrm>
        <a:prstGeom prst="rect">
          <a:avLst/>
        </a:prstGeom>
      </xdr:spPr>
    </xdr:pic>
    <xdr:clientData/>
  </xdr:twoCellAnchor>
  <xdr:twoCellAnchor>
    <xdr:from>
      <xdr:col>13</xdr:col>
      <xdr:colOff>142875</xdr:colOff>
      <xdr:row>30</xdr:row>
      <xdr:rowOff>9525</xdr:rowOff>
    </xdr:from>
    <xdr:to>
      <xdr:col>13</xdr:col>
      <xdr:colOff>3648075</xdr:colOff>
      <xdr:row>31</xdr:row>
      <xdr:rowOff>152400</xdr:rowOff>
    </xdr:to>
    <xdr:sp macro="" textlink="">
      <xdr:nvSpPr>
        <xdr:cNvPr id="5" name="Text Box 2">
          <a:extLst>
            <a:ext uri="{FF2B5EF4-FFF2-40B4-BE49-F238E27FC236}">
              <a16:creationId xmlns:a16="http://schemas.microsoft.com/office/drawing/2014/main" id="{00000000-0008-0000-0000-000005000000}"/>
            </a:ext>
          </a:extLst>
        </xdr:cNvPr>
        <xdr:cNvSpPr txBox="1">
          <a:spLocks noChangeArrowheads="1"/>
        </xdr:cNvSpPr>
      </xdr:nvSpPr>
      <xdr:spPr bwMode="auto">
        <a:xfrm>
          <a:off x="8067675" y="6667500"/>
          <a:ext cx="3505200" cy="6286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2.1.1.  The electronic copy may be used to reduce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re-capturing of information if your institution is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using an electronic evaluation system </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180975</xdr:colOff>
      <xdr:row>30</xdr:row>
      <xdr:rowOff>47624</xdr:rowOff>
    </xdr:from>
    <xdr:to>
      <xdr:col>13</xdr:col>
      <xdr:colOff>522605</xdr:colOff>
      <xdr:row>30</xdr:row>
      <xdr:rowOff>376554</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2"/>
        <a:stretch>
          <a:fillRect/>
        </a:stretch>
      </xdr:blipFill>
      <xdr:spPr>
        <a:xfrm>
          <a:off x="8105775" y="6705599"/>
          <a:ext cx="341630" cy="328930"/>
        </a:xfrm>
        <a:prstGeom prst="rect">
          <a:avLst/>
        </a:prstGeom>
      </xdr:spPr>
    </xdr:pic>
    <xdr:clientData/>
  </xdr:twoCellAnchor>
  <xdr:twoCellAnchor>
    <xdr:from>
      <xdr:col>13</xdr:col>
      <xdr:colOff>133350</xdr:colOff>
      <xdr:row>32</xdr:row>
      <xdr:rowOff>0</xdr:rowOff>
    </xdr:from>
    <xdr:to>
      <xdr:col>13</xdr:col>
      <xdr:colOff>3638550</xdr:colOff>
      <xdr:row>33</xdr:row>
      <xdr:rowOff>257175</xdr:rowOff>
    </xdr:to>
    <xdr:sp macro="" textlink="">
      <xdr:nvSpPr>
        <xdr:cNvPr id="7" name="Text Box 2">
          <a:extLst>
            <a:ext uri="{FF2B5EF4-FFF2-40B4-BE49-F238E27FC236}">
              <a16:creationId xmlns:a16="http://schemas.microsoft.com/office/drawing/2014/main" id="{00000000-0008-0000-0000-000007000000}"/>
            </a:ext>
          </a:extLst>
        </xdr:cNvPr>
        <xdr:cNvSpPr txBox="1">
          <a:spLocks noChangeArrowheads="1"/>
        </xdr:cNvSpPr>
      </xdr:nvSpPr>
      <xdr:spPr bwMode="auto">
        <a:xfrm>
          <a:off x="8058150" y="7391400"/>
          <a:ext cx="3505200" cy="7048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2.1.3..The tendering Institution must decide </a:t>
          </a:r>
          <a:r>
            <a:rPr lang="en-GB" sz="1000" b="1" i="1">
              <a:solidFill>
                <a:srgbClr val="E36C0A"/>
              </a:solidFill>
              <a:effectLst/>
              <a:latin typeface="Arial" panose="020B0604020202020204" pitchFamily="34" charset="0"/>
              <a:ea typeface="Times New Roman" panose="02020603050405020304" pitchFamily="18" charset="0"/>
            </a:rPr>
            <a:t>UP</a:t>
          </a:r>
        </a:p>
        <a:p>
          <a:pPr>
            <a:spcAft>
              <a:spcPts val="0"/>
            </a:spcAft>
          </a:pPr>
          <a:r>
            <a:rPr lang="en-GB" sz="1000" b="1" i="1">
              <a:solidFill>
                <a:srgbClr val="E36C0A"/>
              </a:solidFill>
              <a:effectLst/>
              <a:latin typeface="Arial" panose="020B0604020202020204" pitchFamily="34" charset="0"/>
              <a:ea typeface="Times New Roman" panose="02020603050405020304" pitchFamily="18" charset="0"/>
            </a:rPr>
            <a:t>           FRONT </a:t>
          </a:r>
          <a:r>
            <a:rPr lang="en-GB" sz="1000" b="0" i="1" baseline="0">
              <a:solidFill>
                <a:srgbClr val="E36C0A"/>
              </a:solidFill>
              <a:effectLst/>
              <a:latin typeface="Arial" panose="020B0604020202020204" pitchFamily="34" charset="0"/>
              <a:ea typeface="Times New Roman" panose="02020603050405020304" pitchFamily="18" charset="0"/>
            </a:rPr>
            <a:t>which pricing model will be used and whether the service will be ON-SITE or OFF-SITE.  </a:t>
          </a:r>
        </a:p>
        <a:p>
          <a:pPr>
            <a:spcAft>
              <a:spcPts val="0"/>
            </a:spcAft>
          </a:pPr>
          <a:r>
            <a:rPr lang="en-GB" sz="1000" b="0" i="1" baseline="0">
              <a:solidFill>
                <a:srgbClr val="E36C0A"/>
              </a:solidFill>
              <a:effectLst/>
              <a:latin typeface="Arial" panose="020B0604020202020204" pitchFamily="34" charset="0"/>
              <a:ea typeface="Times New Roman" panose="02020603050405020304" pitchFamily="18" charset="0"/>
            </a:rPr>
            <a:t>Only include the templates that are relevant.</a:t>
          </a:r>
          <a:endParaRPr lang="en-ZA" sz="1000" b="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13</xdr:col>
      <xdr:colOff>171450</xdr:colOff>
      <xdr:row>32</xdr:row>
      <xdr:rowOff>38099</xdr:rowOff>
    </xdr:from>
    <xdr:to>
      <xdr:col>13</xdr:col>
      <xdr:colOff>513080</xdr:colOff>
      <xdr:row>32</xdr:row>
      <xdr:rowOff>367029</xdr:rowOff>
    </xdr:to>
    <xdr:pic>
      <xdr:nvPicPr>
        <xdr:cNvPr id="8" name="Picture 7">
          <a:extLst>
            <a:ext uri="{FF2B5EF4-FFF2-40B4-BE49-F238E27FC236}">
              <a16:creationId xmlns:a16="http://schemas.microsoft.com/office/drawing/2014/main" id="{00000000-0008-0000-0000-000008000000}"/>
            </a:ext>
          </a:extLst>
        </xdr:cNvPr>
        <xdr:cNvPicPr/>
      </xdr:nvPicPr>
      <xdr:blipFill>
        <a:blip xmlns:r="http://schemas.openxmlformats.org/officeDocument/2006/relationships" r:embed="rId2"/>
        <a:stretch>
          <a:fillRect/>
        </a:stretch>
      </xdr:blipFill>
      <xdr:spPr>
        <a:xfrm>
          <a:off x="8096250" y="7429499"/>
          <a:ext cx="341630" cy="32893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238124</xdr:colOff>
      <xdr:row>0</xdr:row>
      <xdr:rowOff>66675</xdr:rowOff>
    </xdr:from>
    <xdr:to>
      <xdr:col>1</xdr:col>
      <xdr:colOff>351154</xdr:colOff>
      <xdr:row>4</xdr:row>
      <xdr:rowOff>85725</xdr:rowOff>
    </xdr:to>
    <xdr:pic>
      <xdr:nvPicPr>
        <xdr:cNvPr id="2" name="Picture 1" descr="coatofarms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4" y="66675"/>
          <a:ext cx="694055" cy="847725"/>
        </a:xfrm>
        <a:prstGeom prst="rect">
          <a:avLst/>
        </a:prstGeom>
        <a:noFill/>
      </xdr:spPr>
    </xdr:pic>
    <xdr:clientData/>
  </xdr:twoCellAnchor>
  <xdr:twoCellAnchor>
    <xdr:from>
      <xdr:col>9</xdr:col>
      <xdr:colOff>85728</xdr:colOff>
      <xdr:row>7</xdr:row>
      <xdr:rowOff>1</xdr:rowOff>
    </xdr:from>
    <xdr:to>
      <xdr:col>12</xdr:col>
      <xdr:colOff>558801</xdr:colOff>
      <xdr:row>9</xdr:row>
      <xdr:rowOff>84667</xdr:rowOff>
    </xdr:to>
    <xdr:sp macro="" textlink="">
      <xdr:nvSpPr>
        <xdr:cNvPr id="3" name="Text Box 2">
          <a:extLst>
            <a:ext uri="{FF2B5EF4-FFF2-40B4-BE49-F238E27FC236}">
              <a16:creationId xmlns:a16="http://schemas.microsoft.com/office/drawing/2014/main" id="{00000000-0008-0000-0100-000003000000}"/>
            </a:ext>
          </a:extLst>
        </xdr:cNvPr>
        <xdr:cNvSpPr txBox="1">
          <a:spLocks noChangeArrowheads="1"/>
        </xdr:cNvSpPr>
      </xdr:nvSpPr>
      <xdr:spPr bwMode="auto">
        <a:xfrm>
          <a:off x="10931528" y="1447801"/>
          <a:ext cx="3360206" cy="914399"/>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through from</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98428</xdr:colOff>
      <xdr:row>7</xdr:row>
      <xdr:rowOff>85723</xdr:rowOff>
    </xdr:from>
    <xdr:to>
      <xdr:col>9</xdr:col>
      <xdr:colOff>558800</xdr:colOff>
      <xdr:row>7</xdr:row>
      <xdr:rowOff>406400</xdr:rowOff>
    </xdr:to>
    <xdr:pic>
      <xdr:nvPicPr>
        <xdr:cNvPr id="4" name="Picture 3">
          <a:extLst>
            <a:ext uri="{FF2B5EF4-FFF2-40B4-BE49-F238E27FC236}">
              <a16:creationId xmlns:a16="http://schemas.microsoft.com/office/drawing/2014/main" id="{00000000-0008-0000-0100-000004000000}"/>
            </a:ext>
          </a:extLst>
        </xdr:cNvPr>
        <xdr:cNvPicPr/>
      </xdr:nvPicPr>
      <xdr:blipFill>
        <a:blip xmlns:r="http://schemas.openxmlformats.org/officeDocument/2006/relationships" r:embed="rId2"/>
        <a:stretch>
          <a:fillRect/>
        </a:stretch>
      </xdr:blipFill>
      <xdr:spPr>
        <a:xfrm>
          <a:off x="10944228" y="1533523"/>
          <a:ext cx="460372" cy="320677"/>
        </a:xfrm>
        <a:prstGeom prst="rect">
          <a:avLst/>
        </a:prstGeom>
      </xdr:spPr>
    </xdr:pic>
    <xdr:clientData/>
  </xdr:twoCellAnchor>
  <xdr:twoCellAnchor>
    <xdr:from>
      <xdr:col>23</xdr:col>
      <xdr:colOff>205915</xdr:colOff>
      <xdr:row>36</xdr:row>
      <xdr:rowOff>75305</xdr:rowOff>
    </xdr:from>
    <xdr:to>
      <xdr:col>28</xdr:col>
      <xdr:colOff>440265</xdr:colOff>
      <xdr:row>42</xdr:row>
      <xdr:rowOff>187251</xdr:rowOff>
    </xdr:to>
    <xdr:sp macro="" textlink="">
      <xdr:nvSpPr>
        <xdr:cNvPr id="5" name="Text Box 2">
          <a:extLst>
            <a:ext uri="{FF2B5EF4-FFF2-40B4-BE49-F238E27FC236}">
              <a16:creationId xmlns:a16="http://schemas.microsoft.com/office/drawing/2014/main" id="{00000000-0008-0000-0100-000005000000}"/>
            </a:ext>
          </a:extLst>
        </xdr:cNvPr>
        <xdr:cNvSpPr txBox="1">
          <a:spLocks noChangeArrowheads="1"/>
        </xdr:cNvSpPr>
      </xdr:nvSpPr>
      <xdr:spPr bwMode="auto">
        <a:xfrm>
          <a:off x="25885315" y="7940838"/>
          <a:ext cx="3367017" cy="117874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Tendering Institution must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indicate the percentage split</a:t>
          </a:r>
          <a:r>
            <a:rPr lang="en-GB" sz="1100" i="1" baseline="0">
              <a:solidFill>
                <a:srgbClr val="E36C0A"/>
              </a:solidFill>
              <a:effectLst/>
              <a:latin typeface="Arial" panose="020B0604020202020204" pitchFamily="34" charset="0"/>
              <a:ea typeface="Times New Roman" panose="02020603050405020304" pitchFamily="18" charset="0"/>
            </a:rPr>
            <a:t> between Traditional and Online transactions based on the historic split or based on the future need</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23</xdr:col>
      <xdr:colOff>321733</xdr:colOff>
      <xdr:row>36</xdr:row>
      <xdr:rowOff>110067</xdr:rowOff>
    </xdr:from>
    <xdr:to>
      <xdr:col>24</xdr:col>
      <xdr:colOff>36830</xdr:colOff>
      <xdr:row>38</xdr:row>
      <xdr:rowOff>44768</xdr:rowOff>
    </xdr:to>
    <xdr:pic>
      <xdr:nvPicPr>
        <xdr:cNvPr id="6" name="Picture 5">
          <a:extLst>
            <a:ext uri="{FF2B5EF4-FFF2-40B4-BE49-F238E27FC236}">
              <a16:creationId xmlns:a16="http://schemas.microsoft.com/office/drawing/2014/main" id="{00000000-0008-0000-0100-000006000000}"/>
            </a:ext>
          </a:extLst>
        </xdr:cNvPr>
        <xdr:cNvPicPr/>
      </xdr:nvPicPr>
      <xdr:blipFill>
        <a:blip xmlns:r="http://schemas.openxmlformats.org/officeDocument/2006/relationships" r:embed="rId2"/>
        <a:stretch>
          <a:fillRect/>
        </a:stretch>
      </xdr:blipFill>
      <xdr:spPr>
        <a:xfrm>
          <a:off x="26001133" y="7975600"/>
          <a:ext cx="341630" cy="290301"/>
        </a:xfrm>
        <a:prstGeom prst="rect">
          <a:avLst/>
        </a:prstGeom>
      </xdr:spPr>
    </xdr:pic>
    <xdr:clientData/>
  </xdr:twoCellAnchor>
  <xdr:twoCellAnchor>
    <xdr:from>
      <xdr:col>23</xdr:col>
      <xdr:colOff>541867</xdr:colOff>
      <xdr:row>42</xdr:row>
      <xdr:rowOff>321734</xdr:rowOff>
    </xdr:from>
    <xdr:to>
      <xdr:col>28</xdr:col>
      <xdr:colOff>8467</xdr:colOff>
      <xdr:row>46</xdr:row>
      <xdr:rowOff>143933</xdr:rowOff>
    </xdr:to>
    <xdr:sp macro="" textlink="">
      <xdr:nvSpPr>
        <xdr:cNvPr id="7" name="Text Box 2">
          <a:extLst>
            <a:ext uri="{FF2B5EF4-FFF2-40B4-BE49-F238E27FC236}">
              <a16:creationId xmlns:a16="http://schemas.microsoft.com/office/drawing/2014/main" id="{00000000-0008-0000-0100-000007000000}"/>
            </a:ext>
          </a:extLst>
        </xdr:cNvPr>
        <xdr:cNvSpPr txBox="1">
          <a:spLocks noChangeArrowheads="1"/>
        </xdr:cNvSpPr>
      </xdr:nvSpPr>
      <xdr:spPr bwMode="auto">
        <a:xfrm>
          <a:off x="26221267" y="9254067"/>
          <a:ext cx="2599267" cy="1015999"/>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sum of the w</a:t>
          </a:r>
          <a:r>
            <a:rPr lang="en-GB" sz="1100" i="1" baseline="0">
              <a:solidFill>
                <a:srgbClr val="E36C0A"/>
              </a:solidFill>
              <a:effectLst/>
              <a:latin typeface="Arial" panose="020B0604020202020204" pitchFamily="34" charset="0"/>
              <a:ea typeface="Times New Roman" panose="02020603050405020304" pitchFamily="18" charset="0"/>
            </a:rPr>
            <a:t>eighted percentage split</a:t>
          </a:r>
        </a:p>
        <a:p>
          <a:pPr>
            <a:spcAft>
              <a:spcPts val="0"/>
            </a:spcAft>
          </a:pPr>
          <a:r>
            <a:rPr lang="en-GB" sz="1100" i="1" baseline="0">
              <a:solidFill>
                <a:srgbClr val="E36C0A"/>
              </a:solidFill>
              <a:effectLst/>
              <a:latin typeface="Arial" panose="020B0604020202020204" pitchFamily="34" charset="0"/>
              <a:ea typeface="Times New Roman" panose="02020603050405020304" pitchFamily="18" charset="0"/>
            </a:rPr>
            <a:t>         will be used for evaluation purposes</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24</xdr:col>
      <xdr:colOff>62706</xdr:colOff>
      <xdr:row>42</xdr:row>
      <xdr:rowOff>339458</xdr:rowOff>
    </xdr:from>
    <xdr:to>
      <xdr:col>24</xdr:col>
      <xdr:colOff>313267</xdr:colOff>
      <xdr:row>44</xdr:row>
      <xdr:rowOff>8466</xdr:rowOff>
    </xdr:to>
    <xdr:pic>
      <xdr:nvPicPr>
        <xdr:cNvPr id="8" name="Picture 7">
          <a:extLst>
            <a:ext uri="{FF2B5EF4-FFF2-40B4-BE49-F238E27FC236}">
              <a16:creationId xmlns:a16="http://schemas.microsoft.com/office/drawing/2014/main" id="{00000000-0008-0000-0100-000008000000}"/>
            </a:ext>
          </a:extLst>
        </xdr:cNvPr>
        <xdr:cNvPicPr/>
      </xdr:nvPicPr>
      <xdr:blipFill>
        <a:blip xmlns:r="http://schemas.openxmlformats.org/officeDocument/2006/relationships" r:embed="rId2"/>
        <a:stretch>
          <a:fillRect/>
        </a:stretch>
      </xdr:blipFill>
      <xdr:spPr>
        <a:xfrm>
          <a:off x="26368639" y="9271791"/>
          <a:ext cx="250561" cy="219342"/>
        </a:xfrm>
        <a:prstGeom prst="rect">
          <a:avLst/>
        </a:prstGeom>
      </xdr:spPr>
    </xdr:pic>
    <xdr:clientData/>
  </xdr:twoCellAnchor>
  <xdr:twoCellAnchor>
    <xdr:from>
      <xdr:col>24</xdr:col>
      <xdr:colOff>84667</xdr:colOff>
      <xdr:row>47</xdr:row>
      <xdr:rowOff>118533</xdr:rowOff>
    </xdr:from>
    <xdr:to>
      <xdr:col>29</xdr:col>
      <xdr:colOff>203200</xdr:colOff>
      <xdr:row>50</xdr:row>
      <xdr:rowOff>389466</xdr:rowOff>
    </xdr:to>
    <xdr:sp macro="" textlink="">
      <xdr:nvSpPr>
        <xdr:cNvPr id="9" name="Text Box 2">
          <a:extLst>
            <a:ext uri="{FF2B5EF4-FFF2-40B4-BE49-F238E27FC236}">
              <a16:creationId xmlns:a16="http://schemas.microsoft.com/office/drawing/2014/main" id="{00000000-0008-0000-0100-000009000000}"/>
            </a:ext>
          </a:extLst>
        </xdr:cNvPr>
        <xdr:cNvSpPr txBox="1">
          <a:spLocks noChangeArrowheads="1"/>
        </xdr:cNvSpPr>
      </xdr:nvSpPr>
      <xdr:spPr bwMode="auto">
        <a:xfrm>
          <a:off x="26390600" y="10701866"/>
          <a:ext cx="3251200" cy="135466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Tendering Institution may decide to</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include the CONFERENCE FEE</a:t>
          </a:r>
          <a:r>
            <a:rPr lang="en-GB" sz="1100" i="1" baseline="0">
              <a:solidFill>
                <a:srgbClr val="E36C0A"/>
              </a:solidFill>
              <a:effectLst/>
              <a:latin typeface="Arial" panose="020B0604020202020204" pitchFamily="34" charset="0"/>
              <a:ea typeface="Times New Roman" panose="02020603050405020304" pitchFamily="18" charset="0"/>
            </a:rPr>
            <a:t> in </a:t>
          </a:r>
        </a:p>
        <a:p>
          <a:pPr>
            <a:spcAft>
              <a:spcPts val="0"/>
            </a:spcAft>
          </a:pPr>
          <a:r>
            <a:rPr lang="en-GB" sz="1100" i="1" baseline="0">
              <a:solidFill>
                <a:srgbClr val="E36C0A"/>
              </a:solidFill>
              <a:effectLst/>
              <a:latin typeface="Arial" panose="020B0604020202020204" pitchFamily="34" charset="0"/>
              <a:ea typeface="Times New Roman" panose="02020603050405020304" pitchFamily="18" charset="0"/>
            </a:rPr>
            <a:t>  section 1.1 or keep it as a percentage of the value of the event.</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24</xdr:col>
      <xdr:colOff>174361</xdr:colOff>
      <xdr:row>47</xdr:row>
      <xdr:rowOff>151341</xdr:rowOff>
    </xdr:from>
    <xdr:to>
      <xdr:col>24</xdr:col>
      <xdr:colOff>515991</xdr:colOff>
      <xdr:row>53</xdr:row>
      <xdr:rowOff>16073</xdr:rowOff>
    </xdr:to>
    <xdr:pic>
      <xdr:nvPicPr>
        <xdr:cNvPr id="10" name="Picture 9">
          <a:extLst>
            <a:ext uri="{FF2B5EF4-FFF2-40B4-BE49-F238E27FC236}">
              <a16:creationId xmlns:a16="http://schemas.microsoft.com/office/drawing/2014/main" id="{00000000-0008-0000-0100-00000A000000}"/>
            </a:ext>
          </a:extLst>
        </xdr:cNvPr>
        <xdr:cNvPicPr/>
      </xdr:nvPicPr>
      <xdr:blipFill>
        <a:blip xmlns:r="http://schemas.openxmlformats.org/officeDocument/2006/relationships" r:embed="rId2"/>
        <a:stretch>
          <a:fillRect/>
        </a:stretch>
      </xdr:blipFill>
      <xdr:spPr>
        <a:xfrm>
          <a:off x="26480294" y="10734674"/>
          <a:ext cx="341630" cy="314960"/>
        </a:xfrm>
        <a:prstGeom prst="rect">
          <a:avLst/>
        </a:prstGeom>
      </xdr:spPr>
    </xdr:pic>
    <xdr:clientData/>
  </xdr:twoCellAnchor>
  <xdr:twoCellAnchor>
    <xdr:from>
      <xdr:col>23</xdr:col>
      <xdr:colOff>87048</xdr:colOff>
      <xdr:row>27</xdr:row>
      <xdr:rowOff>109008</xdr:rowOff>
    </xdr:from>
    <xdr:to>
      <xdr:col>28</xdr:col>
      <xdr:colOff>516466</xdr:colOff>
      <xdr:row>35</xdr:row>
      <xdr:rowOff>118533</xdr:rowOff>
    </xdr:to>
    <xdr:sp macro="" textlink="">
      <xdr:nvSpPr>
        <xdr:cNvPr id="11" name="Text Box 2">
          <a:extLst>
            <a:ext uri="{FF2B5EF4-FFF2-40B4-BE49-F238E27FC236}">
              <a16:creationId xmlns:a16="http://schemas.microsoft.com/office/drawing/2014/main" id="{00000000-0008-0000-0100-00000B000000}"/>
            </a:ext>
          </a:extLst>
        </xdr:cNvPr>
        <xdr:cNvSpPr txBox="1">
          <a:spLocks noChangeArrowheads="1"/>
        </xdr:cNvSpPr>
      </xdr:nvSpPr>
      <xdr:spPr bwMode="auto">
        <a:xfrm>
          <a:off x="25766448" y="6145741"/>
          <a:ext cx="3562085" cy="159279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Tendering Institution must indicate</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estimated volumes per transaction</a:t>
          </a:r>
          <a:r>
            <a:rPr lang="en-GB" sz="1100" i="1" baseline="0">
              <a:solidFill>
                <a:srgbClr val="E36C0A"/>
              </a:solidFill>
              <a:effectLst/>
              <a:latin typeface="Arial" panose="020B0604020202020204" pitchFamily="34" charset="0"/>
              <a:ea typeface="Times New Roman" panose="02020603050405020304" pitchFamily="18" charset="0"/>
            </a:rPr>
            <a:t> type in order to obtain most cost-effective pricing from bidders.  This can be obtained from historic volumes from your current TMC</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23</xdr:col>
      <xdr:colOff>128587</xdr:colOff>
      <xdr:row>28</xdr:row>
      <xdr:rowOff>24128</xdr:rowOff>
    </xdr:from>
    <xdr:to>
      <xdr:col>23</xdr:col>
      <xdr:colOff>470217</xdr:colOff>
      <xdr:row>29</xdr:row>
      <xdr:rowOff>151128</xdr:rowOff>
    </xdr:to>
    <xdr:pic>
      <xdr:nvPicPr>
        <xdr:cNvPr id="12" name="Picture 11">
          <a:extLst>
            <a:ext uri="{FF2B5EF4-FFF2-40B4-BE49-F238E27FC236}">
              <a16:creationId xmlns:a16="http://schemas.microsoft.com/office/drawing/2014/main" id="{00000000-0008-0000-0100-00000C000000}"/>
            </a:ext>
          </a:extLst>
        </xdr:cNvPr>
        <xdr:cNvPicPr/>
      </xdr:nvPicPr>
      <xdr:blipFill>
        <a:blip xmlns:r="http://schemas.openxmlformats.org/officeDocument/2006/relationships" r:embed="rId2"/>
        <a:stretch>
          <a:fillRect/>
        </a:stretch>
      </xdr:blipFill>
      <xdr:spPr>
        <a:xfrm>
          <a:off x="25807987" y="6238661"/>
          <a:ext cx="341630" cy="304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238124</xdr:colOff>
      <xdr:row>0</xdr:row>
      <xdr:rowOff>66675</xdr:rowOff>
    </xdr:from>
    <xdr:to>
      <xdr:col>1</xdr:col>
      <xdr:colOff>465454</xdr:colOff>
      <xdr:row>4</xdr:row>
      <xdr:rowOff>85725</xdr:rowOff>
    </xdr:to>
    <xdr:pic>
      <xdr:nvPicPr>
        <xdr:cNvPr id="2" name="Picture 1" descr="coatofarms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4" y="66675"/>
          <a:ext cx="694055" cy="847725"/>
        </a:xfrm>
        <a:prstGeom prst="rect">
          <a:avLst/>
        </a:prstGeom>
        <a:noFill/>
      </xdr:spPr>
    </xdr:pic>
    <xdr:clientData/>
  </xdr:twoCellAnchor>
  <xdr:twoCellAnchor>
    <xdr:from>
      <xdr:col>9</xdr:col>
      <xdr:colOff>190500</xdr:colOff>
      <xdr:row>6</xdr:row>
      <xdr:rowOff>250031</xdr:rowOff>
    </xdr:from>
    <xdr:to>
      <xdr:col>15</xdr:col>
      <xdr:colOff>26194</xdr:colOff>
      <xdr:row>7</xdr:row>
      <xdr:rowOff>429419</xdr:rowOff>
    </xdr:to>
    <xdr:sp macro="" textlink="">
      <xdr:nvSpPr>
        <xdr:cNvPr id="5" name="Text Box 2">
          <a:extLst>
            <a:ext uri="{FF2B5EF4-FFF2-40B4-BE49-F238E27FC236}">
              <a16:creationId xmlns:a16="http://schemas.microsoft.com/office/drawing/2014/main" id="{00000000-0008-0000-0200-000005000000}"/>
            </a:ext>
          </a:extLst>
        </xdr:cNvPr>
        <xdr:cNvSpPr txBox="1">
          <a:spLocks noChangeArrowheads="1"/>
        </xdr:cNvSpPr>
      </xdr:nvSpPr>
      <xdr:spPr bwMode="auto">
        <a:xfrm>
          <a:off x="10608469" y="1428750"/>
          <a:ext cx="3479006" cy="465138"/>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through from</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228600</xdr:colOff>
      <xdr:row>7</xdr:row>
      <xdr:rowOff>5554</xdr:rowOff>
    </xdr:from>
    <xdr:to>
      <xdr:col>9</xdr:col>
      <xdr:colOff>570230</xdr:colOff>
      <xdr:row>7</xdr:row>
      <xdr:rowOff>328134</xdr:rowOff>
    </xdr:to>
    <xdr:pic>
      <xdr:nvPicPr>
        <xdr:cNvPr id="6" name="Picture 5">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2"/>
        <a:stretch>
          <a:fillRect/>
        </a:stretch>
      </xdr:blipFill>
      <xdr:spPr>
        <a:xfrm>
          <a:off x="10646569" y="1470023"/>
          <a:ext cx="341630" cy="322580"/>
        </a:xfrm>
        <a:prstGeom prst="rect">
          <a:avLst/>
        </a:prstGeom>
      </xdr:spPr>
    </xdr:pic>
    <xdr:clientData/>
  </xdr:twoCellAnchor>
  <xdr:twoCellAnchor>
    <xdr:from>
      <xdr:col>9</xdr:col>
      <xdr:colOff>107163</xdr:colOff>
      <xdr:row>43</xdr:row>
      <xdr:rowOff>0</xdr:rowOff>
    </xdr:from>
    <xdr:to>
      <xdr:col>14</xdr:col>
      <xdr:colOff>561982</xdr:colOff>
      <xdr:row>44</xdr:row>
      <xdr:rowOff>428624</xdr:rowOff>
    </xdr:to>
    <xdr:sp macro="" textlink="">
      <xdr:nvSpPr>
        <xdr:cNvPr id="7" name="Text Box 2">
          <a:extLst>
            <a:ext uri="{FF2B5EF4-FFF2-40B4-BE49-F238E27FC236}">
              <a16:creationId xmlns:a16="http://schemas.microsoft.com/office/drawing/2014/main" id="{00000000-0008-0000-0200-000007000000}"/>
            </a:ext>
          </a:extLst>
        </xdr:cNvPr>
        <xdr:cNvSpPr txBox="1">
          <a:spLocks noChangeArrowheads="1"/>
        </xdr:cNvSpPr>
      </xdr:nvSpPr>
      <xdr:spPr bwMode="auto">
        <a:xfrm>
          <a:off x="10525132" y="11144249"/>
          <a:ext cx="3490913" cy="7143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indicate the</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percentage split between Traditional and Online transactions based on the historic split or based on the future need</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157169</xdr:colOff>
      <xdr:row>43</xdr:row>
      <xdr:rowOff>0</xdr:rowOff>
    </xdr:from>
    <xdr:to>
      <xdr:col>9</xdr:col>
      <xdr:colOff>498799</xdr:colOff>
      <xdr:row>44</xdr:row>
      <xdr:rowOff>104034</xdr:rowOff>
    </xdr:to>
    <xdr:pic>
      <xdr:nvPicPr>
        <xdr:cNvPr id="8" name="Picture 7">
          <a:extLst>
            <a:ext uri="{FF2B5EF4-FFF2-40B4-BE49-F238E27FC236}">
              <a16:creationId xmlns:a16="http://schemas.microsoft.com/office/drawing/2014/main" id="{00000000-0008-0000-0200-000008000000}"/>
            </a:ext>
          </a:extLst>
        </xdr:cNvPr>
        <xdr:cNvPicPr/>
      </xdr:nvPicPr>
      <xdr:blipFill>
        <a:blip xmlns:r="http://schemas.openxmlformats.org/officeDocument/2006/relationships" r:embed="rId2"/>
        <a:stretch>
          <a:fillRect/>
        </a:stretch>
      </xdr:blipFill>
      <xdr:spPr>
        <a:xfrm>
          <a:off x="10575138" y="11185523"/>
          <a:ext cx="341630" cy="322580"/>
        </a:xfrm>
        <a:prstGeom prst="rect">
          <a:avLst/>
        </a:prstGeom>
      </xdr:spPr>
    </xdr:pic>
    <xdr:clientData/>
  </xdr:twoCellAnchor>
  <xdr:twoCellAnchor>
    <xdr:from>
      <xdr:col>9</xdr:col>
      <xdr:colOff>107164</xdr:colOff>
      <xdr:row>45</xdr:row>
      <xdr:rowOff>11906</xdr:rowOff>
    </xdr:from>
    <xdr:to>
      <xdr:col>14</xdr:col>
      <xdr:colOff>561983</xdr:colOff>
      <xdr:row>46</xdr:row>
      <xdr:rowOff>47625</xdr:rowOff>
    </xdr:to>
    <xdr:sp macro="" textlink="">
      <xdr:nvSpPr>
        <xdr:cNvPr id="9" name="Text Box 2">
          <a:extLst>
            <a:ext uri="{FF2B5EF4-FFF2-40B4-BE49-F238E27FC236}">
              <a16:creationId xmlns:a16="http://schemas.microsoft.com/office/drawing/2014/main" id="{00000000-0008-0000-0200-000009000000}"/>
            </a:ext>
          </a:extLst>
        </xdr:cNvPr>
        <xdr:cNvSpPr txBox="1">
          <a:spLocks noChangeArrowheads="1"/>
        </xdr:cNvSpPr>
      </xdr:nvSpPr>
      <xdr:spPr bwMode="auto">
        <a:xfrm>
          <a:off x="10525133" y="11894344"/>
          <a:ext cx="3490913" cy="48815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sum of the weighted percentage split will</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be used for evaluation purposes</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192888</xdr:colOff>
      <xdr:row>45</xdr:row>
      <xdr:rowOff>53179</xdr:rowOff>
    </xdr:from>
    <xdr:to>
      <xdr:col>9</xdr:col>
      <xdr:colOff>534518</xdr:colOff>
      <xdr:row>45</xdr:row>
      <xdr:rowOff>375759</xdr:rowOff>
    </xdr:to>
    <xdr:pic>
      <xdr:nvPicPr>
        <xdr:cNvPr id="10" name="Picture 9">
          <a:extLst>
            <a:ext uri="{FF2B5EF4-FFF2-40B4-BE49-F238E27FC236}">
              <a16:creationId xmlns:a16="http://schemas.microsoft.com/office/drawing/2014/main" id="{00000000-0008-0000-0200-00000A000000}"/>
            </a:ext>
          </a:extLst>
        </xdr:cNvPr>
        <xdr:cNvPicPr/>
      </xdr:nvPicPr>
      <xdr:blipFill>
        <a:blip xmlns:r="http://schemas.openxmlformats.org/officeDocument/2006/relationships" r:embed="rId2"/>
        <a:stretch>
          <a:fillRect/>
        </a:stretch>
      </xdr:blipFill>
      <xdr:spPr>
        <a:xfrm>
          <a:off x="10610857" y="11935617"/>
          <a:ext cx="341630" cy="322580"/>
        </a:xfrm>
        <a:prstGeom prst="rect">
          <a:avLst/>
        </a:prstGeom>
      </xdr:spPr>
    </xdr:pic>
    <xdr:clientData/>
  </xdr:twoCellAnchor>
  <xdr:twoCellAnchor>
    <xdr:from>
      <xdr:col>9</xdr:col>
      <xdr:colOff>119070</xdr:colOff>
      <xdr:row>47</xdr:row>
      <xdr:rowOff>250029</xdr:rowOff>
    </xdr:from>
    <xdr:to>
      <xdr:col>14</xdr:col>
      <xdr:colOff>573889</xdr:colOff>
      <xdr:row>49</xdr:row>
      <xdr:rowOff>202405</xdr:rowOff>
    </xdr:to>
    <xdr:sp macro="" textlink="">
      <xdr:nvSpPr>
        <xdr:cNvPr id="11" name="Text Box 2">
          <a:extLst>
            <a:ext uri="{FF2B5EF4-FFF2-40B4-BE49-F238E27FC236}">
              <a16:creationId xmlns:a16="http://schemas.microsoft.com/office/drawing/2014/main" id="{00000000-0008-0000-0200-00000B000000}"/>
            </a:ext>
          </a:extLst>
        </xdr:cNvPr>
        <xdr:cNvSpPr txBox="1">
          <a:spLocks noChangeArrowheads="1"/>
        </xdr:cNvSpPr>
      </xdr:nvSpPr>
      <xdr:spPr bwMode="auto">
        <a:xfrm>
          <a:off x="10537039" y="13037342"/>
          <a:ext cx="3490913" cy="71437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decide to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include the CONFERENCE FEE in section 1.1 or keep it as a percentage of the value of the event.</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169076</xdr:colOff>
      <xdr:row>47</xdr:row>
      <xdr:rowOff>291303</xdr:rowOff>
    </xdr:from>
    <xdr:to>
      <xdr:col>9</xdr:col>
      <xdr:colOff>510706</xdr:colOff>
      <xdr:row>48</xdr:row>
      <xdr:rowOff>244790</xdr:rowOff>
    </xdr:to>
    <xdr:pic>
      <xdr:nvPicPr>
        <xdr:cNvPr id="12" name="Picture 11">
          <a:extLst>
            <a:ext uri="{FF2B5EF4-FFF2-40B4-BE49-F238E27FC236}">
              <a16:creationId xmlns:a16="http://schemas.microsoft.com/office/drawing/2014/main" id="{00000000-0008-0000-0200-00000C000000}"/>
            </a:ext>
          </a:extLst>
        </xdr:cNvPr>
        <xdr:cNvPicPr/>
      </xdr:nvPicPr>
      <xdr:blipFill>
        <a:blip xmlns:r="http://schemas.openxmlformats.org/officeDocument/2006/relationships" r:embed="rId2"/>
        <a:stretch>
          <a:fillRect/>
        </a:stretch>
      </xdr:blipFill>
      <xdr:spPr>
        <a:xfrm>
          <a:off x="10587045" y="13078616"/>
          <a:ext cx="341630" cy="322580"/>
        </a:xfrm>
        <a:prstGeom prst="rect">
          <a:avLst/>
        </a:prstGeom>
      </xdr:spPr>
    </xdr:pic>
    <xdr:clientData/>
  </xdr:twoCellAnchor>
  <xdr:twoCellAnchor>
    <xdr:from>
      <xdr:col>9</xdr:col>
      <xdr:colOff>107158</xdr:colOff>
      <xdr:row>26</xdr:row>
      <xdr:rowOff>0</xdr:rowOff>
    </xdr:from>
    <xdr:to>
      <xdr:col>14</xdr:col>
      <xdr:colOff>561977</xdr:colOff>
      <xdr:row>31</xdr:row>
      <xdr:rowOff>166688</xdr:rowOff>
    </xdr:to>
    <xdr:sp macro="" textlink="">
      <xdr:nvSpPr>
        <xdr:cNvPr id="13" name="Text Box 2">
          <a:extLst>
            <a:ext uri="{FF2B5EF4-FFF2-40B4-BE49-F238E27FC236}">
              <a16:creationId xmlns:a16="http://schemas.microsoft.com/office/drawing/2014/main" id="{00000000-0008-0000-0200-00000D000000}"/>
            </a:ext>
          </a:extLst>
        </xdr:cNvPr>
        <xdr:cNvSpPr txBox="1">
          <a:spLocks noChangeArrowheads="1"/>
        </xdr:cNvSpPr>
      </xdr:nvSpPr>
      <xdr:spPr bwMode="auto">
        <a:xfrm>
          <a:off x="10525127" y="6107906"/>
          <a:ext cx="3490913" cy="1119188"/>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indicate the</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estimated volumes per transaction type in order to obtain most cost-effective pricing from bidders.  This can be obtained from historic volumes from your current TMC</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9</xdr:col>
      <xdr:colOff>157164</xdr:colOff>
      <xdr:row>26</xdr:row>
      <xdr:rowOff>41274</xdr:rowOff>
    </xdr:from>
    <xdr:to>
      <xdr:col>9</xdr:col>
      <xdr:colOff>498794</xdr:colOff>
      <xdr:row>27</xdr:row>
      <xdr:rowOff>173354</xdr:rowOff>
    </xdr:to>
    <xdr:pic>
      <xdr:nvPicPr>
        <xdr:cNvPr id="14" name="Picture 13">
          <a:extLst>
            <a:ext uri="{FF2B5EF4-FFF2-40B4-BE49-F238E27FC236}">
              <a16:creationId xmlns:a16="http://schemas.microsoft.com/office/drawing/2014/main" id="{00000000-0008-0000-0200-00000E000000}"/>
            </a:ext>
          </a:extLst>
        </xdr:cNvPr>
        <xdr:cNvPicPr/>
      </xdr:nvPicPr>
      <xdr:blipFill>
        <a:blip xmlns:r="http://schemas.openxmlformats.org/officeDocument/2006/relationships" r:embed="rId2"/>
        <a:stretch>
          <a:fillRect/>
        </a:stretch>
      </xdr:blipFill>
      <xdr:spPr>
        <a:xfrm>
          <a:off x="10575133" y="6149180"/>
          <a:ext cx="341630" cy="32258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238124</xdr:colOff>
      <xdr:row>0</xdr:row>
      <xdr:rowOff>66675</xdr:rowOff>
    </xdr:from>
    <xdr:to>
      <xdr:col>2</xdr:col>
      <xdr:colOff>465454</xdr:colOff>
      <xdr:row>4</xdr:row>
      <xdr:rowOff>95250</xdr:rowOff>
    </xdr:to>
    <xdr:pic>
      <xdr:nvPicPr>
        <xdr:cNvPr id="2" name="Picture 1" descr="coatofarms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8124" y="66675"/>
          <a:ext cx="694055" cy="847725"/>
        </a:xfrm>
        <a:prstGeom prst="rect">
          <a:avLst/>
        </a:prstGeom>
        <a:noFill/>
      </xdr:spPr>
    </xdr:pic>
    <xdr:clientData/>
  </xdr:twoCellAnchor>
  <xdr:twoCellAnchor>
    <xdr:from>
      <xdr:col>6</xdr:col>
      <xdr:colOff>171450</xdr:colOff>
      <xdr:row>6</xdr:row>
      <xdr:rowOff>266700</xdr:rowOff>
    </xdr:from>
    <xdr:to>
      <xdr:col>6</xdr:col>
      <xdr:colOff>2847975</xdr:colOff>
      <xdr:row>8</xdr:row>
      <xdr:rowOff>66675</xdr:rowOff>
    </xdr:to>
    <xdr:sp macro="" textlink="">
      <xdr:nvSpPr>
        <xdr:cNvPr id="3" name="Text Box 2">
          <a:extLst>
            <a:ext uri="{FF2B5EF4-FFF2-40B4-BE49-F238E27FC236}">
              <a16:creationId xmlns:a16="http://schemas.microsoft.com/office/drawing/2014/main" id="{00000000-0008-0000-0300-000003000000}"/>
            </a:ext>
          </a:extLst>
        </xdr:cNvPr>
        <xdr:cNvSpPr txBox="1">
          <a:spLocks noChangeArrowheads="1"/>
        </xdr:cNvSpPr>
      </xdr:nvSpPr>
      <xdr:spPr bwMode="auto">
        <a:xfrm>
          <a:off x="8810625" y="1447800"/>
          <a:ext cx="2676525" cy="552450"/>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This information will be pulled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through from the COVER SHEET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tab</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209550</xdr:colOff>
      <xdr:row>7</xdr:row>
      <xdr:rowOff>22223</xdr:rowOff>
    </xdr:from>
    <xdr:to>
      <xdr:col>6</xdr:col>
      <xdr:colOff>551180</xdr:colOff>
      <xdr:row>7</xdr:row>
      <xdr:rowOff>344803</xdr:rowOff>
    </xdr:to>
    <xdr:pic>
      <xdr:nvPicPr>
        <xdr:cNvPr id="4" name="Picture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2"/>
        <a:stretch>
          <a:fillRect/>
        </a:stretch>
      </xdr:blipFill>
      <xdr:spPr>
        <a:xfrm>
          <a:off x="8848725" y="1489073"/>
          <a:ext cx="341630" cy="322580"/>
        </a:xfrm>
        <a:prstGeom prst="rect">
          <a:avLst/>
        </a:prstGeom>
      </xdr:spPr>
    </xdr:pic>
    <xdr:clientData/>
  </xdr:twoCellAnchor>
  <xdr:twoCellAnchor>
    <xdr:from>
      <xdr:col>6</xdr:col>
      <xdr:colOff>95255</xdr:colOff>
      <xdr:row>56</xdr:row>
      <xdr:rowOff>264318</xdr:rowOff>
    </xdr:from>
    <xdr:to>
      <xdr:col>6</xdr:col>
      <xdr:colOff>2800350</xdr:colOff>
      <xdr:row>60</xdr:row>
      <xdr:rowOff>104775</xdr:rowOff>
    </xdr:to>
    <xdr:sp macro="" textlink="">
      <xdr:nvSpPr>
        <xdr:cNvPr id="5" name="Text Box 2">
          <a:extLst>
            <a:ext uri="{FF2B5EF4-FFF2-40B4-BE49-F238E27FC236}">
              <a16:creationId xmlns:a16="http://schemas.microsoft.com/office/drawing/2014/main" id="{00000000-0008-0000-0300-000005000000}"/>
            </a:ext>
          </a:extLst>
        </xdr:cNvPr>
        <xdr:cNvSpPr txBox="1">
          <a:spLocks noChangeArrowheads="1"/>
        </xdr:cNvSpPr>
      </xdr:nvSpPr>
      <xdr:spPr bwMode="auto">
        <a:xfrm>
          <a:off x="8734430" y="14951868"/>
          <a:ext cx="2705095" cy="85963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percentage split between Traditional and Online transactions based on the historic split or based on the future need</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145261</xdr:colOff>
      <xdr:row>56</xdr:row>
      <xdr:rowOff>305592</xdr:rowOff>
    </xdr:from>
    <xdr:to>
      <xdr:col>6</xdr:col>
      <xdr:colOff>486891</xdr:colOff>
      <xdr:row>58</xdr:row>
      <xdr:rowOff>180497</xdr:rowOff>
    </xdr:to>
    <xdr:pic>
      <xdr:nvPicPr>
        <xdr:cNvPr id="6" name="Picture 5">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2"/>
        <a:stretch>
          <a:fillRect/>
        </a:stretch>
      </xdr:blipFill>
      <xdr:spPr>
        <a:xfrm>
          <a:off x="8784436" y="14993142"/>
          <a:ext cx="341630" cy="322580"/>
        </a:xfrm>
        <a:prstGeom prst="rect">
          <a:avLst/>
        </a:prstGeom>
      </xdr:spPr>
    </xdr:pic>
    <xdr:clientData/>
  </xdr:twoCellAnchor>
  <xdr:twoCellAnchor>
    <xdr:from>
      <xdr:col>6</xdr:col>
      <xdr:colOff>95257</xdr:colOff>
      <xdr:row>62</xdr:row>
      <xdr:rowOff>14288</xdr:rowOff>
    </xdr:from>
    <xdr:to>
      <xdr:col>6</xdr:col>
      <xdr:colOff>2838451</xdr:colOff>
      <xdr:row>63</xdr:row>
      <xdr:rowOff>28575</xdr:rowOff>
    </xdr:to>
    <xdr:sp macro="" textlink="">
      <xdr:nvSpPr>
        <xdr:cNvPr id="7" name="Text Box 2">
          <a:extLst>
            <a:ext uri="{FF2B5EF4-FFF2-40B4-BE49-F238E27FC236}">
              <a16:creationId xmlns:a16="http://schemas.microsoft.com/office/drawing/2014/main" id="{00000000-0008-0000-0300-000007000000}"/>
            </a:ext>
          </a:extLst>
        </xdr:cNvPr>
        <xdr:cNvSpPr txBox="1">
          <a:spLocks noChangeArrowheads="1"/>
        </xdr:cNvSpPr>
      </xdr:nvSpPr>
      <xdr:spPr bwMode="auto">
        <a:xfrm>
          <a:off x="8734432" y="16530638"/>
          <a:ext cx="2743194" cy="59531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sum of the weighted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percentage split will be used for evaluation purposes</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219080</xdr:colOff>
      <xdr:row>62</xdr:row>
      <xdr:rowOff>55561</xdr:rowOff>
    </xdr:from>
    <xdr:to>
      <xdr:col>6</xdr:col>
      <xdr:colOff>560710</xdr:colOff>
      <xdr:row>62</xdr:row>
      <xdr:rowOff>378141</xdr:rowOff>
    </xdr:to>
    <xdr:pic>
      <xdr:nvPicPr>
        <xdr:cNvPr id="8" name="Picture 7">
          <a:extLst>
            <a:ext uri="{FF2B5EF4-FFF2-40B4-BE49-F238E27FC236}">
              <a16:creationId xmlns:a16="http://schemas.microsoft.com/office/drawing/2014/main" id="{00000000-0008-0000-0300-000008000000}"/>
            </a:ext>
          </a:extLst>
        </xdr:cNvPr>
        <xdr:cNvPicPr/>
      </xdr:nvPicPr>
      <xdr:blipFill>
        <a:blip xmlns:r="http://schemas.openxmlformats.org/officeDocument/2006/relationships" r:embed="rId2"/>
        <a:stretch>
          <a:fillRect/>
        </a:stretch>
      </xdr:blipFill>
      <xdr:spPr>
        <a:xfrm>
          <a:off x="8858255" y="16571911"/>
          <a:ext cx="341630" cy="322580"/>
        </a:xfrm>
        <a:prstGeom prst="rect">
          <a:avLst/>
        </a:prstGeom>
      </xdr:spPr>
    </xdr:pic>
    <xdr:clientData/>
  </xdr:twoCellAnchor>
  <xdr:twoCellAnchor>
    <xdr:from>
      <xdr:col>6</xdr:col>
      <xdr:colOff>88112</xdr:colOff>
      <xdr:row>74</xdr:row>
      <xdr:rowOff>366711</xdr:rowOff>
    </xdr:from>
    <xdr:to>
      <xdr:col>6</xdr:col>
      <xdr:colOff>2924175</xdr:colOff>
      <xdr:row>76</xdr:row>
      <xdr:rowOff>466725</xdr:rowOff>
    </xdr:to>
    <xdr:sp macro="" textlink="">
      <xdr:nvSpPr>
        <xdr:cNvPr id="9" name="Text Box 2">
          <a:extLst>
            <a:ext uri="{FF2B5EF4-FFF2-40B4-BE49-F238E27FC236}">
              <a16:creationId xmlns:a16="http://schemas.microsoft.com/office/drawing/2014/main" id="{00000000-0008-0000-0300-000009000000}"/>
            </a:ext>
          </a:extLst>
        </xdr:cNvPr>
        <xdr:cNvSpPr txBox="1">
          <a:spLocks noChangeArrowheads="1"/>
        </xdr:cNvSpPr>
      </xdr:nvSpPr>
      <xdr:spPr bwMode="auto">
        <a:xfrm>
          <a:off x="8727287" y="20769261"/>
          <a:ext cx="2836063" cy="862014"/>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decide to include the CONFERENCE FEE in section 1.1 or keep it as a percentage of the value of the event.</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138118</xdr:colOff>
      <xdr:row>75</xdr:row>
      <xdr:rowOff>36510</xdr:rowOff>
    </xdr:from>
    <xdr:to>
      <xdr:col>6</xdr:col>
      <xdr:colOff>479748</xdr:colOff>
      <xdr:row>75</xdr:row>
      <xdr:rowOff>359090</xdr:rowOff>
    </xdr:to>
    <xdr:pic>
      <xdr:nvPicPr>
        <xdr:cNvPr id="10" name="Picture 9">
          <a:extLst>
            <a:ext uri="{FF2B5EF4-FFF2-40B4-BE49-F238E27FC236}">
              <a16:creationId xmlns:a16="http://schemas.microsoft.com/office/drawing/2014/main" id="{00000000-0008-0000-0300-00000A000000}"/>
            </a:ext>
          </a:extLst>
        </xdr:cNvPr>
        <xdr:cNvPicPr/>
      </xdr:nvPicPr>
      <xdr:blipFill>
        <a:blip xmlns:r="http://schemas.openxmlformats.org/officeDocument/2006/relationships" r:embed="rId2"/>
        <a:stretch>
          <a:fillRect/>
        </a:stretch>
      </xdr:blipFill>
      <xdr:spPr>
        <a:xfrm>
          <a:off x="8777293" y="20639085"/>
          <a:ext cx="341630" cy="322580"/>
        </a:xfrm>
        <a:prstGeom prst="rect">
          <a:avLst/>
        </a:prstGeom>
      </xdr:spPr>
    </xdr:pic>
    <xdr:clientData/>
  </xdr:twoCellAnchor>
  <xdr:twoCellAnchor>
    <xdr:from>
      <xdr:col>6</xdr:col>
      <xdr:colOff>123825</xdr:colOff>
      <xdr:row>9</xdr:row>
      <xdr:rowOff>200024</xdr:rowOff>
    </xdr:from>
    <xdr:to>
      <xdr:col>6</xdr:col>
      <xdr:colOff>2914650</xdr:colOff>
      <xdr:row>12</xdr:row>
      <xdr:rowOff>323849</xdr:rowOff>
    </xdr:to>
    <xdr:sp macro="" textlink="">
      <xdr:nvSpPr>
        <xdr:cNvPr id="11" name="Text Box 2">
          <a:extLst>
            <a:ext uri="{FF2B5EF4-FFF2-40B4-BE49-F238E27FC236}">
              <a16:creationId xmlns:a16="http://schemas.microsoft.com/office/drawing/2014/main" id="{00000000-0008-0000-0300-00000B000000}"/>
            </a:ext>
          </a:extLst>
        </xdr:cNvPr>
        <xdr:cNvSpPr txBox="1">
          <a:spLocks noChangeArrowheads="1"/>
        </xdr:cNvSpPr>
      </xdr:nvSpPr>
      <xdr:spPr bwMode="auto">
        <a:xfrm>
          <a:off x="8763000" y="2505074"/>
          <a:ext cx="2790825" cy="107632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total estimated transaction volumes per annum in order to obtain most cost-effective pricing from bidders.  This can be obtained from historic volumes from your current TMC</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173831</xdr:colOff>
      <xdr:row>9</xdr:row>
      <xdr:rowOff>241299</xdr:rowOff>
    </xdr:from>
    <xdr:to>
      <xdr:col>6</xdr:col>
      <xdr:colOff>515461</xdr:colOff>
      <xdr:row>10</xdr:row>
      <xdr:rowOff>192404</xdr:rowOff>
    </xdr:to>
    <xdr:pic>
      <xdr:nvPicPr>
        <xdr:cNvPr id="12" name="Picture 11">
          <a:extLst>
            <a:ext uri="{FF2B5EF4-FFF2-40B4-BE49-F238E27FC236}">
              <a16:creationId xmlns:a16="http://schemas.microsoft.com/office/drawing/2014/main" id="{00000000-0008-0000-0300-00000C000000}"/>
            </a:ext>
          </a:extLst>
        </xdr:cNvPr>
        <xdr:cNvPicPr/>
      </xdr:nvPicPr>
      <xdr:blipFill>
        <a:blip xmlns:r="http://schemas.openxmlformats.org/officeDocument/2006/relationships" r:embed="rId2"/>
        <a:stretch>
          <a:fillRect/>
        </a:stretch>
      </xdr:blipFill>
      <xdr:spPr>
        <a:xfrm>
          <a:off x="8813006" y="2546349"/>
          <a:ext cx="341630" cy="322580"/>
        </a:xfrm>
        <a:prstGeom prst="rect">
          <a:avLst/>
        </a:prstGeom>
      </xdr:spPr>
    </xdr:pic>
    <xdr:clientData/>
  </xdr:twoCellAnchor>
  <xdr:twoCellAnchor>
    <xdr:from>
      <xdr:col>6</xdr:col>
      <xdr:colOff>57151</xdr:colOff>
      <xdr:row>66</xdr:row>
      <xdr:rowOff>57149</xdr:rowOff>
    </xdr:from>
    <xdr:to>
      <xdr:col>6</xdr:col>
      <xdr:colOff>2895601</xdr:colOff>
      <xdr:row>70</xdr:row>
      <xdr:rowOff>47624</xdr:rowOff>
    </xdr:to>
    <xdr:sp macro="" textlink="">
      <xdr:nvSpPr>
        <xdr:cNvPr id="13" name="Text Box 2">
          <a:extLst>
            <a:ext uri="{FF2B5EF4-FFF2-40B4-BE49-F238E27FC236}">
              <a16:creationId xmlns:a16="http://schemas.microsoft.com/office/drawing/2014/main" id="{00000000-0008-0000-0300-00000D000000}"/>
            </a:ext>
          </a:extLst>
        </xdr:cNvPr>
        <xdr:cNvSpPr txBox="1">
          <a:spLocks noChangeArrowheads="1"/>
        </xdr:cNvSpPr>
      </xdr:nvSpPr>
      <xdr:spPr bwMode="auto">
        <a:xfrm>
          <a:off x="8696326" y="18135599"/>
          <a:ext cx="2838450" cy="120967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add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or remove any additional items that will be invoiced as and when required.  These items are not part of the evaluation.</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These costs will be additional to the monthly management fee.</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6</xdr:col>
      <xdr:colOff>107156</xdr:colOff>
      <xdr:row>66</xdr:row>
      <xdr:rowOff>98424</xdr:rowOff>
    </xdr:from>
    <xdr:to>
      <xdr:col>6</xdr:col>
      <xdr:colOff>448786</xdr:colOff>
      <xdr:row>67</xdr:row>
      <xdr:rowOff>116204</xdr:rowOff>
    </xdr:to>
    <xdr:pic>
      <xdr:nvPicPr>
        <xdr:cNvPr id="14" name="Picture 13">
          <a:extLst>
            <a:ext uri="{FF2B5EF4-FFF2-40B4-BE49-F238E27FC236}">
              <a16:creationId xmlns:a16="http://schemas.microsoft.com/office/drawing/2014/main" id="{00000000-0008-0000-0300-00000E000000}"/>
            </a:ext>
          </a:extLst>
        </xdr:cNvPr>
        <xdr:cNvPicPr/>
      </xdr:nvPicPr>
      <xdr:blipFill>
        <a:blip xmlns:r="http://schemas.openxmlformats.org/officeDocument/2006/relationships" r:embed="rId2"/>
        <a:stretch>
          <a:fillRect/>
        </a:stretch>
      </xdr:blipFill>
      <xdr:spPr>
        <a:xfrm>
          <a:off x="8746331" y="18005424"/>
          <a:ext cx="341630" cy="32258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76199</xdr:colOff>
      <xdr:row>0</xdr:row>
      <xdr:rowOff>104775</xdr:rowOff>
    </xdr:from>
    <xdr:to>
      <xdr:col>2</xdr:col>
      <xdr:colOff>303529</xdr:colOff>
      <xdr:row>4</xdr:row>
      <xdr:rowOff>133350</xdr:rowOff>
    </xdr:to>
    <xdr:pic>
      <xdr:nvPicPr>
        <xdr:cNvPr id="2" name="Picture 1" descr="coatofarms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2424" y="104775"/>
          <a:ext cx="694055" cy="847725"/>
        </a:xfrm>
        <a:prstGeom prst="rect">
          <a:avLst/>
        </a:prstGeom>
        <a:noFill/>
      </xdr:spPr>
    </xdr:pic>
    <xdr:clientData/>
  </xdr:twoCellAnchor>
  <xdr:twoCellAnchor>
    <xdr:from>
      <xdr:col>12</xdr:col>
      <xdr:colOff>47625</xdr:colOff>
      <xdr:row>7</xdr:row>
      <xdr:rowOff>0</xdr:rowOff>
    </xdr:from>
    <xdr:to>
      <xdr:col>12</xdr:col>
      <xdr:colOff>2905125</xdr:colOff>
      <xdr:row>8</xdr:row>
      <xdr:rowOff>3969</xdr:rowOff>
    </xdr:to>
    <xdr:sp macro="" textlink="">
      <xdr:nvSpPr>
        <xdr:cNvPr id="3" name="Text Box 2">
          <a:extLst>
            <a:ext uri="{FF2B5EF4-FFF2-40B4-BE49-F238E27FC236}">
              <a16:creationId xmlns:a16="http://schemas.microsoft.com/office/drawing/2014/main" id="{00000000-0008-0000-0400-000003000000}"/>
            </a:ext>
          </a:extLst>
        </xdr:cNvPr>
        <xdr:cNvSpPr txBox="1">
          <a:spLocks noChangeArrowheads="1"/>
        </xdr:cNvSpPr>
      </xdr:nvSpPr>
      <xdr:spPr bwMode="auto">
        <a:xfrm>
          <a:off x="8686800" y="1466850"/>
          <a:ext cx="2857500" cy="470694"/>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pulled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through from the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12</xdr:col>
      <xdr:colOff>76200</xdr:colOff>
      <xdr:row>7</xdr:row>
      <xdr:rowOff>41273</xdr:rowOff>
    </xdr:from>
    <xdr:to>
      <xdr:col>12</xdr:col>
      <xdr:colOff>417830</xdr:colOff>
      <xdr:row>7</xdr:row>
      <xdr:rowOff>363853</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2"/>
        <a:stretch>
          <a:fillRect/>
        </a:stretch>
      </xdr:blipFill>
      <xdr:spPr>
        <a:xfrm>
          <a:off x="8715375" y="1508123"/>
          <a:ext cx="341630" cy="322580"/>
        </a:xfrm>
        <a:prstGeom prst="rect">
          <a:avLst/>
        </a:prstGeom>
      </xdr:spPr>
    </xdr:pic>
    <xdr:clientData/>
  </xdr:twoCellAnchor>
  <xdr:twoCellAnchor>
    <xdr:from>
      <xdr:col>12</xdr:col>
      <xdr:colOff>47631</xdr:colOff>
      <xdr:row>51</xdr:row>
      <xdr:rowOff>197643</xdr:rowOff>
    </xdr:from>
    <xdr:to>
      <xdr:col>12</xdr:col>
      <xdr:colOff>2914651</xdr:colOff>
      <xdr:row>55</xdr:row>
      <xdr:rowOff>114300</xdr:rowOff>
    </xdr:to>
    <xdr:sp macro="" textlink="">
      <xdr:nvSpPr>
        <xdr:cNvPr id="5" name="Text Box 2">
          <a:extLst>
            <a:ext uri="{FF2B5EF4-FFF2-40B4-BE49-F238E27FC236}">
              <a16:creationId xmlns:a16="http://schemas.microsoft.com/office/drawing/2014/main" id="{00000000-0008-0000-0400-000005000000}"/>
            </a:ext>
          </a:extLst>
        </xdr:cNvPr>
        <xdr:cNvSpPr txBox="1">
          <a:spLocks noChangeArrowheads="1"/>
        </xdr:cNvSpPr>
      </xdr:nvSpPr>
      <xdr:spPr bwMode="auto">
        <a:xfrm>
          <a:off x="8686806" y="14961393"/>
          <a:ext cx="2867020" cy="93583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percentage split between Traditional and Online transactions based on the historic split or based on the future need</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12</xdr:col>
      <xdr:colOff>97636</xdr:colOff>
      <xdr:row>51</xdr:row>
      <xdr:rowOff>238917</xdr:rowOff>
    </xdr:from>
    <xdr:to>
      <xdr:col>12</xdr:col>
      <xdr:colOff>439266</xdr:colOff>
      <xdr:row>75</xdr:row>
      <xdr:rowOff>141605</xdr:rowOff>
    </xdr:to>
    <xdr:pic>
      <xdr:nvPicPr>
        <xdr:cNvPr id="6" name="Picture 5">
          <a:extLst>
            <a:ext uri="{FF2B5EF4-FFF2-40B4-BE49-F238E27FC236}">
              <a16:creationId xmlns:a16="http://schemas.microsoft.com/office/drawing/2014/main" id="{00000000-0008-0000-0400-000006000000}"/>
            </a:ext>
          </a:extLst>
        </xdr:cNvPr>
        <xdr:cNvPicPr/>
      </xdr:nvPicPr>
      <xdr:blipFill>
        <a:blip xmlns:r="http://schemas.openxmlformats.org/officeDocument/2006/relationships" r:embed="rId2"/>
        <a:stretch>
          <a:fillRect/>
        </a:stretch>
      </xdr:blipFill>
      <xdr:spPr>
        <a:xfrm>
          <a:off x="8736811" y="15002667"/>
          <a:ext cx="341630" cy="322580"/>
        </a:xfrm>
        <a:prstGeom prst="rect">
          <a:avLst/>
        </a:prstGeom>
      </xdr:spPr>
    </xdr:pic>
    <xdr:clientData/>
  </xdr:twoCellAnchor>
  <xdr:twoCellAnchor>
    <xdr:from>
      <xdr:col>12</xdr:col>
      <xdr:colOff>85732</xdr:colOff>
      <xdr:row>57</xdr:row>
      <xdr:rowOff>52388</xdr:rowOff>
    </xdr:from>
    <xdr:to>
      <xdr:col>12</xdr:col>
      <xdr:colOff>2924176</xdr:colOff>
      <xdr:row>58</xdr:row>
      <xdr:rowOff>28575</xdr:rowOff>
    </xdr:to>
    <xdr:sp macro="" textlink="">
      <xdr:nvSpPr>
        <xdr:cNvPr id="7" name="Text Box 2">
          <a:extLst>
            <a:ext uri="{FF2B5EF4-FFF2-40B4-BE49-F238E27FC236}">
              <a16:creationId xmlns:a16="http://schemas.microsoft.com/office/drawing/2014/main" id="{00000000-0008-0000-0400-000007000000}"/>
            </a:ext>
          </a:extLst>
        </xdr:cNvPr>
        <xdr:cNvSpPr txBox="1">
          <a:spLocks noChangeArrowheads="1"/>
        </xdr:cNvSpPr>
      </xdr:nvSpPr>
      <xdr:spPr bwMode="auto">
        <a:xfrm>
          <a:off x="8724907" y="16644938"/>
          <a:ext cx="2838444" cy="557212"/>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sum of the weighted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percentage split will be used for evaluation purposes</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12</xdr:col>
      <xdr:colOff>209555</xdr:colOff>
      <xdr:row>57</xdr:row>
      <xdr:rowOff>93661</xdr:rowOff>
    </xdr:from>
    <xdr:to>
      <xdr:col>12</xdr:col>
      <xdr:colOff>551185</xdr:colOff>
      <xdr:row>75</xdr:row>
      <xdr:rowOff>147320</xdr:rowOff>
    </xdr:to>
    <xdr:pic>
      <xdr:nvPicPr>
        <xdr:cNvPr id="8" name="Picture 7">
          <a:extLst>
            <a:ext uri="{FF2B5EF4-FFF2-40B4-BE49-F238E27FC236}">
              <a16:creationId xmlns:a16="http://schemas.microsoft.com/office/drawing/2014/main" id="{00000000-0008-0000-0400-000008000000}"/>
            </a:ext>
          </a:extLst>
        </xdr:cNvPr>
        <xdr:cNvPicPr/>
      </xdr:nvPicPr>
      <xdr:blipFill>
        <a:blip xmlns:r="http://schemas.openxmlformats.org/officeDocument/2006/relationships" r:embed="rId2"/>
        <a:stretch>
          <a:fillRect/>
        </a:stretch>
      </xdr:blipFill>
      <xdr:spPr>
        <a:xfrm>
          <a:off x="8848730" y="16610011"/>
          <a:ext cx="341630" cy="322580"/>
        </a:xfrm>
        <a:prstGeom prst="rect">
          <a:avLst/>
        </a:prstGeom>
      </xdr:spPr>
    </xdr:pic>
    <xdr:clientData/>
  </xdr:twoCellAnchor>
  <xdr:twoCellAnchor>
    <xdr:from>
      <xdr:col>12</xdr:col>
      <xdr:colOff>50012</xdr:colOff>
      <xdr:row>70</xdr:row>
      <xdr:rowOff>33336</xdr:rowOff>
    </xdr:from>
    <xdr:to>
      <xdr:col>12</xdr:col>
      <xdr:colOff>2943225</xdr:colOff>
      <xdr:row>71</xdr:row>
      <xdr:rowOff>357187</xdr:rowOff>
    </xdr:to>
    <xdr:sp macro="" textlink="">
      <xdr:nvSpPr>
        <xdr:cNvPr id="9" name="Text Box 2">
          <a:extLst>
            <a:ext uri="{FF2B5EF4-FFF2-40B4-BE49-F238E27FC236}">
              <a16:creationId xmlns:a16="http://schemas.microsoft.com/office/drawing/2014/main" id="{00000000-0008-0000-0400-000009000000}"/>
            </a:ext>
          </a:extLst>
        </xdr:cNvPr>
        <xdr:cNvSpPr txBox="1">
          <a:spLocks noChangeArrowheads="1"/>
        </xdr:cNvSpPr>
      </xdr:nvSpPr>
      <xdr:spPr bwMode="auto">
        <a:xfrm>
          <a:off x="8689187" y="20883561"/>
          <a:ext cx="2893213" cy="71437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decide to include the CONFERENCE FEE in section 1.1 or keep it as a percentage of the value of the event.</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12</xdr:col>
      <xdr:colOff>100018</xdr:colOff>
      <xdr:row>70</xdr:row>
      <xdr:rowOff>74610</xdr:rowOff>
    </xdr:from>
    <xdr:to>
      <xdr:col>12</xdr:col>
      <xdr:colOff>443912</xdr:colOff>
      <xdr:row>75</xdr:row>
      <xdr:rowOff>114935</xdr:rowOff>
    </xdr:to>
    <xdr:pic>
      <xdr:nvPicPr>
        <xdr:cNvPr id="10" name="Picture 9">
          <a:extLst>
            <a:ext uri="{FF2B5EF4-FFF2-40B4-BE49-F238E27FC236}">
              <a16:creationId xmlns:a16="http://schemas.microsoft.com/office/drawing/2014/main" id="{00000000-0008-0000-0400-00000A000000}"/>
            </a:ext>
          </a:extLst>
        </xdr:cNvPr>
        <xdr:cNvPicPr/>
      </xdr:nvPicPr>
      <xdr:blipFill>
        <a:blip xmlns:r="http://schemas.openxmlformats.org/officeDocument/2006/relationships" r:embed="rId2"/>
        <a:stretch>
          <a:fillRect/>
        </a:stretch>
      </xdr:blipFill>
      <xdr:spPr>
        <a:xfrm>
          <a:off x="8739193" y="20924835"/>
          <a:ext cx="343894" cy="322580"/>
        </a:xfrm>
        <a:prstGeom prst="rect">
          <a:avLst/>
        </a:prstGeom>
      </xdr:spPr>
    </xdr:pic>
    <xdr:clientData/>
  </xdr:twoCellAnchor>
  <xdr:twoCellAnchor>
    <xdr:from>
      <xdr:col>12</xdr:col>
      <xdr:colOff>66676</xdr:colOff>
      <xdr:row>9</xdr:row>
      <xdr:rowOff>371474</xdr:rowOff>
    </xdr:from>
    <xdr:to>
      <xdr:col>12</xdr:col>
      <xdr:colOff>2905126</xdr:colOff>
      <xdr:row>13</xdr:row>
      <xdr:rowOff>85725</xdr:rowOff>
    </xdr:to>
    <xdr:sp macro="" textlink="">
      <xdr:nvSpPr>
        <xdr:cNvPr id="11" name="Text Box 2">
          <a:extLst>
            <a:ext uri="{FF2B5EF4-FFF2-40B4-BE49-F238E27FC236}">
              <a16:creationId xmlns:a16="http://schemas.microsoft.com/office/drawing/2014/main" id="{00000000-0008-0000-0400-00000B000000}"/>
            </a:ext>
          </a:extLst>
        </xdr:cNvPr>
        <xdr:cNvSpPr txBox="1">
          <a:spLocks noChangeArrowheads="1"/>
        </xdr:cNvSpPr>
      </xdr:nvSpPr>
      <xdr:spPr bwMode="auto">
        <a:xfrm>
          <a:off x="8705851" y="2676524"/>
          <a:ext cx="2838450" cy="1114426"/>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must </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indicate the total estimated transaction volumes per annum in order to obtain most cost-effective pricing from bidders.  This can be obtained from historic volumes from your current TMC</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12</xdr:col>
      <xdr:colOff>116681</xdr:colOff>
      <xdr:row>10</xdr:row>
      <xdr:rowOff>41274</xdr:rowOff>
    </xdr:from>
    <xdr:to>
      <xdr:col>12</xdr:col>
      <xdr:colOff>458311</xdr:colOff>
      <xdr:row>10</xdr:row>
      <xdr:rowOff>363854</xdr:rowOff>
    </xdr:to>
    <xdr:pic>
      <xdr:nvPicPr>
        <xdr:cNvPr id="12" name="Picture 11">
          <a:extLst>
            <a:ext uri="{FF2B5EF4-FFF2-40B4-BE49-F238E27FC236}">
              <a16:creationId xmlns:a16="http://schemas.microsoft.com/office/drawing/2014/main" id="{00000000-0008-0000-0400-00000C000000}"/>
            </a:ext>
          </a:extLst>
        </xdr:cNvPr>
        <xdr:cNvPicPr/>
      </xdr:nvPicPr>
      <xdr:blipFill>
        <a:blip xmlns:r="http://schemas.openxmlformats.org/officeDocument/2006/relationships" r:embed="rId2"/>
        <a:stretch>
          <a:fillRect/>
        </a:stretch>
      </xdr:blipFill>
      <xdr:spPr>
        <a:xfrm>
          <a:off x="8755856" y="2717799"/>
          <a:ext cx="341630" cy="322580"/>
        </a:xfrm>
        <a:prstGeom prst="rect">
          <a:avLst/>
        </a:prstGeom>
      </xdr:spPr>
    </xdr:pic>
    <xdr:clientData/>
  </xdr:twoCellAnchor>
  <xdr:twoCellAnchor>
    <xdr:from>
      <xdr:col>12</xdr:col>
      <xdr:colOff>47626</xdr:colOff>
      <xdr:row>61</xdr:row>
      <xdr:rowOff>95249</xdr:rowOff>
    </xdr:from>
    <xdr:to>
      <xdr:col>12</xdr:col>
      <xdr:colOff>2867025</xdr:colOff>
      <xdr:row>65</xdr:row>
      <xdr:rowOff>28574</xdr:rowOff>
    </xdr:to>
    <xdr:sp macro="" textlink="">
      <xdr:nvSpPr>
        <xdr:cNvPr id="13" name="Text Box 2">
          <a:extLst>
            <a:ext uri="{FF2B5EF4-FFF2-40B4-BE49-F238E27FC236}">
              <a16:creationId xmlns:a16="http://schemas.microsoft.com/office/drawing/2014/main" id="{00000000-0008-0000-0400-00000D000000}"/>
            </a:ext>
          </a:extLst>
        </xdr:cNvPr>
        <xdr:cNvSpPr txBox="1">
          <a:spLocks noChangeArrowheads="1"/>
        </xdr:cNvSpPr>
      </xdr:nvSpPr>
      <xdr:spPr bwMode="auto">
        <a:xfrm>
          <a:off x="8686801" y="18249899"/>
          <a:ext cx="2819399" cy="1152525"/>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The Tendering Institution may add</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          or remove any additional items that will be invoiced as and when required.  These items are not part of the evaluation.</a:t>
          </a:r>
        </a:p>
        <a:p>
          <a:pPr marL="0" indent="0">
            <a:spcAft>
              <a:spcPts val="0"/>
            </a:spcAft>
          </a:pPr>
          <a:r>
            <a:rPr lang="en-GB" sz="1100" i="1">
              <a:solidFill>
                <a:srgbClr val="E36C0A"/>
              </a:solidFill>
              <a:effectLst/>
              <a:latin typeface="Arial" panose="020B0604020202020204" pitchFamily="34" charset="0"/>
              <a:ea typeface="Times New Roman" panose="02020603050405020304" pitchFamily="18" charset="0"/>
              <a:cs typeface="+mn-cs"/>
            </a:rPr>
            <a:t>These costs will be additional to the monthly management fee.</a:t>
          </a:r>
          <a:endParaRPr lang="en-ZA" sz="1100" i="1">
            <a:solidFill>
              <a:srgbClr val="E36C0A"/>
            </a:solidFill>
            <a:effectLst/>
            <a:latin typeface="Arial" panose="020B0604020202020204" pitchFamily="34" charset="0"/>
            <a:ea typeface="Times New Roman" panose="02020603050405020304" pitchFamily="18" charset="0"/>
            <a:cs typeface="+mn-cs"/>
          </a:endParaRPr>
        </a:p>
      </xdr:txBody>
    </xdr:sp>
    <xdr:clientData/>
  </xdr:twoCellAnchor>
  <xdr:twoCellAnchor editAs="oneCell">
    <xdr:from>
      <xdr:col>12</xdr:col>
      <xdr:colOff>97631</xdr:colOff>
      <xdr:row>61</xdr:row>
      <xdr:rowOff>136524</xdr:rowOff>
    </xdr:from>
    <xdr:to>
      <xdr:col>12</xdr:col>
      <xdr:colOff>439261</xdr:colOff>
      <xdr:row>75</xdr:row>
      <xdr:rowOff>147320</xdr:rowOff>
    </xdr:to>
    <xdr:pic>
      <xdr:nvPicPr>
        <xdr:cNvPr id="14" name="Picture 13">
          <a:extLst>
            <a:ext uri="{FF2B5EF4-FFF2-40B4-BE49-F238E27FC236}">
              <a16:creationId xmlns:a16="http://schemas.microsoft.com/office/drawing/2014/main" id="{00000000-0008-0000-0400-00000E000000}"/>
            </a:ext>
          </a:extLst>
        </xdr:cNvPr>
        <xdr:cNvPicPr/>
      </xdr:nvPicPr>
      <xdr:blipFill>
        <a:blip xmlns:r="http://schemas.openxmlformats.org/officeDocument/2006/relationships" r:embed="rId2"/>
        <a:stretch>
          <a:fillRect/>
        </a:stretch>
      </xdr:blipFill>
      <xdr:spPr>
        <a:xfrm>
          <a:off x="8736806" y="18214974"/>
          <a:ext cx="341630" cy="32258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247650</xdr:colOff>
      <xdr:row>1</xdr:row>
      <xdr:rowOff>0</xdr:rowOff>
    </xdr:from>
    <xdr:to>
      <xdr:col>4</xdr:col>
      <xdr:colOff>332105</xdr:colOff>
      <xdr:row>6</xdr:row>
      <xdr:rowOff>38100</xdr:rowOff>
    </xdr:to>
    <xdr:pic>
      <xdr:nvPicPr>
        <xdr:cNvPr id="2" name="Picture 1" descr="coatofarms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29000" y="161925"/>
          <a:ext cx="694055" cy="847725"/>
        </a:xfrm>
        <a:prstGeom prst="rect">
          <a:avLst/>
        </a:prstGeom>
        <a:noFill/>
      </xdr:spPr>
    </xdr:pic>
    <xdr:clientData/>
  </xdr:twoCellAnchor>
  <xdr:twoCellAnchor>
    <xdr:from>
      <xdr:col>9</xdr:col>
      <xdr:colOff>148168</xdr:colOff>
      <xdr:row>7</xdr:row>
      <xdr:rowOff>105833</xdr:rowOff>
    </xdr:from>
    <xdr:to>
      <xdr:col>9</xdr:col>
      <xdr:colOff>2582334</xdr:colOff>
      <xdr:row>9</xdr:row>
      <xdr:rowOff>63500</xdr:rowOff>
    </xdr:to>
    <xdr:sp macro="" textlink="">
      <xdr:nvSpPr>
        <xdr:cNvPr id="3" name="Text Box 2">
          <a:extLst>
            <a:ext uri="{FF2B5EF4-FFF2-40B4-BE49-F238E27FC236}">
              <a16:creationId xmlns:a16="http://schemas.microsoft.com/office/drawing/2014/main" id="{00000000-0008-0000-0500-000003000000}"/>
            </a:ext>
          </a:extLst>
        </xdr:cNvPr>
        <xdr:cNvSpPr txBox="1">
          <a:spLocks noChangeArrowheads="1"/>
        </xdr:cNvSpPr>
      </xdr:nvSpPr>
      <xdr:spPr bwMode="auto">
        <a:xfrm>
          <a:off x="7461251" y="1227666"/>
          <a:ext cx="2434166" cy="6879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100" i="1">
              <a:solidFill>
                <a:srgbClr val="E36C0A"/>
              </a:solidFill>
              <a:effectLst/>
              <a:latin typeface="Arial" panose="020B0604020202020204" pitchFamily="34" charset="0"/>
              <a:ea typeface="Times New Roman" panose="02020603050405020304" pitchFamily="18" charset="0"/>
            </a:rPr>
            <a:t>          This information will be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pulled through from the </a:t>
          </a:r>
        </a:p>
        <a:p>
          <a:pPr>
            <a:spcAft>
              <a:spcPts val="0"/>
            </a:spcAft>
          </a:pPr>
          <a:r>
            <a:rPr lang="en-GB" sz="1100" i="1">
              <a:solidFill>
                <a:srgbClr val="E36C0A"/>
              </a:solidFill>
              <a:effectLst/>
              <a:latin typeface="Arial" panose="020B0604020202020204" pitchFamily="34" charset="0"/>
              <a:ea typeface="Times New Roman" panose="02020603050405020304" pitchFamily="18" charset="0"/>
            </a:rPr>
            <a:t>           COVER SHEET tab</a:t>
          </a:r>
          <a:endParaRPr lang="en-ZA" sz="11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186268</xdr:colOff>
      <xdr:row>7</xdr:row>
      <xdr:rowOff>147106</xdr:rowOff>
    </xdr:from>
    <xdr:to>
      <xdr:col>9</xdr:col>
      <xdr:colOff>527898</xdr:colOff>
      <xdr:row>8</xdr:row>
      <xdr:rowOff>294169</xdr:rowOff>
    </xdr:to>
    <xdr:pic>
      <xdr:nvPicPr>
        <xdr:cNvPr id="4" name="Picture 3">
          <a:extLst>
            <a:ext uri="{FF2B5EF4-FFF2-40B4-BE49-F238E27FC236}">
              <a16:creationId xmlns:a16="http://schemas.microsoft.com/office/drawing/2014/main" id="{00000000-0008-0000-0500-000004000000}"/>
            </a:ext>
          </a:extLst>
        </xdr:cNvPr>
        <xdr:cNvPicPr/>
      </xdr:nvPicPr>
      <xdr:blipFill>
        <a:blip xmlns:r="http://schemas.openxmlformats.org/officeDocument/2006/relationships" r:embed="rId2"/>
        <a:stretch>
          <a:fillRect/>
        </a:stretch>
      </xdr:blipFill>
      <xdr:spPr>
        <a:xfrm>
          <a:off x="7499351" y="1268939"/>
          <a:ext cx="341630" cy="348147"/>
        </a:xfrm>
        <a:prstGeom prst="rect">
          <a:avLst/>
        </a:prstGeom>
      </xdr:spPr>
    </xdr:pic>
    <xdr:clientData/>
  </xdr:twoCellAnchor>
  <xdr:twoCellAnchor>
    <xdr:from>
      <xdr:col>9</xdr:col>
      <xdr:colOff>131234</xdr:colOff>
      <xdr:row>13</xdr:row>
      <xdr:rowOff>57150</xdr:rowOff>
    </xdr:from>
    <xdr:to>
      <xdr:col>9</xdr:col>
      <xdr:colOff>2582334</xdr:colOff>
      <xdr:row>17</xdr:row>
      <xdr:rowOff>232833</xdr:rowOff>
    </xdr:to>
    <xdr:sp macro="" textlink="">
      <xdr:nvSpPr>
        <xdr:cNvPr id="7" name="Text Box 2">
          <a:extLst>
            <a:ext uri="{FF2B5EF4-FFF2-40B4-BE49-F238E27FC236}">
              <a16:creationId xmlns:a16="http://schemas.microsoft.com/office/drawing/2014/main" id="{00000000-0008-0000-0500-000007000000}"/>
            </a:ext>
          </a:extLst>
        </xdr:cNvPr>
        <xdr:cNvSpPr txBox="1">
          <a:spLocks noChangeArrowheads="1"/>
        </xdr:cNvSpPr>
      </xdr:nvSpPr>
      <xdr:spPr bwMode="auto">
        <a:xfrm>
          <a:off x="7444317" y="2702983"/>
          <a:ext cx="2451100" cy="1361017"/>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Tendering Institution must</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           only keep the  lines relevant to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           the template that will be used.</a:t>
          </a:r>
        </a:p>
        <a:p>
          <a:pPr>
            <a:spcAft>
              <a:spcPts val="0"/>
            </a:spcAft>
          </a:pPr>
          <a:endParaRPr lang="en-GB" sz="1000" i="1" baseline="0">
            <a:solidFill>
              <a:srgbClr val="E36C0A"/>
            </a:solidFill>
            <a:effectLst/>
            <a:latin typeface="Arial" panose="020B0604020202020204" pitchFamily="34" charset="0"/>
            <a:ea typeface="Times New Roman" panose="02020603050405020304" pitchFamily="18" charset="0"/>
          </a:endParaRP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rPr>
            <a:t>Delete all other </a:t>
          </a:r>
          <a:r>
            <a:rPr lang="en-GB" sz="1100" i="1">
              <a:solidFill>
                <a:srgbClr val="E36C0A"/>
              </a:solidFill>
              <a:effectLst/>
              <a:latin typeface="Arial" panose="020B0604020202020204" pitchFamily="34" charset="0"/>
              <a:ea typeface="Times New Roman" panose="02020603050405020304" pitchFamily="18" charset="0"/>
              <a:cs typeface="+mn-cs"/>
            </a:rPr>
            <a:t>lines</a:t>
          </a:r>
          <a:r>
            <a:rPr lang="en-GB" sz="1000" i="1" baseline="0">
              <a:solidFill>
                <a:srgbClr val="E36C0A"/>
              </a:solidFill>
              <a:effectLst/>
              <a:latin typeface="Arial" panose="020B0604020202020204" pitchFamily="34" charset="0"/>
              <a:ea typeface="Times New Roman" panose="02020603050405020304" pitchFamily="18" charset="0"/>
            </a:rPr>
            <a:t> in order NOT to cause confusion.</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169334</xdr:colOff>
      <xdr:row>13</xdr:row>
      <xdr:rowOff>87840</xdr:rowOff>
    </xdr:from>
    <xdr:to>
      <xdr:col>9</xdr:col>
      <xdr:colOff>510964</xdr:colOff>
      <xdr:row>15</xdr:row>
      <xdr:rowOff>118487</xdr:rowOff>
    </xdr:to>
    <xdr:pic>
      <xdr:nvPicPr>
        <xdr:cNvPr id="8" name="Picture 7">
          <a:extLst>
            <a:ext uri="{FF2B5EF4-FFF2-40B4-BE49-F238E27FC236}">
              <a16:creationId xmlns:a16="http://schemas.microsoft.com/office/drawing/2014/main" id="{00000000-0008-0000-0500-000008000000}"/>
            </a:ext>
          </a:extLst>
        </xdr:cNvPr>
        <xdr:cNvPicPr/>
      </xdr:nvPicPr>
      <xdr:blipFill>
        <a:blip xmlns:r="http://schemas.openxmlformats.org/officeDocument/2006/relationships" r:embed="rId2"/>
        <a:stretch>
          <a:fillRect/>
        </a:stretch>
      </xdr:blipFill>
      <xdr:spPr>
        <a:xfrm>
          <a:off x="7482417" y="2733673"/>
          <a:ext cx="341630" cy="348147"/>
        </a:xfrm>
        <a:prstGeom prst="rect">
          <a:avLst/>
        </a:prstGeom>
      </xdr:spPr>
    </xdr:pic>
    <xdr:clientData/>
  </xdr:twoCellAnchor>
  <xdr:twoCellAnchor>
    <xdr:from>
      <xdr:col>9</xdr:col>
      <xdr:colOff>95258</xdr:colOff>
      <xdr:row>25</xdr:row>
      <xdr:rowOff>137584</xdr:rowOff>
    </xdr:from>
    <xdr:to>
      <xdr:col>9</xdr:col>
      <xdr:colOff>2434170</xdr:colOff>
      <xdr:row>29</xdr:row>
      <xdr:rowOff>52917</xdr:rowOff>
    </xdr:to>
    <xdr:sp macro="" textlink="">
      <xdr:nvSpPr>
        <xdr:cNvPr id="9" name="Text Box 2">
          <a:extLst>
            <a:ext uri="{FF2B5EF4-FFF2-40B4-BE49-F238E27FC236}">
              <a16:creationId xmlns:a16="http://schemas.microsoft.com/office/drawing/2014/main" id="{00000000-0008-0000-0500-000009000000}"/>
            </a:ext>
          </a:extLst>
        </xdr:cNvPr>
        <xdr:cNvSpPr txBox="1">
          <a:spLocks noChangeArrowheads="1"/>
        </xdr:cNvSpPr>
      </xdr:nvSpPr>
      <xdr:spPr bwMode="auto">
        <a:xfrm>
          <a:off x="7408341" y="5916084"/>
          <a:ext cx="2338912" cy="836083"/>
        </a:xfrm>
        <a:prstGeom prst="rect">
          <a:avLst/>
        </a:prstGeom>
        <a:solidFill>
          <a:srgbClr val="FFFFFF"/>
        </a:solidFill>
        <a:ln w="9525">
          <a:solidFill>
            <a:srgbClr val="000000"/>
          </a:solidFill>
          <a:miter lim="800000"/>
          <a:headEnd/>
          <a:tailEnd/>
        </a:ln>
      </xdr:spPr>
      <xdr:txBody>
        <a:bodyPr rot="0" vert="horz" wrap="square" lIns="91440" tIns="45720" rIns="91440" bIns="45720" anchor="t" anchorCtr="0">
          <a:noAutofit/>
        </a:bodyPr>
        <a:lstStyle/>
        <a:p>
          <a:pPr>
            <a:spcAft>
              <a:spcPts val="0"/>
            </a:spcAft>
          </a:pPr>
          <a:r>
            <a:rPr lang="en-GB" sz="1000" i="1">
              <a:solidFill>
                <a:srgbClr val="E36C0A"/>
              </a:solidFill>
              <a:effectLst/>
              <a:latin typeface="Arial" panose="020B0604020202020204" pitchFamily="34" charset="0"/>
              <a:ea typeface="Times New Roman" panose="02020603050405020304" pitchFamily="18" charset="0"/>
            </a:rPr>
            <a:t>           The PRICE information will be </a:t>
          </a:r>
        </a:p>
        <a:p>
          <a:pPr>
            <a:spcAft>
              <a:spcPts val="0"/>
            </a:spcAft>
          </a:pPr>
          <a:r>
            <a:rPr lang="en-GB" sz="1000" i="1">
              <a:solidFill>
                <a:srgbClr val="E36C0A"/>
              </a:solidFill>
              <a:effectLst/>
              <a:latin typeface="Arial" panose="020B0604020202020204" pitchFamily="34" charset="0"/>
              <a:ea typeface="Times New Roman" panose="02020603050405020304" pitchFamily="18" charset="0"/>
            </a:rPr>
            <a:t>           pulled through from the</a:t>
          </a:r>
          <a:r>
            <a:rPr lang="en-GB" sz="1000" i="1" baseline="0">
              <a:solidFill>
                <a:srgbClr val="E36C0A"/>
              </a:solidFill>
              <a:effectLst/>
              <a:latin typeface="Arial" panose="020B0604020202020204" pitchFamily="34" charset="0"/>
              <a:ea typeface="Times New Roman" panose="02020603050405020304" pitchFamily="18" charset="0"/>
            </a:rPr>
            <a:t> </a:t>
          </a:r>
        </a:p>
        <a:p>
          <a:pPr>
            <a:spcAft>
              <a:spcPts val="0"/>
            </a:spcAft>
          </a:pPr>
          <a:r>
            <a:rPr lang="en-GB" sz="1000" i="1" baseline="0">
              <a:solidFill>
                <a:srgbClr val="E36C0A"/>
              </a:solidFill>
              <a:effectLst/>
              <a:latin typeface="Arial" panose="020B0604020202020204" pitchFamily="34" charset="0"/>
              <a:ea typeface="Times New Roman" panose="02020603050405020304" pitchFamily="18" charset="0"/>
              <a:cs typeface="+mn-cs"/>
            </a:rPr>
            <a:t>          </a:t>
          </a:r>
          <a:r>
            <a:rPr lang="en-GB" sz="1100" i="1">
              <a:solidFill>
                <a:srgbClr val="E36C0A"/>
              </a:solidFill>
              <a:effectLst/>
              <a:latin typeface="Arial" panose="020B0604020202020204" pitchFamily="34" charset="0"/>
              <a:ea typeface="Times New Roman" panose="02020603050405020304" pitchFamily="18" charset="0"/>
              <a:cs typeface="+mn-cs"/>
            </a:rPr>
            <a:t>relevant</a:t>
          </a:r>
          <a:r>
            <a:rPr lang="en-GB" sz="1000" i="1" baseline="0">
              <a:solidFill>
                <a:srgbClr val="E36C0A"/>
              </a:solidFill>
              <a:effectLst/>
              <a:latin typeface="Arial" panose="020B0604020202020204" pitchFamily="34" charset="0"/>
              <a:ea typeface="Times New Roman" panose="02020603050405020304" pitchFamily="18" charset="0"/>
            </a:rPr>
            <a:t> Price Template.</a:t>
          </a:r>
          <a:endParaRPr lang="en-ZA" sz="1000">
            <a:effectLst/>
            <a:latin typeface="Times New Roman" panose="02020603050405020304" pitchFamily="18" charset="0"/>
            <a:ea typeface="Times New Roman" panose="02020603050405020304" pitchFamily="18" charset="0"/>
          </a:endParaRPr>
        </a:p>
      </xdr:txBody>
    </xdr:sp>
    <xdr:clientData/>
  </xdr:twoCellAnchor>
  <xdr:twoCellAnchor editAs="oneCell">
    <xdr:from>
      <xdr:col>9</xdr:col>
      <xdr:colOff>133358</xdr:colOff>
      <xdr:row>26</xdr:row>
      <xdr:rowOff>20107</xdr:rowOff>
    </xdr:from>
    <xdr:to>
      <xdr:col>9</xdr:col>
      <xdr:colOff>474988</xdr:colOff>
      <xdr:row>36</xdr:row>
      <xdr:rowOff>1014</xdr:rowOff>
    </xdr:to>
    <xdr:pic>
      <xdr:nvPicPr>
        <xdr:cNvPr id="10" name="Picture 9">
          <a:extLst>
            <a:ext uri="{FF2B5EF4-FFF2-40B4-BE49-F238E27FC236}">
              <a16:creationId xmlns:a16="http://schemas.microsoft.com/office/drawing/2014/main" id="{00000000-0008-0000-0500-00000A000000}"/>
            </a:ext>
          </a:extLst>
        </xdr:cNvPr>
        <xdr:cNvPicPr/>
      </xdr:nvPicPr>
      <xdr:blipFill>
        <a:blip xmlns:r="http://schemas.openxmlformats.org/officeDocument/2006/relationships" r:embed="rId2"/>
        <a:stretch>
          <a:fillRect/>
        </a:stretch>
      </xdr:blipFill>
      <xdr:spPr>
        <a:xfrm>
          <a:off x="7446441" y="5957357"/>
          <a:ext cx="341630" cy="34814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47"/>
  <sheetViews>
    <sheetView view="pageBreakPreview" topLeftCell="A31" zoomScale="90" zoomScaleNormal="90" zoomScaleSheetLayoutView="90" workbookViewId="0">
      <selection activeCell="A41" sqref="A41:M41"/>
    </sheetView>
  </sheetViews>
  <sheetFormatPr defaultRowHeight="13.2" x14ac:dyDescent="0.25"/>
  <cols>
    <col min="14" max="14" width="55.44140625" customWidth="1"/>
  </cols>
  <sheetData>
    <row r="1" spans="1:13" x14ac:dyDescent="0.25">
      <c r="A1" s="4"/>
      <c r="B1" s="5"/>
      <c r="C1" s="5"/>
      <c r="D1" s="5"/>
      <c r="E1" s="5"/>
      <c r="F1" s="5"/>
      <c r="G1" s="5"/>
      <c r="H1" s="5"/>
      <c r="I1" s="5"/>
      <c r="J1" s="5"/>
      <c r="K1" s="5"/>
      <c r="L1" s="5"/>
      <c r="M1" s="6"/>
    </row>
    <row r="2" spans="1:13" ht="17.399999999999999" x14ac:dyDescent="0.3">
      <c r="A2" s="7"/>
      <c r="B2" s="8"/>
      <c r="C2" s="8"/>
      <c r="D2" s="8"/>
      <c r="E2" s="8"/>
      <c r="F2" s="8"/>
      <c r="G2" s="8"/>
      <c r="H2" s="8"/>
      <c r="I2" s="8"/>
      <c r="J2" s="151" t="s">
        <v>119</v>
      </c>
      <c r="K2" s="151"/>
      <c r="L2" s="151"/>
      <c r="M2" s="9"/>
    </row>
    <row r="3" spans="1:13" x14ac:dyDescent="0.25">
      <c r="A3" s="7"/>
      <c r="B3" s="8"/>
      <c r="C3" s="8"/>
      <c r="D3" s="8"/>
      <c r="E3" s="8"/>
      <c r="F3" s="8"/>
      <c r="G3" s="8"/>
      <c r="H3" s="8"/>
      <c r="I3" s="8"/>
      <c r="J3" s="8"/>
      <c r="K3" s="8"/>
      <c r="L3" s="8"/>
      <c r="M3" s="9"/>
    </row>
    <row r="4" spans="1:13" x14ac:dyDescent="0.25">
      <c r="A4" s="7"/>
      <c r="B4" s="8"/>
      <c r="C4" s="8"/>
      <c r="D4" s="8"/>
      <c r="E4" s="8"/>
      <c r="F4" s="8"/>
      <c r="G4" s="8"/>
      <c r="H4" s="8"/>
      <c r="I4" s="8"/>
      <c r="J4" s="8"/>
      <c r="K4" s="8"/>
      <c r="L4" s="8"/>
      <c r="M4" s="9"/>
    </row>
    <row r="5" spans="1:13" x14ac:dyDescent="0.25">
      <c r="A5" s="7"/>
      <c r="B5" s="8"/>
      <c r="C5" s="8"/>
      <c r="D5" s="8"/>
      <c r="E5" s="8"/>
      <c r="F5" s="8"/>
      <c r="G5" s="8"/>
      <c r="H5" s="8"/>
      <c r="I5" s="8"/>
      <c r="J5" s="8"/>
      <c r="K5" s="8"/>
      <c r="L5" s="8"/>
      <c r="M5" s="9"/>
    </row>
    <row r="6" spans="1:13" x14ac:dyDescent="0.25">
      <c r="A6" s="7"/>
      <c r="B6" s="8"/>
      <c r="C6" s="8"/>
      <c r="D6" s="8"/>
      <c r="E6" s="8"/>
      <c r="F6" s="8"/>
      <c r="G6" s="8"/>
      <c r="H6" s="8"/>
      <c r="I6" s="8"/>
      <c r="J6" s="8"/>
      <c r="K6" s="8"/>
      <c r="L6" s="8"/>
      <c r="M6" s="9"/>
    </row>
    <row r="7" spans="1:13" x14ac:dyDescent="0.25">
      <c r="A7" s="7"/>
      <c r="B7" s="8"/>
      <c r="C7" s="8"/>
      <c r="D7" s="8"/>
      <c r="E7" s="8"/>
      <c r="F7" s="8"/>
      <c r="G7" s="8"/>
      <c r="H7" s="8"/>
      <c r="I7" s="8"/>
      <c r="J7" s="8"/>
      <c r="K7" s="8"/>
      <c r="L7" s="8"/>
      <c r="M7" s="9"/>
    </row>
    <row r="8" spans="1:13" x14ac:dyDescent="0.25">
      <c r="A8" s="7"/>
      <c r="B8" s="8"/>
      <c r="C8" s="8"/>
      <c r="D8" s="8"/>
      <c r="E8" s="8"/>
      <c r="F8" s="8"/>
      <c r="G8" s="8"/>
      <c r="H8" s="8"/>
      <c r="I8" s="8"/>
      <c r="J8" s="8"/>
      <c r="K8" s="8"/>
      <c r="L8" s="8"/>
      <c r="M8" s="9"/>
    </row>
    <row r="9" spans="1:13" x14ac:dyDescent="0.25">
      <c r="A9" s="7"/>
      <c r="B9" s="8"/>
      <c r="C9" s="8"/>
      <c r="D9" s="8"/>
      <c r="E9" s="8"/>
      <c r="F9" s="8"/>
      <c r="G9" s="8"/>
      <c r="H9" s="8"/>
      <c r="I9" s="8"/>
      <c r="J9" s="8"/>
      <c r="K9" s="8"/>
      <c r="L9" s="8"/>
      <c r="M9" s="9"/>
    </row>
    <row r="10" spans="1:13" x14ac:dyDescent="0.25">
      <c r="A10" s="7"/>
      <c r="B10" s="8"/>
      <c r="C10" s="8"/>
      <c r="D10" s="8"/>
      <c r="E10" s="8"/>
      <c r="F10" s="8"/>
      <c r="G10" s="8"/>
      <c r="H10" s="8"/>
      <c r="I10" s="8"/>
      <c r="J10" s="8"/>
      <c r="K10" s="8"/>
      <c r="L10" s="8"/>
      <c r="M10" s="9"/>
    </row>
    <row r="11" spans="1:13" x14ac:dyDescent="0.25">
      <c r="A11" s="7"/>
      <c r="B11" s="8"/>
      <c r="C11" s="8"/>
      <c r="D11" s="8"/>
      <c r="E11" s="8"/>
      <c r="F11" s="8"/>
      <c r="G11" s="8"/>
      <c r="H11" s="8"/>
      <c r="I11" s="8"/>
      <c r="J11" s="8"/>
      <c r="K11" s="8"/>
      <c r="L11" s="8"/>
      <c r="M11" s="9"/>
    </row>
    <row r="12" spans="1:13" x14ac:dyDescent="0.25">
      <c r="A12" s="7"/>
      <c r="B12" s="8"/>
      <c r="C12" s="8"/>
      <c r="D12" s="8"/>
      <c r="E12" s="8"/>
      <c r="F12" s="8"/>
      <c r="G12" s="8"/>
      <c r="H12" s="8"/>
      <c r="I12" s="8"/>
      <c r="J12" s="8"/>
      <c r="K12" s="8"/>
      <c r="L12" s="8"/>
      <c r="M12" s="9"/>
    </row>
    <row r="13" spans="1:13" ht="13.8" thickBot="1" x14ac:dyDescent="0.3">
      <c r="A13" s="7"/>
      <c r="B13" s="8"/>
      <c r="C13" s="8"/>
      <c r="D13" s="8"/>
      <c r="E13" s="8"/>
      <c r="F13" s="8"/>
      <c r="G13" s="8"/>
      <c r="H13" s="8"/>
      <c r="I13" s="8"/>
      <c r="J13" s="8"/>
      <c r="K13" s="8"/>
      <c r="L13" s="8"/>
      <c r="M13" s="9"/>
    </row>
    <row r="14" spans="1:13" ht="21.6" thickBot="1" x14ac:dyDescent="0.45">
      <c r="A14" s="152" t="s">
        <v>1</v>
      </c>
      <c r="B14" s="153"/>
      <c r="C14" s="153"/>
      <c r="D14" s="153"/>
      <c r="E14" s="153"/>
      <c r="F14" s="153"/>
      <c r="G14" s="153"/>
      <c r="H14" s="153"/>
      <c r="I14" s="153"/>
      <c r="J14" s="153"/>
      <c r="K14" s="153"/>
      <c r="L14" s="153"/>
      <c r="M14" s="154"/>
    </row>
    <row r="15" spans="1:13" x14ac:dyDescent="0.25">
      <c r="A15" s="7"/>
      <c r="B15" s="8"/>
      <c r="C15" s="8"/>
      <c r="D15" s="8"/>
      <c r="E15" s="8"/>
      <c r="F15" s="8"/>
      <c r="G15" s="8"/>
      <c r="H15" s="8"/>
      <c r="I15" s="8"/>
      <c r="J15" s="8"/>
      <c r="K15" s="8"/>
      <c r="L15" s="8"/>
      <c r="M15" s="9"/>
    </row>
    <row r="16" spans="1:13" ht="13.8" thickBot="1" x14ac:dyDescent="0.3">
      <c r="A16" s="7"/>
      <c r="B16" s="8"/>
      <c r="C16" s="8"/>
      <c r="D16" s="8"/>
      <c r="E16" s="8"/>
      <c r="F16" s="8"/>
      <c r="G16" s="8"/>
      <c r="H16" s="8"/>
      <c r="I16" s="8"/>
      <c r="J16" s="8"/>
      <c r="K16" s="8"/>
      <c r="L16" s="8"/>
      <c r="M16" s="9"/>
    </row>
    <row r="17" spans="1:13" ht="21.6" thickBot="1" x14ac:dyDescent="0.45">
      <c r="A17" s="10" t="s">
        <v>14</v>
      </c>
      <c r="B17" s="8"/>
      <c r="C17" s="8"/>
      <c r="D17" s="8"/>
      <c r="E17" s="155" t="s">
        <v>122</v>
      </c>
      <c r="F17" s="156"/>
      <c r="G17" s="156"/>
      <c r="H17" s="156"/>
      <c r="I17" s="156"/>
      <c r="J17" s="156"/>
      <c r="K17" s="156"/>
      <c r="L17" s="157"/>
      <c r="M17" s="9"/>
    </row>
    <row r="18" spans="1:13" ht="15.6" thickBot="1" x14ac:dyDescent="0.3">
      <c r="A18" s="7"/>
      <c r="B18" s="8"/>
      <c r="C18" s="8"/>
      <c r="D18" s="8"/>
      <c r="E18" s="15"/>
      <c r="F18" s="15"/>
      <c r="G18" s="15"/>
      <c r="H18" s="15"/>
      <c r="I18" s="15"/>
      <c r="J18" s="15"/>
      <c r="K18" s="15"/>
      <c r="L18" s="15"/>
      <c r="M18" s="9"/>
    </row>
    <row r="19" spans="1:13" ht="46.5" customHeight="1" thickBot="1" x14ac:dyDescent="0.45">
      <c r="A19" s="10" t="s">
        <v>15</v>
      </c>
      <c r="B19" s="8"/>
      <c r="C19" s="8"/>
      <c r="D19" s="8"/>
      <c r="E19" s="158" t="s">
        <v>120</v>
      </c>
      <c r="F19" s="159"/>
      <c r="G19" s="159"/>
      <c r="H19" s="159"/>
      <c r="I19" s="159"/>
      <c r="J19" s="159"/>
      <c r="K19" s="159"/>
      <c r="L19" s="160"/>
      <c r="M19" s="9"/>
    </row>
    <row r="20" spans="1:13" ht="15.6" thickBot="1" x14ac:dyDescent="0.3">
      <c r="A20" s="7"/>
      <c r="B20" s="8"/>
      <c r="C20" s="8"/>
      <c r="D20" s="8"/>
      <c r="E20" s="15"/>
      <c r="F20" s="15"/>
      <c r="G20" s="15"/>
      <c r="H20" s="15"/>
      <c r="I20" s="15"/>
      <c r="J20" s="15"/>
      <c r="K20" s="15"/>
      <c r="L20" s="15"/>
      <c r="M20" s="9"/>
    </row>
    <row r="21" spans="1:13" ht="45.75" customHeight="1" thickBot="1" x14ac:dyDescent="0.45">
      <c r="A21" s="10" t="s">
        <v>2</v>
      </c>
      <c r="B21" s="8"/>
      <c r="C21" s="8"/>
      <c r="D21" s="8"/>
      <c r="E21" s="161" t="s">
        <v>121</v>
      </c>
      <c r="F21" s="162"/>
      <c r="G21" s="162"/>
      <c r="H21" s="162"/>
      <c r="I21" s="162"/>
      <c r="J21" s="162"/>
      <c r="K21" s="162"/>
      <c r="L21" s="163"/>
      <c r="M21" s="9"/>
    </row>
    <row r="22" spans="1:13" x14ac:dyDescent="0.25">
      <c r="A22" s="7"/>
      <c r="B22" s="8"/>
      <c r="C22" s="8"/>
      <c r="D22" s="8"/>
      <c r="E22" s="8"/>
      <c r="F22" s="8"/>
      <c r="G22" s="8"/>
      <c r="H22" s="8"/>
      <c r="I22" s="8"/>
      <c r="J22" s="8"/>
      <c r="K22" s="8"/>
      <c r="L22" s="8"/>
      <c r="M22" s="9"/>
    </row>
    <row r="23" spans="1:13" ht="13.8" thickBot="1" x14ac:dyDescent="0.3">
      <c r="A23" s="7"/>
      <c r="B23" s="8"/>
      <c r="C23" s="8"/>
      <c r="D23" s="8"/>
      <c r="E23" s="8"/>
      <c r="F23" s="8"/>
      <c r="G23" s="8"/>
      <c r="H23" s="8"/>
      <c r="I23" s="8"/>
      <c r="J23" s="8"/>
      <c r="K23" s="8"/>
      <c r="L23" s="8"/>
      <c r="M23" s="9"/>
    </row>
    <row r="24" spans="1:13" ht="21.6" thickBot="1" x14ac:dyDescent="0.45">
      <c r="A24" s="152" t="s">
        <v>16</v>
      </c>
      <c r="B24" s="153"/>
      <c r="C24" s="153"/>
      <c r="D24" s="153"/>
      <c r="E24" s="153"/>
      <c r="F24" s="153"/>
      <c r="G24" s="153"/>
      <c r="H24" s="153"/>
      <c r="I24" s="153"/>
      <c r="J24" s="153"/>
      <c r="K24" s="153"/>
      <c r="L24" s="153"/>
      <c r="M24" s="154"/>
    </row>
    <row r="25" spans="1:13" x14ac:dyDescent="0.25">
      <c r="A25" s="7"/>
      <c r="B25" s="8"/>
      <c r="C25" s="8"/>
      <c r="D25" s="8"/>
      <c r="E25" s="8"/>
      <c r="F25" s="8"/>
      <c r="G25" s="8"/>
      <c r="H25" s="8"/>
      <c r="I25" s="8"/>
      <c r="J25" s="8"/>
      <c r="K25" s="8"/>
      <c r="L25" s="8"/>
      <c r="M25" s="9"/>
    </row>
    <row r="26" spans="1:13" s="2" customFormat="1" ht="13.8" x14ac:dyDescent="0.25">
      <c r="A26" s="164" t="s">
        <v>64</v>
      </c>
      <c r="B26" s="165"/>
      <c r="C26" s="165"/>
      <c r="D26" s="165"/>
      <c r="E26" s="165"/>
      <c r="F26" s="165"/>
      <c r="G26" s="165"/>
      <c r="H26" s="165"/>
      <c r="I26" s="165"/>
      <c r="J26" s="165"/>
      <c r="K26" s="165"/>
      <c r="L26" s="165"/>
      <c r="M26" s="166"/>
    </row>
    <row r="27" spans="1:13" s="2" customFormat="1" ht="45" customHeight="1" x14ac:dyDescent="0.25">
      <c r="A27" s="139" t="s">
        <v>123</v>
      </c>
      <c r="B27" s="140"/>
      <c r="C27" s="140"/>
      <c r="D27" s="140"/>
      <c r="E27" s="140"/>
      <c r="F27" s="140"/>
      <c r="G27" s="140"/>
      <c r="H27" s="140"/>
      <c r="I27" s="140"/>
      <c r="J27" s="140"/>
      <c r="K27" s="140"/>
      <c r="L27" s="140"/>
      <c r="M27" s="141"/>
    </row>
    <row r="28" spans="1:13" s="2" customFormat="1" ht="13.8" x14ac:dyDescent="0.25">
      <c r="A28" s="139"/>
      <c r="B28" s="140"/>
      <c r="C28" s="140"/>
      <c r="D28" s="140"/>
      <c r="E28" s="140"/>
      <c r="F28" s="140"/>
      <c r="G28" s="140"/>
      <c r="H28" s="140"/>
      <c r="I28" s="140"/>
      <c r="J28" s="140"/>
      <c r="K28" s="140"/>
      <c r="L28" s="140"/>
      <c r="M28" s="141"/>
    </row>
    <row r="29" spans="1:13" s="2" customFormat="1" ht="13.8" x14ac:dyDescent="0.25">
      <c r="A29" s="164" t="s">
        <v>65</v>
      </c>
      <c r="B29" s="165"/>
      <c r="C29" s="165"/>
      <c r="D29" s="165"/>
      <c r="E29" s="165"/>
      <c r="F29" s="165"/>
      <c r="G29" s="165"/>
      <c r="H29" s="165"/>
      <c r="I29" s="165"/>
      <c r="J29" s="165"/>
      <c r="K29" s="165"/>
      <c r="L29" s="165"/>
      <c r="M29" s="166"/>
    </row>
    <row r="30" spans="1:13" s="2" customFormat="1" ht="13.8" x14ac:dyDescent="0.25">
      <c r="A30" s="148" t="s">
        <v>66</v>
      </c>
      <c r="B30" s="149"/>
      <c r="C30" s="149"/>
      <c r="D30" s="149"/>
      <c r="E30" s="149"/>
      <c r="F30" s="149"/>
      <c r="G30" s="149"/>
      <c r="H30" s="149"/>
      <c r="I30" s="149"/>
      <c r="J30" s="149"/>
      <c r="K30" s="149"/>
      <c r="L30" s="149"/>
      <c r="M30" s="150"/>
    </row>
    <row r="31" spans="1:13" s="2" customFormat="1" ht="38.25" customHeight="1" x14ac:dyDescent="0.25">
      <c r="A31" s="139" t="s">
        <v>124</v>
      </c>
      <c r="B31" s="140"/>
      <c r="C31" s="140"/>
      <c r="D31" s="140"/>
      <c r="E31" s="140"/>
      <c r="F31" s="140"/>
      <c r="G31" s="140"/>
      <c r="H31" s="140"/>
      <c r="I31" s="140"/>
      <c r="J31" s="140"/>
      <c r="K31" s="140"/>
      <c r="L31" s="140"/>
      <c r="M31" s="141"/>
    </row>
    <row r="32" spans="1:13" s="2" customFormat="1" ht="19.5" customHeight="1" x14ac:dyDescent="0.25">
      <c r="A32" s="139" t="s">
        <v>17</v>
      </c>
      <c r="B32" s="140"/>
      <c r="C32" s="140"/>
      <c r="D32" s="140"/>
      <c r="E32" s="140"/>
      <c r="F32" s="140"/>
      <c r="G32" s="140"/>
      <c r="H32" s="140"/>
      <c r="I32" s="140"/>
      <c r="J32" s="140"/>
      <c r="K32" s="140"/>
      <c r="L32" s="140"/>
      <c r="M32" s="141"/>
    </row>
    <row r="33" spans="1:13" s="2" customFormat="1" ht="35.25" customHeight="1" x14ac:dyDescent="0.25">
      <c r="A33" s="139" t="s">
        <v>153</v>
      </c>
      <c r="B33" s="140"/>
      <c r="C33" s="140"/>
      <c r="D33" s="140"/>
      <c r="E33" s="140"/>
      <c r="F33" s="140"/>
      <c r="G33" s="140"/>
      <c r="H33" s="140"/>
      <c r="I33" s="140"/>
      <c r="J33" s="140"/>
      <c r="K33" s="140"/>
      <c r="L33" s="140"/>
      <c r="M33" s="141"/>
    </row>
    <row r="34" spans="1:13" s="2" customFormat="1" ht="21" customHeight="1" x14ac:dyDescent="0.25">
      <c r="A34" s="139" t="s">
        <v>154</v>
      </c>
      <c r="B34" s="140"/>
      <c r="C34" s="140"/>
      <c r="D34" s="140"/>
      <c r="E34" s="140"/>
      <c r="F34" s="140"/>
      <c r="G34" s="140"/>
      <c r="H34" s="140"/>
      <c r="I34" s="140"/>
      <c r="J34" s="140"/>
      <c r="K34" s="140"/>
      <c r="L34" s="140"/>
      <c r="M34" s="141"/>
    </row>
    <row r="35" spans="1:13" s="2" customFormat="1" ht="30.75" customHeight="1" x14ac:dyDescent="0.25">
      <c r="A35" s="148" t="s">
        <v>67</v>
      </c>
      <c r="B35" s="149"/>
      <c r="C35" s="149"/>
      <c r="D35" s="149"/>
      <c r="E35" s="149"/>
      <c r="F35" s="149"/>
      <c r="G35" s="149"/>
      <c r="H35" s="149"/>
      <c r="I35" s="149"/>
      <c r="J35" s="149"/>
      <c r="K35" s="149"/>
      <c r="L35" s="149"/>
      <c r="M35" s="150"/>
    </row>
    <row r="36" spans="1:13" s="2" customFormat="1" ht="21.75" customHeight="1" x14ac:dyDescent="0.25">
      <c r="A36" s="139" t="s">
        <v>125</v>
      </c>
      <c r="B36" s="140"/>
      <c r="C36" s="140"/>
      <c r="D36" s="140"/>
      <c r="E36" s="140"/>
      <c r="F36" s="140"/>
      <c r="G36" s="140"/>
      <c r="H36" s="140"/>
      <c r="I36" s="140"/>
      <c r="J36" s="140"/>
      <c r="K36" s="140"/>
      <c r="L36" s="140"/>
      <c r="M36" s="141"/>
    </row>
    <row r="37" spans="1:13" s="2" customFormat="1" ht="24" customHeight="1" x14ac:dyDescent="0.25">
      <c r="A37" s="139" t="s">
        <v>126</v>
      </c>
      <c r="B37" s="140"/>
      <c r="C37" s="140"/>
      <c r="D37" s="140"/>
      <c r="E37" s="140"/>
      <c r="F37" s="140"/>
      <c r="G37" s="140"/>
      <c r="H37" s="140"/>
      <c r="I37" s="140"/>
      <c r="J37" s="140"/>
      <c r="K37" s="140"/>
      <c r="L37" s="140"/>
      <c r="M37" s="141"/>
    </row>
    <row r="38" spans="1:13" s="2" customFormat="1" ht="36" customHeight="1" x14ac:dyDescent="0.25">
      <c r="A38" s="139" t="s">
        <v>127</v>
      </c>
      <c r="B38" s="140"/>
      <c r="C38" s="140"/>
      <c r="D38" s="140"/>
      <c r="E38" s="140"/>
      <c r="F38" s="140"/>
      <c r="G38" s="140"/>
      <c r="H38" s="140"/>
      <c r="I38" s="140"/>
      <c r="J38" s="140"/>
      <c r="K38" s="140"/>
      <c r="L38" s="140"/>
      <c r="M38" s="141"/>
    </row>
    <row r="39" spans="1:13" s="2" customFormat="1" ht="36" customHeight="1" x14ac:dyDescent="0.25">
      <c r="A39" s="139" t="s">
        <v>129</v>
      </c>
      <c r="B39" s="140"/>
      <c r="C39" s="140"/>
      <c r="D39" s="140"/>
      <c r="E39" s="140"/>
      <c r="F39" s="140"/>
      <c r="G39" s="140"/>
      <c r="H39" s="140"/>
      <c r="I39" s="140"/>
      <c r="J39" s="140"/>
      <c r="K39" s="140"/>
      <c r="L39" s="140"/>
      <c r="M39" s="141"/>
    </row>
    <row r="40" spans="1:13" s="2" customFormat="1" ht="36" customHeight="1" x14ac:dyDescent="0.25">
      <c r="A40" s="139" t="s">
        <v>128</v>
      </c>
      <c r="B40" s="140"/>
      <c r="C40" s="140"/>
      <c r="D40" s="140"/>
      <c r="E40" s="140"/>
      <c r="F40" s="140"/>
      <c r="G40" s="140"/>
      <c r="H40" s="140"/>
      <c r="I40" s="140"/>
      <c r="J40" s="140"/>
      <c r="K40" s="140"/>
      <c r="L40" s="140"/>
      <c r="M40" s="141"/>
    </row>
    <row r="41" spans="1:13" s="2" customFormat="1" ht="13.8" x14ac:dyDescent="0.25">
      <c r="A41" s="139"/>
      <c r="B41" s="140"/>
      <c r="C41" s="140"/>
      <c r="D41" s="140"/>
      <c r="E41" s="140"/>
      <c r="F41" s="140"/>
      <c r="G41" s="140"/>
      <c r="H41" s="140"/>
      <c r="I41" s="140"/>
      <c r="J41" s="140"/>
      <c r="K41" s="140"/>
      <c r="L41" s="140"/>
      <c r="M41" s="141"/>
    </row>
    <row r="42" spans="1:13" s="2" customFormat="1" ht="13.8" x14ac:dyDescent="0.25">
      <c r="A42" s="139"/>
      <c r="B42" s="140"/>
      <c r="C42" s="140"/>
      <c r="D42" s="140"/>
      <c r="E42" s="140"/>
      <c r="F42" s="140"/>
      <c r="G42" s="140"/>
      <c r="H42" s="140"/>
      <c r="I42" s="140"/>
      <c r="J42" s="140"/>
      <c r="K42" s="140"/>
      <c r="L42" s="140"/>
      <c r="M42" s="141"/>
    </row>
    <row r="43" spans="1:13" s="2" customFormat="1" ht="13.8" x14ac:dyDescent="0.25">
      <c r="A43" s="142" t="s">
        <v>68</v>
      </c>
      <c r="B43" s="143"/>
      <c r="C43" s="143"/>
      <c r="D43" s="143"/>
      <c r="E43" s="143"/>
      <c r="F43" s="143"/>
      <c r="G43" s="143"/>
      <c r="H43" s="143"/>
      <c r="I43" s="143"/>
      <c r="J43" s="143"/>
      <c r="K43" s="143"/>
      <c r="L43" s="143"/>
      <c r="M43" s="144"/>
    </row>
    <row r="44" spans="1:13" s="2" customFormat="1" ht="20.25" customHeight="1" x14ac:dyDescent="0.25">
      <c r="A44" s="145" t="s">
        <v>130</v>
      </c>
      <c r="B44" s="146"/>
      <c r="C44" s="146"/>
      <c r="D44" s="146"/>
      <c r="E44" s="146"/>
      <c r="F44" s="146"/>
      <c r="G44" s="146"/>
      <c r="H44" s="146"/>
      <c r="I44" s="146"/>
      <c r="J44" s="146"/>
      <c r="K44" s="146"/>
      <c r="L44" s="146"/>
      <c r="M44" s="147"/>
    </row>
    <row r="45" spans="1:13" s="2" customFormat="1" ht="48.75" customHeight="1" x14ac:dyDescent="0.25">
      <c r="A45" s="139" t="s">
        <v>143</v>
      </c>
      <c r="B45" s="140"/>
      <c r="C45" s="140"/>
      <c r="D45" s="140"/>
      <c r="E45" s="140"/>
      <c r="F45" s="140"/>
      <c r="G45" s="140"/>
      <c r="H45" s="140"/>
      <c r="I45" s="140"/>
      <c r="J45" s="140"/>
      <c r="K45" s="140"/>
      <c r="L45" s="140"/>
      <c r="M45" s="141"/>
    </row>
    <row r="46" spans="1:13" s="2" customFormat="1" ht="14.4" thickBot="1" x14ac:dyDescent="0.3">
      <c r="A46" s="135"/>
      <c r="B46" s="136"/>
      <c r="C46" s="136"/>
      <c r="D46" s="136"/>
      <c r="E46" s="136"/>
      <c r="F46" s="136"/>
      <c r="G46" s="136"/>
      <c r="H46" s="136"/>
      <c r="I46" s="136"/>
      <c r="J46" s="136"/>
      <c r="K46" s="136"/>
      <c r="L46" s="136"/>
      <c r="M46" s="137"/>
    </row>
    <row r="47" spans="1:13" s="2" customFormat="1" ht="13.8" x14ac:dyDescent="0.25">
      <c r="A47" s="138"/>
      <c r="B47" s="138"/>
      <c r="C47" s="138"/>
      <c r="D47" s="138"/>
      <c r="E47" s="138"/>
      <c r="F47" s="138"/>
      <c r="G47" s="138"/>
      <c r="H47" s="138"/>
      <c r="I47" s="138"/>
      <c r="J47" s="138"/>
      <c r="K47" s="138"/>
      <c r="L47" s="138"/>
      <c r="M47" s="138"/>
    </row>
  </sheetData>
  <mergeCells count="28">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 ref="A38:M38"/>
    <mergeCell ref="A39:M39"/>
    <mergeCell ref="A33:M33"/>
    <mergeCell ref="A34:M34"/>
    <mergeCell ref="A35:M35"/>
    <mergeCell ref="A46:M46"/>
    <mergeCell ref="A47:M47"/>
    <mergeCell ref="A40:M40"/>
    <mergeCell ref="A41:M41"/>
    <mergeCell ref="A42:M42"/>
    <mergeCell ref="A43:M43"/>
    <mergeCell ref="A44:M44"/>
    <mergeCell ref="A45:M45"/>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W52"/>
  <sheetViews>
    <sheetView view="pageBreakPreview" topLeftCell="M35" zoomScale="85" zoomScaleNormal="75" zoomScaleSheetLayoutView="85" workbookViewId="0">
      <selection activeCell="J46" sqref="J46"/>
    </sheetView>
  </sheetViews>
  <sheetFormatPr defaultColWidth="9.109375" defaultRowHeight="13.8" x14ac:dyDescent="0.25"/>
  <cols>
    <col min="1" max="1" width="8.6640625" style="105" customWidth="1"/>
    <col min="2" max="2" width="41.33203125" style="2" customWidth="1"/>
    <col min="3" max="3" width="14.6640625" style="2" customWidth="1"/>
    <col min="4" max="5" width="13.6640625" style="2" customWidth="1"/>
    <col min="6" max="6" width="18.5546875" style="2" customWidth="1"/>
    <col min="7" max="7" width="15.88671875" style="2" customWidth="1"/>
    <col min="8" max="8" width="12.5546875" style="2" customWidth="1"/>
    <col min="9" max="9" width="19" style="2" customWidth="1"/>
    <col min="10" max="10" width="14.6640625" style="2" customWidth="1"/>
    <col min="11" max="12" width="13.6640625" style="2" customWidth="1"/>
    <col min="13" max="13" width="18.5546875" style="2" customWidth="1"/>
    <col min="14" max="14" width="15.88671875" style="2" customWidth="1"/>
    <col min="15" max="15" width="12.5546875" style="2" customWidth="1"/>
    <col min="16" max="16" width="19" style="2" customWidth="1"/>
    <col min="17" max="17" width="14.6640625" style="2" customWidth="1"/>
    <col min="18" max="19" width="13.6640625" style="2" customWidth="1"/>
    <col min="20" max="20" width="18.5546875" style="2" customWidth="1"/>
    <col min="21" max="21" width="15.88671875" style="2" customWidth="1"/>
    <col min="22" max="22" width="12.5546875" style="2" customWidth="1"/>
    <col min="23" max="23" width="19" style="2" customWidth="1"/>
    <col min="24" max="16384" width="9.109375" style="2"/>
  </cols>
  <sheetData>
    <row r="1" spans="1:23" ht="14.4" thickTop="1" x14ac:dyDescent="0.25">
      <c r="A1" s="100"/>
      <c r="B1" s="36"/>
      <c r="C1" s="167" t="s">
        <v>60</v>
      </c>
      <c r="D1" s="168"/>
      <c r="E1" s="168"/>
      <c r="F1" s="168"/>
      <c r="G1" s="168"/>
      <c r="H1" s="168"/>
      <c r="I1" s="36"/>
      <c r="J1" s="197"/>
      <c r="K1" s="197"/>
      <c r="L1" s="197"/>
      <c r="M1" s="197"/>
      <c r="N1" s="197"/>
      <c r="O1" s="197"/>
      <c r="P1" s="197"/>
      <c r="Q1" s="197"/>
      <c r="R1" s="197"/>
      <c r="S1" s="197"/>
      <c r="T1" s="197"/>
      <c r="U1" s="197"/>
      <c r="V1" s="197"/>
      <c r="W1" s="197"/>
    </row>
    <row r="2" spans="1:23" x14ac:dyDescent="0.25">
      <c r="A2" s="101"/>
      <c r="B2" s="13"/>
      <c r="C2" s="169"/>
      <c r="D2" s="169"/>
      <c r="E2" s="169"/>
      <c r="F2" s="169"/>
      <c r="G2" s="169"/>
      <c r="H2" s="169"/>
      <c r="I2" s="13"/>
      <c r="J2" s="169"/>
      <c r="K2" s="169"/>
      <c r="L2" s="169"/>
      <c r="M2" s="169"/>
      <c r="N2" s="169"/>
      <c r="O2" s="169"/>
      <c r="P2" s="169"/>
      <c r="Q2" s="169"/>
      <c r="R2" s="169"/>
      <c r="S2" s="169"/>
      <c r="T2" s="169"/>
      <c r="U2" s="169"/>
      <c r="V2" s="169"/>
      <c r="W2" s="169"/>
    </row>
    <row r="3" spans="1:23" x14ac:dyDescent="0.25">
      <c r="A3" s="101"/>
      <c r="B3" s="13"/>
      <c r="C3" s="169"/>
      <c r="D3" s="169"/>
      <c r="E3" s="169"/>
      <c r="F3" s="169"/>
      <c r="G3" s="169"/>
      <c r="H3" s="169"/>
      <c r="I3" s="13"/>
      <c r="J3" s="169"/>
      <c r="K3" s="169"/>
      <c r="L3" s="169"/>
      <c r="M3" s="169"/>
      <c r="N3" s="169"/>
      <c r="O3" s="169"/>
      <c r="P3" s="169"/>
      <c r="Q3" s="169"/>
      <c r="R3" s="169"/>
      <c r="S3" s="169"/>
      <c r="T3" s="169"/>
      <c r="U3" s="169"/>
      <c r="V3" s="169"/>
      <c r="W3" s="169"/>
    </row>
    <row r="4" spans="1:23" ht="21.75" customHeight="1" x14ac:dyDescent="0.4">
      <c r="A4" s="101"/>
      <c r="B4" s="13"/>
      <c r="C4" s="170" t="s">
        <v>61</v>
      </c>
      <c r="D4" s="170"/>
      <c r="E4" s="170"/>
      <c r="F4" s="170"/>
      <c r="G4" s="170"/>
      <c r="H4" s="170"/>
      <c r="I4" s="13"/>
      <c r="J4" s="170"/>
      <c r="K4" s="170"/>
      <c r="L4" s="170"/>
      <c r="M4" s="170"/>
      <c r="N4" s="170"/>
      <c r="O4" s="170"/>
      <c r="P4" s="170"/>
      <c r="Q4" s="170"/>
      <c r="R4" s="170"/>
      <c r="S4" s="170"/>
      <c r="T4" s="170"/>
      <c r="U4" s="170"/>
      <c r="V4" s="170"/>
      <c r="W4" s="170"/>
    </row>
    <row r="5" spans="1:23" ht="14.25" customHeight="1" x14ac:dyDescent="0.25">
      <c r="A5" s="101"/>
      <c r="B5" s="13"/>
      <c r="C5" s="34"/>
      <c r="D5" s="34"/>
      <c r="E5" s="34"/>
      <c r="F5" s="34"/>
      <c r="G5" s="34"/>
      <c r="H5" s="34"/>
      <c r="I5" s="13"/>
      <c r="J5" s="34"/>
      <c r="K5" s="34"/>
      <c r="L5" s="34"/>
      <c r="M5" s="34"/>
      <c r="N5" s="34"/>
      <c r="O5" s="34"/>
      <c r="P5" s="13"/>
      <c r="Q5" s="34"/>
      <c r="R5" s="34"/>
      <c r="S5" s="34"/>
      <c r="T5" s="34"/>
      <c r="U5" s="34"/>
      <c r="V5" s="34"/>
      <c r="W5" s="13"/>
    </row>
    <row r="6" spans="1:23" ht="14.25" customHeight="1" x14ac:dyDescent="0.25">
      <c r="A6" s="101"/>
      <c r="B6" s="13"/>
      <c r="C6" s="34"/>
      <c r="D6" s="34"/>
      <c r="E6" s="34"/>
      <c r="F6" s="34"/>
      <c r="G6" s="34"/>
      <c r="H6" s="34"/>
      <c r="I6" s="13"/>
      <c r="J6" s="34"/>
      <c r="K6" s="34"/>
      <c r="L6" s="34"/>
      <c r="M6" s="34"/>
      <c r="N6" s="34"/>
      <c r="O6" s="34"/>
      <c r="P6" s="13"/>
      <c r="Q6" s="34"/>
      <c r="R6" s="34"/>
      <c r="S6" s="34"/>
      <c r="T6" s="34"/>
      <c r="U6" s="34"/>
      <c r="V6" s="34"/>
      <c r="W6" s="13"/>
    </row>
    <row r="7" spans="1:23" ht="22.5" customHeight="1" x14ac:dyDescent="0.25">
      <c r="A7" s="107" t="s">
        <v>14</v>
      </c>
      <c r="B7" s="20"/>
      <c r="C7" s="180" t="str">
        <f>'COVER SHEET'!$E17</f>
        <v>&lt;TENDERING INSTITUTION'S RFP /BID NO TO BE FILLED IN HERE&gt;</v>
      </c>
      <c r="D7" s="180"/>
      <c r="E7" s="180"/>
      <c r="F7" s="180"/>
      <c r="G7" s="180"/>
      <c r="H7" s="180"/>
      <c r="I7" s="13"/>
      <c r="J7" s="198"/>
      <c r="K7" s="198"/>
      <c r="L7" s="198"/>
      <c r="M7" s="198"/>
      <c r="N7" s="198"/>
      <c r="O7" s="198"/>
      <c r="P7" s="198"/>
      <c r="Q7" s="198"/>
      <c r="R7" s="198"/>
      <c r="S7" s="198"/>
      <c r="T7" s="198"/>
      <c r="U7" s="198"/>
      <c r="V7" s="198"/>
      <c r="W7" s="198"/>
    </row>
    <row r="8" spans="1:23" ht="36.75" customHeight="1" x14ac:dyDescent="0.25">
      <c r="A8" s="107" t="s">
        <v>15</v>
      </c>
      <c r="B8" s="20"/>
      <c r="C8" s="181" t="str">
        <f>'COVER SHEET'!$E19</f>
        <v>THE PROVISION OF TRAVEL MANAGEMENT SERVICES FOR A PERIOD OF 36 MONTHS</v>
      </c>
      <c r="D8" s="181"/>
      <c r="E8" s="181"/>
      <c r="F8" s="181"/>
      <c r="G8" s="181"/>
      <c r="H8" s="181"/>
      <c r="I8" s="13"/>
      <c r="J8" s="199"/>
      <c r="K8" s="199"/>
      <c r="L8" s="199"/>
      <c r="M8" s="199"/>
      <c r="N8" s="199"/>
      <c r="O8" s="199"/>
      <c r="P8" s="199"/>
      <c r="Q8" s="199"/>
      <c r="R8" s="199"/>
      <c r="S8" s="199"/>
      <c r="T8" s="199"/>
      <c r="U8" s="199"/>
      <c r="V8" s="199"/>
      <c r="W8" s="199"/>
    </row>
    <row r="9" spans="1:23" ht="29.25" customHeight="1" x14ac:dyDescent="0.25">
      <c r="A9" s="107" t="s">
        <v>2</v>
      </c>
      <c r="B9" s="20"/>
      <c r="C9" s="180" t="str">
        <f>'COVER SHEET'!$E21</f>
        <v>&lt;NAME OF BIDDER TO BE FILLED IN HERE&gt;</v>
      </c>
      <c r="D9" s="180"/>
      <c r="E9" s="180"/>
      <c r="F9" s="180"/>
      <c r="G9" s="180"/>
      <c r="H9" s="180"/>
      <c r="I9" s="13"/>
      <c r="J9" s="198"/>
      <c r="K9" s="198"/>
      <c r="L9" s="198"/>
      <c r="M9" s="198"/>
      <c r="N9" s="198"/>
      <c r="O9" s="198"/>
      <c r="P9" s="198"/>
      <c r="Q9" s="198"/>
      <c r="R9" s="198"/>
      <c r="S9" s="198"/>
      <c r="T9" s="198"/>
      <c r="U9" s="198"/>
      <c r="V9" s="198"/>
      <c r="W9" s="198"/>
    </row>
    <row r="10" spans="1:23" ht="29.25" customHeight="1" x14ac:dyDescent="0.25">
      <c r="A10" s="107"/>
      <c r="B10" s="20"/>
      <c r="C10" s="21"/>
      <c r="D10" s="21"/>
      <c r="E10" s="21"/>
      <c r="F10" s="21"/>
      <c r="G10" s="21"/>
      <c r="H10" s="21"/>
      <c r="I10" s="13"/>
      <c r="J10" s="21"/>
      <c r="K10" s="21"/>
      <c r="L10" s="21"/>
      <c r="M10" s="21"/>
      <c r="N10" s="21"/>
      <c r="O10" s="21"/>
      <c r="P10" s="13"/>
      <c r="Q10" s="21"/>
      <c r="R10" s="21"/>
      <c r="S10" s="21"/>
      <c r="T10" s="21"/>
      <c r="U10" s="21"/>
      <c r="V10" s="21"/>
      <c r="W10" s="13"/>
    </row>
    <row r="11" spans="1:23" s="1" customFormat="1" ht="29.25" customHeight="1" thickBot="1" x14ac:dyDescent="0.3">
      <c r="A11" s="107" t="s">
        <v>55</v>
      </c>
      <c r="B11" s="20"/>
      <c r="C11" s="185" t="s">
        <v>145</v>
      </c>
      <c r="D11" s="185"/>
      <c r="E11" s="185"/>
      <c r="F11" s="185"/>
      <c r="G11" s="185"/>
      <c r="H11" s="185"/>
      <c r="I11" s="186"/>
      <c r="J11" s="200" t="s">
        <v>146</v>
      </c>
      <c r="K11" s="200"/>
      <c r="L11" s="200"/>
      <c r="M11" s="200"/>
      <c r="N11" s="200"/>
      <c r="O11" s="200"/>
      <c r="P11" s="201"/>
      <c r="Q11" s="202" t="s">
        <v>147</v>
      </c>
      <c r="R11" s="202"/>
      <c r="S11" s="202"/>
      <c r="T11" s="202"/>
      <c r="U11" s="202"/>
      <c r="V11" s="202"/>
      <c r="W11" s="203"/>
    </row>
    <row r="12" spans="1:23" ht="14.4" thickBot="1" x14ac:dyDescent="0.3">
      <c r="A12" s="182"/>
      <c r="B12" s="183"/>
      <c r="C12" s="184"/>
      <c r="D12" s="175" t="s">
        <v>53</v>
      </c>
      <c r="E12" s="176"/>
      <c r="F12" s="177"/>
      <c r="G12" s="178" t="s">
        <v>54</v>
      </c>
      <c r="H12" s="178"/>
      <c r="I12" s="179"/>
      <c r="K12" s="175" t="s">
        <v>53</v>
      </c>
      <c r="L12" s="176"/>
      <c r="M12" s="177"/>
      <c r="N12" s="178" t="s">
        <v>54</v>
      </c>
      <c r="O12" s="178"/>
      <c r="P12" s="179"/>
      <c r="R12" s="175" t="s">
        <v>53</v>
      </c>
      <c r="S12" s="176"/>
      <c r="T12" s="177"/>
      <c r="U12" s="178" t="s">
        <v>54</v>
      </c>
      <c r="V12" s="178"/>
      <c r="W12" s="179"/>
    </row>
    <row r="13" spans="1:23" s="3" customFormat="1" ht="28.2" thickBot="1" x14ac:dyDescent="0.3">
      <c r="A13" s="102" t="s">
        <v>18</v>
      </c>
      <c r="B13" s="28" t="s">
        <v>49</v>
      </c>
      <c r="C13" s="29" t="s">
        <v>47</v>
      </c>
      <c r="D13" s="29" t="s">
        <v>48</v>
      </c>
      <c r="E13" s="29" t="s">
        <v>51</v>
      </c>
      <c r="F13" s="29" t="s">
        <v>52</v>
      </c>
      <c r="G13" s="29" t="s">
        <v>48</v>
      </c>
      <c r="H13" s="30" t="s">
        <v>51</v>
      </c>
      <c r="I13" s="41" t="s">
        <v>52</v>
      </c>
      <c r="J13" s="29" t="s">
        <v>47</v>
      </c>
      <c r="K13" s="29" t="s">
        <v>48</v>
      </c>
      <c r="L13" s="29" t="s">
        <v>51</v>
      </c>
      <c r="M13" s="29" t="s">
        <v>52</v>
      </c>
      <c r="N13" s="29" t="s">
        <v>48</v>
      </c>
      <c r="O13" s="30" t="s">
        <v>51</v>
      </c>
      <c r="P13" s="41" t="s">
        <v>52</v>
      </c>
      <c r="Q13" s="29" t="s">
        <v>47</v>
      </c>
      <c r="R13" s="29" t="s">
        <v>48</v>
      </c>
      <c r="S13" s="29" t="s">
        <v>51</v>
      </c>
      <c r="T13" s="29" t="s">
        <v>52</v>
      </c>
      <c r="U13" s="29" t="s">
        <v>48</v>
      </c>
      <c r="V13" s="30" t="s">
        <v>51</v>
      </c>
      <c r="W13" s="41" t="s">
        <v>52</v>
      </c>
    </row>
    <row r="14" spans="1:23" x14ac:dyDescent="0.25">
      <c r="A14" s="42">
        <v>1</v>
      </c>
      <c r="B14" s="16" t="s">
        <v>19</v>
      </c>
      <c r="C14" s="108"/>
      <c r="D14" s="84"/>
      <c r="E14" s="25">
        <f>D14*1.15</f>
        <v>0</v>
      </c>
      <c r="F14" s="27">
        <f>E14*C14</f>
        <v>0</v>
      </c>
      <c r="G14" s="84"/>
      <c r="H14" s="25">
        <f>G14*1.15</f>
        <v>0</v>
      </c>
      <c r="I14" s="43">
        <f>H14*C14</f>
        <v>0</v>
      </c>
      <c r="J14" s="108">
        <f>C14</f>
        <v>0</v>
      </c>
      <c r="K14" s="84"/>
      <c r="L14" s="25">
        <f>K14*1.15</f>
        <v>0</v>
      </c>
      <c r="M14" s="27">
        <f>L14*J14</f>
        <v>0</v>
      </c>
      <c r="N14" s="84"/>
      <c r="O14" s="25">
        <f>N14*1.15</f>
        <v>0</v>
      </c>
      <c r="P14" s="43">
        <f>O14*J14</f>
        <v>0</v>
      </c>
      <c r="Q14" s="108">
        <f>J14</f>
        <v>0</v>
      </c>
      <c r="R14" s="84"/>
      <c r="S14" s="25">
        <f>R14*1.15</f>
        <v>0</v>
      </c>
      <c r="T14" s="27">
        <f>S14*Q14</f>
        <v>0</v>
      </c>
      <c r="U14" s="84"/>
      <c r="V14" s="25">
        <f>U14*1.15</f>
        <v>0</v>
      </c>
      <c r="W14" s="43">
        <f>V14*Q14</f>
        <v>0</v>
      </c>
    </row>
    <row r="15" spans="1:23" x14ac:dyDescent="0.25">
      <c r="A15" s="42">
        <v>2</v>
      </c>
      <c r="B15" s="16" t="s">
        <v>20</v>
      </c>
      <c r="C15" s="108"/>
      <c r="D15" s="84"/>
      <c r="E15" s="25">
        <f t="shared" ref="E15:E44" si="0">D15*1.15</f>
        <v>0</v>
      </c>
      <c r="F15" s="27">
        <f t="shared" ref="F15:F44" si="1">E15*C15</f>
        <v>0</v>
      </c>
      <c r="G15" s="84"/>
      <c r="H15" s="25">
        <f t="shared" ref="H15:H44" si="2">G15*1.15</f>
        <v>0</v>
      </c>
      <c r="I15" s="43">
        <f t="shared" ref="I15:I44" si="3">H15*C15</f>
        <v>0</v>
      </c>
      <c r="J15" s="108">
        <f>C15</f>
        <v>0</v>
      </c>
      <c r="K15" s="84"/>
      <c r="L15" s="25">
        <f t="shared" ref="L15:L44" si="4">K15*1.15</f>
        <v>0</v>
      </c>
      <c r="M15" s="27">
        <f t="shared" ref="M15:M44" si="5">L15*J15</f>
        <v>0</v>
      </c>
      <c r="N15" s="84"/>
      <c r="O15" s="25">
        <f t="shared" ref="O15:O44" si="6">N15*1.15</f>
        <v>0</v>
      </c>
      <c r="P15" s="43">
        <f t="shared" ref="P15:P44" si="7">O15*J15</f>
        <v>0</v>
      </c>
      <c r="Q15" s="108">
        <f t="shared" ref="Q15:Q44" si="8">J15</f>
        <v>0</v>
      </c>
      <c r="R15" s="84"/>
      <c r="S15" s="25">
        <f t="shared" ref="S15:S44" si="9">R15*1.15</f>
        <v>0</v>
      </c>
      <c r="T15" s="27">
        <f t="shared" ref="T15:T44" si="10">S15*Q15</f>
        <v>0</v>
      </c>
      <c r="U15" s="84"/>
      <c r="V15" s="25">
        <f t="shared" ref="V15:V44" si="11">U15*1.15</f>
        <v>0</v>
      </c>
      <c r="W15" s="43">
        <f t="shared" ref="W15:W44" si="12">V15*Q15</f>
        <v>0</v>
      </c>
    </row>
    <row r="16" spans="1:23" x14ac:dyDescent="0.25">
      <c r="A16" s="42">
        <v>3</v>
      </c>
      <c r="B16" s="16" t="s">
        <v>21</v>
      </c>
      <c r="C16" s="108"/>
      <c r="D16" s="84"/>
      <c r="E16" s="25">
        <f t="shared" si="0"/>
        <v>0</v>
      </c>
      <c r="F16" s="27">
        <f t="shared" si="1"/>
        <v>0</v>
      </c>
      <c r="G16" s="84"/>
      <c r="H16" s="25">
        <f t="shared" si="2"/>
        <v>0</v>
      </c>
      <c r="I16" s="43">
        <f t="shared" si="3"/>
        <v>0</v>
      </c>
      <c r="J16" s="108">
        <f t="shared" ref="J16:J44" si="13">C16</f>
        <v>0</v>
      </c>
      <c r="K16" s="84"/>
      <c r="L16" s="25">
        <f t="shared" si="4"/>
        <v>0</v>
      </c>
      <c r="M16" s="27">
        <f t="shared" si="5"/>
        <v>0</v>
      </c>
      <c r="N16" s="84"/>
      <c r="O16" s="25">
        <f t="shared" si="6"/>
        <v>0</v>
      </c>
      <c r="P16" s="43">
        <f t="shared" si="7"/>
        <v>0</v>
      </c>
      <c r="Q16" s="108">
        <f t="shared" si="8"/>
        <v>0</v>
      </c>
      <c r="R16" s="84"/>
      <c r="S16" s="25">
        <f t="shared" si="9"/>
        <v>0</v>
      </c>
      <c r="T16" s="27">
        <f t="shared" si="10"/>
        <v>0</v>
      </c>
      <c r="U16" s="84"/>
      <c r="V16" s="25">
        <f t="shared" si="11"/>
        <v>0</v>
      </c>
      <c r="W16" s="43">
        <f t="shared" si="12"/>
        <v>0</v>
      </c>
    </row>
    <row r="17" spans="1:23" x14ac:dyDescent="0.25">
      <c r="A17" s="42">
        <v>4</v>
      </c>
      <c r="B17" s="16" t="s">
        <v>22</v>
      </c>
      <c r="C17" s="108"/>
      <c r="D17" s="84"/>
      <c r="E17" s="25">
        <f t="shared" si="0"/>
        <v>0</v>
      </c>
      <c r="F17" s="27">
        <f t="shared" si="1"/>
        <v>0</v>
      </c>
      <c r="G17" s="84"/>
      <c r="H17" s="25">
        <f t="shared" si="2"/>
        <v>0</v>
      </c>
      <c r="I17" s="43">
        <f t="shared" si="3"/>
        <v>0</v>
      </c>
      <c r="J17" s="108">
        <f t="shared" si="13"/>
        <v>0</v>
      </c>
      <c r="K17" s="84"/>
      <c r="L17" s="25">
        <f t="shared" si="4"/>
        <v>0</v>
      </c>
      <c r="M17" s="27">
        <f t="shared" si="5"/>
        <v>0</v>
      </c>
      <c r="N17" s="84"/>
      <c r="O17" s="25">
        <f t="shared" si="6"/>
        <v>0</v>
      </c>
      <c r="P17" s="43">
        <f t="shared" si="7"/>
        <v>0</v>
      </c>
      <c r="Q17" s="108">
        <f t="shared" si="8"/>
        <v>0</v>
      </c>
      <c r="R17" s="84"/>
      <c r="S17" s="25">
        <f t="shared" si="9"/>
        <v>0</v>
      </c>
      <c r="T17" s="27">
        <f t="shared" si="10"/>
        <v>0</v>
      </c>
      <c r="U17" s="84"/>
      <c r="V17" s="25">
        <f t="shared" si="11"/>
        <v>0</v>
      </c>
      <c r="W17" s="43">
        <f t="shared" si="12"/>
        <v>0</v>
      </c>
    </row>
    <row r="18" spans="1:23" x14ac:dyDescent="0.25">
      <c r="A18" s="42">
        <v>5</v>
      </c>
      <c r="B18" s="16" t="s">
        <v>23</v>
      </c>
      <c r="C18" s="108"/>
      <c r="D18" s="84"/>
      <c r="E18" s="25">
        <f t="shared" si="0"/>
        <v>0</v>
      </c>
      <c r="F18" s="27">
        <f t="shared" si="1"/>
        <v>0</v>
      </c>
      <c r="G18" s="84"/>
      <c r="H18" s="25">
        <f t="shared" si="2"/>
        <v>0</v>
      </c>
      <c r="I18" s="43">
        <f t="shared" si="3"/>
        <v>0</v>
      </c>
      <c r="J18" s="108">
        <f t="shared" si="13"/>
        <v>0</v>
      </c>
      <c r="K18" s="84"/>
      <c r="L18" s="25">
        <f t="shared" si="4"/>
        <v>0</v>
      </c>
      <c r="M18" s="27">
        <f t="shared" si="5"/>
        <v>0</v>
      </c>
      <c r="N18" s="84"/>
      <c r="O18" s="25">
        <f t="shared" si="6"/>
        <v>0</v>
      </c>
      <c r="P18" s="43">
        <f t="shared" si="7"/>
        <v>0</v>
      </c>
      <c r="Q18" s="108">
        <f t="shared" si="8"/>
        <v>0</v>
      </c>
      <c r="R18" s="84"/>
      <c r="S18" s="25">
        <f t="shared" si="9"/>
        <v>0</v>
      </c>
      <c r="T18" s="27">
        <f t="shared" si="10"/>
        <v>0</v>
      </c>
      <c r="U18" s="84"/>
      <c r="V18" s="25">
        <f t="shared" si="11"/>
        <v>0</v>
      </c>
      <c r="W18" s="43">
        <f t="shared" si="12"/>
        <v>0</v>
      </c>
    </row>
    <row r="19" spans="1:23" x14ac:dyDescent="0.25">
      <c r="A19" s="42">
        <v>6</v>
      </c>
      <c r="B19" s="16" t="s">
        <v>24</v>
      </c>
      <c r="C19" s="108"/>
      <c r="D19" s="84"/>
      <c r="E19" s="25">
        <f t="shared" si="0"/>
        <v>0</v>
      </c>
      <c r="F19" s="27">
        <f t="shared" si="1"/>
        <v>0</v>
      </c>
      <c r="G19" s="84"/>
      <c r="H19" s="25">
        <f t="shared" si="2"/>
        <v>0</v>
      </c>
      <c r="I19" s="43">
        <f t="shared" si="3"/>
        <v>0</v>
      </c>
      <c r="J19" s="108">
        <f t="shared" si="13"/>
        <v>0</v>
      </c>
      <c r="K19" s="84"/>
      <c r="L19" s="25">
        <f t="shared" si="4"/>
        <v>0</v>
      </c>
      <c r="M19" s="27">
        <f t="shared" si="5"/>
        <v>0</v>
      </c>
      <c r="N19" s="84"/>
      <c r="O19" s="25">
        <f t="shared" si="6"/>
        <v>0</v>
      </c>
      <c r="P19" s="43">
        <f t="shared" si="7"/>
        <v>0</v>
      </c>
      <c r="Q19" s="108">
        <f t="shared" si="8"/>
        <v>0</v>
      </c>
      <c r="R19" s="84"/>
      <c r="S19" s="25">
        <f t="shared" si="9"/>
        <v>0</v>
      </c>
      <c r="T19" s="27">
        <f t="shared" si="10"/>
        <v>0</v>
      </c>
      <c r="U19" s="84"/>
      <c r="V19" s="25">
        <f t="shared" si="11"/>
        <v>0</v>
      </c>
      <c r="W19" s="43">
        <f t="shared" si="12"/>
        <v>0</v>
      </c>
    </row>
    <row r="20" spans="1:23" x14ac:dyDescent="0.25">
      <c r="A20" s="42">
        <v>7</v>
      </c>
      <c r="B20" s="16" t="s">
        <v>34</v>
      </c>
      <c r="C20" s="108"/>
      <c r="D20" s="84"/>
      <c r="E20" s="25">
        <f t="shared" si="0"/>
        <v>0</v>
      </c>
      <c r="F20" s="27">
        <f t="shared" si="1"/>
        <v>0</v>
      </c>
      <c r="G20" s="84"/>
      <c r="H20" s="25">
        <f t="shared" si="2"/>
        <v>0</v>
      </c>
      <c r="I20" s="43">
        <f t="shared" si="3"/>
        <v>0</v>
      </c>
      <c r="J20" s="108">
        <f t="shared" si="13"/>
        <v>0</v>
      </c>
      <c r="K20" s="84"/>
      <c r="L20" s="25">
        <f t="shared" si="4"/>
        <v>0</v>
      </c>
      <c r="M20" s="27">
        <f t="shared" si="5"/>
        <v>0</v>
      </c>
      <c r="N20" s="84"/>
      <c r="O20" s="25">
        <f t="shared" si="6"/>
        <v>0</v>
      </c>
      <c r="P20" s="43">
        <f t="shared" si="7"/>
        <v>0</v>
      </c>
      <c r="Q20" s="108">
        <f t="shared" si="8"/>
        <v>0</v>
      </c>
      <c r="R20" s="84"/>
      <c r="S20" s="25">
        <f t="shared" si="9"/>
        <v>0</v>
      </c>
      <c r="T20" s="27">
        <f t="shared" si="10"/>
        <v>0</v>
      </c>
      <c r="U20" s="84"/>
      <c r="V20" s="25">
        <f t="shared" si="11"/>
        <v>0</v>
      </c>
      <c r="W20" s="43">
        <f t="shared" si="12"/>
        <v>0</v>
      </c>
    </row>
    <row r="21" spans="1:23" x14ac:dyDescent="0.25">
      <c r="A21" s="42">
        <v>8</v>
      </c>
      <c r="B21" s="16" t="s">
        <v>35</v>
      </c>
      <c r="C21" s="108"/>
      <c r="D21" s="84"/>
      <c r="E21" s="25">
        <f t="shared" si="0"/>
        <v>0</v>
      </c>
      <c r="F21" s="27">
        <f t="shared" si="1"/>
        <v>0</v>
      </c>
      <c r="G21" s="84"/>
      <c r="H21" s="25">
        <f t="shared" si="2"/>
        <v>0</v>
      </c>
      <c r="I21" s="43">
        <f t="shared" si="3"/>
        <v>0</v>
      </c>
      <c r="J21" s="108">
        <f t="shared" si="13"/>
        <v>0</v>
      </c>
      <c r="K21" s="84"/>
      <c r="L21" s="25">
        <f t="shared" si="4"/>
        <v>0</v>
      </c>
      <c r="M21" s="27">
        <f t="shared" si="5"/>
        <v>0</v>
      </c>
      <c r="N21" s="84"/>
      <c r="O21" s="25">
        <f t="shared" si="6"/>
        <v>0</v>
      </c>
      <c r="P21" s="43">
        <f t="shared" si="7"/>
        <v>0</v>
      </c>
      <c r="Q21" s="108">
        <f t="shared" si="8"/>
        <v>0</v>
      </c>
      <c r="R21" s="84"/>
      <c r="S21" s="25">
        <f t="shared" si="9"/>
        <v>0</v>
      </c>
      <c r="T21" s="27">
        <f t="shared" si="10"/>
        <v>0</v>
      </c>
      <c r="U21" s="84"/>
      <c r="V21" s="25">
        <f t="shared" si="11"/>
        <v>0</v>
      </c>
      <c r="W21" s="43">
        <f t="shared" si="12"/>
        <v>0</v>
      </c>
    </row>
    <row r="22" spans="1:23" x14ac:dyDescent="0.25">
      <c r="A22" s="42">
        <v>9</v>
      </c>
      <c r="B22" s="16" t="s">
        <v>36</v>
      </c>
      <c r="C22" s="108"/>
      <c r="D22" s="84"/>
      <c r="E22" s="25">
        <f t="shared" si="0"/>
        <v>0</v>
      </c>
      <c r="F22" s="27">
        <f t="shared" si="1"/>
        <v>0</v>
      </c>
      <c r="G22" s="84"/>
      <c r="H22" s="25">
        <f t="shared" si="2"/>
        <v>0</v>
      </c>
      <c r="I22" s="43">
        <f t="shared" si="3"/>
        <v>0</v>
      </c>
      <c r="J22" s="108">
        <f t="shared" si="13"/>
        <v>0</v>
      </c>
      <c r="K22" s="84"/>
      <c r="L22" s="25">
        <f t="shared" si="4"/>
        <v>0</v>
      </c>
      <c r="M22" s="27">
        <f t="shared" si="5"/>
        <v>0</v>
      </c>
      <c r="N22" s="84"/>
      <c r="O22" s="25">
        <f t="shared" si="6"/>
        <v>0</v>
      </c>
      <c r="P22" s="43">
        <f t="shared" si="7"/>
        <v>0</v>
      </c>
      <c r="Q22" s="108">
        <f t="shared" si="8"/>
        <v>0</v>
      </c>
      <c r="R22" s="84"/>
      <c r="S22" s="25">
        <f t="shared" si="9"/>
        <v>0</v>
      </c>
      <c r="T22" s="27">
        <f t="shared" si="10"/>
        <v>0</v>
      </c>
      <c r="U22" s="84"/>
      <c r="V22" s="25">
        <f t="shared" si="11"/>
        <v>0</v>
      </c>
      <c r="W22" s="43">
        <f t="shared" si="12"/>
        <v>0</v>
      </c>
    </row>
    <row r="23" spans="1:23" x14ac:dyDescent="0.25">
      <c r="A23" s="42">
        <v>10</v>
      </c>
      <c r="B23" s="16" t="s">
        <v>25</v>
      </c>
      <c r="C23" s="108"/>
      <c r="D23" s="84"/>
      <c r="E23" s="25">
        <f t="shared" si="0"/>
        <v>0</v>
      </c>
      <c r="F23" s="27">
        <f t="shared" si="1"/>
        <v>0</v>
      </c>
      <c r="G23" s="84"/>
      <c r="H23" s="25">
        <f t="shared" si="2"/>
        <v>0</v>
      </c>
      <c r="I23" s="43">
        <f t="shared" si="3"/>
        <v>0</v>
      </c>
      <c r="J23" s="108">
        <f t="shared" si="13"/>
        <v>0</v>
      </c>
      <c r="K23" s="84"/>
      <c r="L23" s="25">
        <f t="shared" si="4"/>
        <v>0</v>
      </c>
      <c r="M23" s="27">
        <f t="shared" si="5"/>
        <v>0</v>
      </c>
      <c r="N23" s="84"/>
      <c r="O23" s="25">
        <f t="shared" si="6"/>
        <v>0</v>
      </c>
      <c r="P23" s="43">
        <f t="shared" si="7"/>
        <v>0</v>
      </c>
      <c r="Q23" s="108">
        <f t="shared" si="8"/>
        <v>0</v>
      </c>
      <c r="R23" s="84"/>
      <c r="S23" s="25">
        <f t="shared" si="9"/>
        <v>0</v>
      </c>
      <c r="T23" s="27">
        <f t="shared" si="10"/>
        <v>0</v>
      </c>
      <c r="U23" s="84"/>
      <c r="V23" s="25">
        <f t="shared" si="11"/>
        <v>0</v>
      </c>
      <c r="W23" s="43">
        <f t="shared" si="12"/>
        <v>0</v>
      </c>
    </row>
    <row r="24" spans="1:23" x14ac:dyDescent="0.25">
      <c r="A24" s="42">
        <v>11</v>
      </c>
      <c r="B24" s="16" t="s">
        <v>26</v>
      </c>
      <c r="C24" s="108"/>
      <c r="D24" s="84"/>
      <c r="E24" s="25">
        <f t="shared" si="0"/>
        <v>0</v>
      </c>
      <c r="F24" s="27">
        <f t="shared" si="1"/>
        <v>0</v>
      </c>
      <c r="G24" s="84"/>
      <c r="H24" s="25">
        <f t="shared" si="2"/>
        <v>0</v>
      </c>
      <c r="I24" s="43">
        <f t="shared" si="3"/>
        <v>0</v>
      </c>
      <c r="J24" s="108">
        <f t="shared" si="13"/>
        <v>0</v>
      </c>
      <c r="K24" s="84"/>
      <c r="L24" s="25">
        <f t="shared" si="4"/>
        <v>0</v>
      </c>
      <c r="M24" s="27">
        <f t="shared" si="5"/>
        <v>0</v>
      </c>
      <c r="N24" s="84"/>
      <c r="O24" s="25">
        <f t="shared" si="6"/>
        <v>0</v>
      </c>
      <c r="P24" s="43">
        <f t="shared" si="7"/>
        <v>0</v>
      </c>
      <c r="Q24" s="108">
        <f t="shared" si="8"/>
        <v>0</v>
      </c>
      <c r="R24" s="84"/>
      <c r="S24" s="25">
        <f t="shared" si="9"/>
        <v>0</v>
      </c>
      <c r="T24" s="27">
        <f t="shared" si="10"/>
        <v>0</v>
      </c>
      <c r="U24" s="84"/>
      <c r="V24" s="25">
        <f t="shared" si="11"/>
        <v>0</v>
      </c>
      <c r="W24" s="43">
        <f t="shared" si="12"/>
        <v>0</v>
      </c>
    </row>
    <row r="25" spans="1:23" x14ac:dyDescent="0.25">
      <c r="A25" s="42">
        <v>12</v>
      </c>
      <c r="B25" s="16" t="s">
        <v>27</v>
      </c>
      <c r="C25" s="108"/>
      <c r="D25" s="84"/>
      <c r="E25" s="25">
        <f t="shared" si="0"/>
        <v>0</v>
      </c>
      <c r="F25" s="27">
        <f t="shared" si="1"/>
        <v>0</v>
      </c>
      <c r="G25" s="84"/>
      <c r="H25" s="25">
        <f t="shared" si="2"/>
        <v>0</v>
      </c>
      <c r="I25" s="43">
        <f t="shared" si="3"/>
        <v>0</v>
      </c>
      <c r="J25" s="108">
        <f t="shared" si="13"/>
        <v>0</v>
      </c>
      <c r="K25" s="84"/>
      <c r="L25" s="25">
        <f t="shared" si="4"/>
        <v>0</v>
      </c>
      <c r="M25" s="27">
        <f t="shared" si="5"/>
        <v>0</v>
      </c>
      <c r="N25" s="84"/>
      <c r="O25" s="25">
        <f t="shared" si="6"/>
        <v>0</v>
      </c>
      <c r="P25" s="43">
        <f t="shared" si="7"/>
        <v>0</v>
      </c>
      <c r="Q25" s="108">
        <f t="shared" si="8"/>
        <v>0</v>
      </c>
      <c r="R25" s="84"/>
      <c r="S25" s="25">
        <f t="shared" si="9"/>
        <v>0</v>
      </c>
      <c r="T25" s="27">
        <f t="shared" si="10"/>
        <v>0</v>
      </c>
      <c r="U25" s="84"/>
      <c r="V25" s="25">
        <f t="shared" si="11"/>
        <v>0</v>
      </c>
      <c r="W25" s="43">
        <f t="shared" si="12"/>
        <v>0</v>
      </c>
    </row>
    <row r="26" spans="1:23" x14ac:dyDescent="0.25">
      <c r="A26" s="42">
        <v>13</v>
      </c>
      <c r="B26" s="16" t="s">
        <v>31</v>
      </c>
      <c r="C26" s="108"/>
      <c r="D26" s="84"/>
      <c r="E26" s="25">
        <f t="shared" si="0"/>
        <v>0</v>
      </c>
      <c r="F26" s="27">
        <f t="shared" si="1"/>
        <v>0</v>
      </c>
      <c r="G26" s="84"/>
      <c r="H26" s="25">
        <f t="shared" si="2"/>
        <v>0</v>
      </c>
      <c r="I26" s="43">
        <f t="shared" si="3"/>
        <v>0</v>
      </c>
      <c r="J26" s="108">
        <f t="shared" si="13"/>
        <v>0</v>
      </c>
      <c r="K26" s="84"/>
      <c r="L26" s="25">
        <f t="shared" si="4"/>
        <v>0</v>
      </c>
      <c r="M26" s="27">
        <f t="shared" si="5"/>
        <v>0</v>
      </c>
      <c r="N26" s="84"/>
      <c r="O26" s="25">
        <f t="shared" si="6"/>
        <v>0</v>
      </c>
      <c r="P26" s="43">
        <f t="shared" si="7"/>
        <v>0</v>
      </c>
      <c r="Q26" s="108">
        <f t="shared" si="8"/>
        <v>0</v>
      </c>
      <c r="R26" s="84"/>
      <c r="S26" s="25">
        <f t="shared" si="9"/>
        <v>0</v>
      </c>
      <c r="T26" s="27">
        <f t="shared" si="10"/>
        <v>0</v>
      </c>
      <c r="U26" s="84"/>
      <c r="V26" s="25">
        <f t="shared" si="11"/>
        <v>0</v>
      </c>
      <c r="W26" s="43">
        <f t="shared" si="12"/>
        <v>0</v>
      </c>
    </row>
    <row r="27" spans="1:23" x14ac:dyDescent="0.25">
      <c r="A27" s="42">
        <v>14</v>
      </c>
      <c r="B27" s="16" t="s">
        <v>32</v>
      </c>
      <c r="C27" s="108"/>
      <c r="D27" s="84"/>
      <c r="E27" s="25">
        <f t="shared" si="0"/>
        <v>0</v>
      </c>
      <c r="F27" s="27">
        <f t="shared" si="1"/>
        <v>0</v>
      </c>
      <c r="G27" s="84"/>
      <c r="H27" s="25">
        <f t="shared" si="2"/>
        <v>0</v>
      </c>
      <c r="I27" s="43">
        <f t="shared" si="3"/>
        <v>0</v>
      </c>
      <c r="J27" s="108">
        <f t="shared" si="13"/>
        <v>0</v>
      </c>
      <c r="K27" s="84"/>
      <c r="L27" s="25">
        <f t="shared" si="4"/>
        <v>0</v>
      </c>
      <c r="M27" s="27">
        <f t="shared" si="5"/>
        <v>0</v>
      </c>
      <c r="N27" s="84"/>
      <c r="O27" s="25">
        <f t="shared" si="6"/>
        <v>0</v>
      </c>
      <c r="P27" s="43">
        <f t="shared" si="7"/>
        <v>0</v>
      </c>
      <c r="Q27" s="108">
        <f t="shared" si="8"/>
        <v>0</v>
      </c>
      <c r="R27" s="84"/>
      <c r="S27" s="25">
        <f t="shared" si="9"/>
        <v>0</v>
      </c>
      <c r="T27" s="27">
        <f t="shared" si="10"/>
        <v>0</v>
      </c>
      <c r="U27" s="84"/>
      <c r="V27" s="25">
        <f t="shared" si="11"/>
        <v>0</v>
      </c>
      <c r="W27" s="43">
        <f t="shared" si="12"/>
        <v>0</v>
      </c>
    </row>
    <row r="28" spans="1:23" x14ac:dyDescent="0.25">
      <c r="A28" s="42">
        <v>15</v>
      </c>
      <c r="B28" s="16" t="s">
        <v>33</v>
      </c>
      <c r="C28" s="108"/>
      <c r="D28" s="84"/>
      <c r="E28" s="25">
        <f t="shared" si="0"/>
        <v>0</v>
      </c>
      <c r="F28" s="27">
        <f t="shared" si="1"/>
        <v>0</v>
      </c>
      <c r="G28" s="84"/>
      <c r="H28" s="25">
        <f t="shared" si="2"/>
        <v>0</v>
      </c>
      <c r="I28" s="43">
        <f t="shared" si="3"/>
        <v>0</v>
      </c>
      <c r="J28" s="108">
        <f t="shared" si="13"/>
        <v>0</v>
      </c>
      <c r="K28" s="84"/>
      <c r="L28" s="25">
        <f t="shared" si="4"/>
        <v>0</v>
      </c>
      <c r="M28" s="27">
        <f t="shared" si="5"/>
        <v>0</v>
      </c>
      <c r="N28" s="84"/>
      <c r="O28" s="25">
        <f t="shared" si="6"/>
        <v>0</v>
      </c>
      <c r="P28" s="43">
        <f t="shared" si="7"/>
        <v>0</v>
      </c>
      <c r="Q28" s="108">
        <f t="shared" si="8"/>
        <v>0</v>
      </c>
      <c r="R28" s="84"/>
      <c r="S28" s="25">
        <f t="shared" si="9"/>
        <v>0</v>
      </c>
      <c r="T28" s="27">
        <f t="shared" si="10"/>
        <v>0</v>
      </c>
      <c r="U28" s="84"/>
      <c r="V28" s="25">
        <f t="shared" si="11"/>
        <v>0</v>
      </c>
      <c r="W28" s="43">
        <f t="shared" si="12"/>
        <v>0</v>
      </c>
    </row>
    <row r="29" spans="1:23" x14ac:dyDescent="0.25">
      <c r="A29" s="42">
        <v>16</v>
      </c>
      <c r="B29" s="16" t="s">
        <v>28</v>
      </c>
      <c r="C29" s="108"/>
      <c r="D29" s="84"/>
      <c r="E29" s="25">
        <f t="shared" si="0"/>
        <v>0</v>
      </c>
      <c r="F29" s="27">
        <f t="shared" si="1"/>
        <v>0</v>
      </c>
      <c r="G29" s="84"/>
      <c r="H29" s="25">
        <f t="shared" si="2"/>
        <v>0</v>
      </c>
      <c r="I29" s="43">
        <f t="shared" si="3"/>
        <v>0</v>
      </c>
      <c r="J29" s="108">
        <f t="shared" si="13"/>
        <v>0</v>
      </c>
      <c r="K29" s="84"/>
      <c r="L29" s="25">
        <f t="shared" si="4"/>
        <v>0</v>
      </c>
      <c r="M29" s="27">
        <f t="shared" si="5"/>
        <v>0</v>
      </c>
      <c r="N29" s="84"/>
      <c r="O29" s="25">
        <f t="shared" si="6"/>
        <v>0</v>
      </c>
      <c r="P29" s="43">
        <f t="shared" si="7"/>
        <v>0</v>
      </c>
      <c r="Q29" s="108">
        <f t="shared" si="8"/>
        <v>0</v>
      </c>
      <c r="R29" s="84"/>
      <c r="S29" s="25">
        <f t="shared" si="9"/>
        <v>0</v>
      </c>
      <c r="T29" s="27">
        <f t="shared" si="10"/>
        <v>0</v>
      </c>
      <c r="U29" s="84"/>
      <c r="V29" s="25">
        <f t="shared" si="11"/>
        <v>0</v>
      </c>
      <c r="W29" s="43">
        <f t="shared" si="12"/>
        <v>0</v>
      </c>
    </row>
    <row r="30" spans="1:23" x14ac:dyDescent="0.25">
      <c r="A30" s="42">
        <v>17</v>
      </c>
      <c r="B30" s="16" t="s">
        <v>29</v>
      </c>
      <c r="C30" s="108"/>
      <c r="D30" s="84"/>
      <c r="E30" s="25">
        <f t="shared" si="0"/>
        <v>0</v>
      </c>
      <c r="F30" s="27">
        <f t="shared" si="1"/>
        <v>0</v>
      </c>
      <c r="G30" s="84"/>
      <c r="H30" s="25">
        <f t="shared" si="2"/>
        <v>0</v>
      </c>
      <c r="I30" s="43">
        <f t="shared" si="3"/>
        <v>0</v>
      </c>
      <c r="J30" s="108">
        <f t="shared" si="13"/>
        <v>0</v>
      </c>
      <c r="K30" s="84"/>
      <c r="L30" s="25">
        <f t="shared" si="4"/>
        <v>0</v>
      </c>
      <c r="M30" s="27">
        <f t="shared" si="5"/>
        <v>0</v>
      </c>
      <c r="N30" s="84"/>
      <c r="O30" s="25">
        <f t="shared" si="6"/>
        <v>0</v>
      </c>
      <c r="P30" s="43">
        <f t="shared" si="7"/>
        <v>0</v>
      </c>
      <c r="Q30" s="108">
        <f t="shared" si="8"/>
        <v>0</v>
      </c>
      <c r="R30" s="84"/>
      <c r="S30" s="25">
        <f t="shared" si="9"/>
        <v>0</v>
      </c>
      <c r="T30" s="27">
        <f t="shared" si="10"/>
        <v>0</v>
      </c>
      <c r="U30" s="84"/>
      <c r="V30" s="25">
        <f t="shared" si="11"/>
        <v>0</v>
      </c>
      <c r="W30" s="43">
        <f t="shared" si="12"/>
        <v>0</v>
      </c>
    </row>
    <row r="31" spans="1:23" x14ac:dyDescent="0.25">
      <c r="A31" s="42">
        <v>18</v>
      </c>
      <c r="B31" s="16" t="s">
        <v>30</v>
      </c>
      <c r="C31" s="108"/>
      <c r="D31" s="84"/>
      <c r="E31" s="25">
        <f t="shared" si="0"/>
        <v>0</v>
      </c>
      <c r="F31" s="27">
        <f t="shared" si="1"/>
        <v>0</v>
      </c>
      <c r="G31" s="84"/>
      <c r="H31" s="25">
        <f t="shared" si="2"/>
        <v>0</v>
      </c>
      <c r="I31" s="43">
        <f t="shared" si="3"/>
        <v>0</v>
      </c>
      <c r="J31" s="108">
        <f t="shared" si="13"/>
        <v>0</v>
      </c>
      <c r="K31" s="84"/>
      <c r="L31" s="25">
        <f t="shared" si="4"/>
        <v>0</v>
      </c>
      <c r="M31" s="27">
        <f t="shared" si="5"/>
        <v>0</v>
      </c>
      <c r="N31" s="84"/>
      <c r="O31" s="25">
        <f t="shared" si="6"/>
        <v>0</v>
      </c>
      <c r="P31" s="43">
        <f t="shared" si="7"/>
        <v>0</v>
      </c>
      <c r="Q31" s="108">
        <f t="shared" si="8"/>
        <v>0</v>
      </c>
      <c r="R31" s="84"/>
      <c r="S31" s="25">
        <f t="shared" si="9"/>
        <v>0</v>
      </c>
      <c r="T31" s="27">
        <f t="shared" si="10"/>
        <v>0</v>
      </c>
      <c r="U31" s="84"/>
      <c r="V31" s="25">
        <f t="shared" si="11"/>
        <v>0</v>
      </c>
      <c r="W31" s="43">
        <f t="shared" si="12"/>
        <v>0</v>
      </c>
    </row>
    <row r="32" spans="1:23" x14ac:dyDescent="0.25">
      <c r="A32" s="42">
        <v>19</v>
      </c>
      <c r="B32" s="16" t="s">
        <v>5</v>
      </c>
      <c r="C32" s="108"/>
      <c r="D32" s="84"/>
      <c r="E32" s="25">
        <f t="shared" si="0"/>
        <v>0</v>
      </c>
      <c r="F32" s="27">
        <f t="shared" si="1"/>
        <v>0</v>
      </c>
      <c r="G32" s="84"/>
      <c r="H32" s="25">
        <f t="shared" si="2"/>
        <v>0</v>
      </c>
      <c r="I32" s="43">
        <f t="shared" si="3"/>
        <v>0</v>
      </c>
      <c r="J32" s="108">
        <f t="shared" si="13"/>
        <v>0</v>
      </c>
      <c r="K32" s="84"/>
      <c r="L32" s="25">
        <f t="shared" si="4"/>
        <v>0</v>
      </c>
      <c r="M32" s="27">
        <f t="shared" si="5"/>
        <v>0</v>
      </c>
      <c r="N32" s="84"/>
      <c r="O32" s="25">
        <f t="shared" si="6"/>
        <v>0</v>
      </c>
      <c r="P32" s="43">
        <f t="shared" si="7"/>
        <v>0</v>
      </c>
      <c r="Q32" s="108">
        <f t="shared" si="8"/>
        <v>0</v>
      </c>
      <c r="R32" s="84"/>
      <c r="S32" s="25">
        <f t="shared" si="9"/>
        <v>0</v>
      </c>
      <c r="T32" s="27">
        <f t="shared" si="10"/>
        <v>0</v>
      </c>
      <c r="U32" s="84"/>
      <c r="V32" s="25">
        <f t="shared" si="11"/>
        <v>0</v>
      </c>
      <c r="W32" s="43">
        <f t="shared" si="12"/>
        <v>0</v>
      </c>
    </row>
    <row r="33" spans="1:23" x14ac:dyDescent="0.25">
      <c r="A33" s="42">
        <v>20</v>
      </c>
      <c r="B33" s="16" t="s">
        <v>41</v>
      </c>
      <c r="C33" s="108"/>
      <c r="D33" s="84"/>
      <c r="E33" s="25">
        <f t="shared" si="0"/>
        <v>0</v>
      </c>
      <c r="F33" s="27">
        <f t="shared" si="1"/>
        <v>0</v>
      </c>
      <c r="G33" s="84"/>
      <c r="H33" s="25">
        <f t="shared" si="2"/>
        <v>0</v>
      </c>
      <c r="I33" s="43">
        <f t="shared" si="3"/>
        <v>0</v>
      </c>
      <c r="J33" s="108">
        <f t="shared" si="13"/>
        <v>0</v>
      </c>
      <c r="K33" s="84"/>
      <c r="L33" s="25">
        <f t="shared" si="4"/>
        <v>0</v>
      </c>
      <c r="M33" s="27">
        <f t="shared" si="5"/>
        <v>0</v>
      </c>
      <c r="N33" s="84"/>
      <c r="O33" s="25">
        <f t="shared" si="6"/>
        <v>0</v>
      </c>
      <c r="P33" s="43">
        <f t="shared" si="7"/>
        <v>0</v>
      </c>
      <c r="Q33" s="108">
        <f t="shared" si="8"/>
        <v>0</v>
      </c>
      <c r="R33" s="84"/>
      <c r="S33" s="25">
        <f t="shared" si="9"/>
        <v>0</v>
      </c>
      <c r="T33" s="27">
        <f t="shared" si="10"/>
        <v>0</v>
      </c>
      <c r="U33" s="84"/>
      <c r="V33" s="25">
        <f t="shared" si="11"/>
        <v>0</v>
      </c>
      <c r="W33" s="43">
        <f t="shared" si="12"/>
        <v>0</v>
      </c>
    </row>
    <row r="34" spans="1:23" ht="27.6" x14ac:dyDescent="0.25">
      <c r="A34" s="42">
        <v>21</v>
      </c>
      <c r="B34" s="16" t="s">
        <v>144</v>
      </c>
      <c r="C34" s="108"/>
      <c r="D34" s="84"/>
      <c r="E34" s="25">
        <f t="shared" si="0"/>
        <v>0</v>
      </c>
      <c r="F34" s="27">
        <f t="shared" si="1"/>
        <v>0</v>
      </c>
      <c r="G34" s="84"/>
      <c r="H34" s="25">
        <f t="shared" si="2"/>
        <v>0</v>
      </c>
      <c r="I34" s="43">
        <f t="shared" si="3"/>
        <v>0</v>
      </c>
      <c r="J34" s="108">
        <f t="shared" si="13"/>
        <v>0</v>
      </c>
      <c r="K34" s="84"/>
      <c r="L34" s="25">
        <f t="shared" si="4"/>
        <v>0</v>
      </c>
      <c r="M34" s="27">
        <f t="shared" si="5"/>
        <v>0</v>
      </c>
      <c r="N34" s="84"/>
      <c r="O34" s="25">
        <f t="shared" si="6"/>
        <v>0</v>
      </c>
      <c r="P34" s="43">
        <f t="shared" si="7"/>
        <v>0</v>
      </c>
      <c r="Q34" s="108">
        <f t="shared" si="8"/>
        <v>0</v>
      </c>
      <c r="R34" s="84"/>
      <c r="S34" s="25">
        <f t="shared" si="9"/>
        <v>0</v>
      </c>
      <c r="T34" s="27">
        <f t="shared" si="10"/>
        <v>0</v>
      </c>
      <c r="U34" s="84"/>
      <c r="V34" s="25">
        <f t="shared" si="11"/>
        <v>0</v>
      </c>
      <c r="W34" s="43">
        <f t="shared" si="12"/>
        <v>0</v>
      </c>
    </row>
    <row r="35" spans="1:23" ht="13.5" customHeight="1" x14ac:dyDescent="0.25">
      <c r="A35" s="42">
        <v>22</v>
      </c>
      <c r="B35" s="17" t="s">
        <v>42</v>
      </c>
      <c r="C35" s="108"/>
      <c r="D35" s="84"/>
      <c r="E35" s="25">
        <f t="shared" si="0"/>
        <v>0</v>
      </c>
      <c r="F35" s="27">
        <f t="shared" si="1"/>
        <v>0</v>
      </c>
      <c r="G35" s="84"/>
      <c r="H35" s="25">
        <f t="shared" si="2"/>
        <v>0</v>
      </c>
      <c r="I35" s="43">
        <f t="shared" si="3"/>
        <v>0</v>
      </c>
      <c r="J35" s="108">
        <f t="shared" si="13"/>
        <v>0</v>
      </c>
      <c r="K35" s="84"/>
      <c r="L35" s="25">
        <f t="shared" si="4"/>
        <v>0</v>
      </c>
      <c r="M35" s="27">
        <f t="shared" si="5"/>
        <v>0</v>
      </c>
      <c r="N35" s="84"/>
      <c r="O35" s="25">
        <f t="shared" si="6"/>
        <v>0</v>
      </c>
      <c r="P35" s="43">
        <f t="shared" si="7"/>
        <v>0</v>
      </c>
      <c r="Q35" s="108">
        <f t="shared" si="8"/>
        <v>0</v>
      </c>
      <c r="R35" s="84"/>
      <c r="S35" s="25">
        <f t="shared" si="9"/>
        <v>0</v>
      </c>
      <c r="T35" s="27">
        <f t="shared" si="10"/>
        <v>0</v>
      </c>
      <c r="U35" s="84"/>
      <c r="V35" s="25">
        <f t="shared" si="11"/>
        <v>0</v>
      </c>
      <c r="W35" s="43">
        <f t="shared" si="12"/>
        <v>0</v>
      </c>
    </row>
    <row r="36" spans="1:23" ht="19.2" customHeight="1" x14ac:dyDescent="0.25">
      <c r="A36" s="42">
        <v>23</v>
      </c>
      <c r="B36" s="81" t="s">
        <v>3</v>
      </c>
      <c r="C36" s="109"/>
      <c r="D36" s="85"/>
      <c r="E36" s="25">
        <f t="shared" si="0"/>
        <v>0</v>
      </c>
      <c r="F36" s="82">
        <f t="shared" si="1"/>
        <v>0</v>
      </c>
      <c r="G36" s="85"/>
      <c r="H36" s="25">
        <f t="shared" si="2"/>
        <v>0</v>
      </c>
      <c r="I36" s="83">
        <f t="shared" si="3"/>
        <v>0</v>
      </c>
      <c r="J36" s="108">
        <f t="shared" si="13"/>
        <v>0</v>
      </c>
      <c r="K36" s="85"/>
      <c r="L36" s="25">
        <f t="shared" si="4"/>
        <v>0</v>
      </c>
      <c r="M36" s="82">
        <f t="shared" si="5"/>
        <v>0</v>
      </c>
      <c r="N36" s="85"/>
      <c r="O36" s="25">
        <f t="shared" si="6"/>
        <v>0</v>
      </c>
      <c r="P36" s="83">
        <f t="shared" si="7"/>
        <v>0</v>
      </c>
      <c r="Q36" s="108">
        <f t="shared" si="8"/>
        <v>0</v>
      </c>
      <c r="R36" s="85"/>
      <c r="S36" s="25">
        <f t="shared" si="9"/>
        <v>0</v>
      </c>
      <c r="T36" s="82">
        <f t="shared" si="10"/>
        <v>0</v>
      </c>
      <c r="U36" s="85"/>
      <c r="V36" s="25">
        <f t="shared" si="11"/>
        <v>0</v>
      </c>
      <c r="W36" s="83">
        <f t="shared" si="12"/>
        <v>0</v>
      </c>
    </row>
    <row r="37" spans="1:23" x14ac:dyDescent="0.25">
      <c r="A37" s="42">
        <v>24</v>
      </c>
      <c r="B37" s="16" t="s">
        <v>39</v>
      </c>
      <c r="C37" s="108"/>
      <c r="D37" s="84"/>
      <c r="E37" s="25">
        <f t="shared" si="0"/>
        <v>0</v>
      </c>
      <c r="F37" s="27">
        <f t="shared" si="1"/>
        <v>0</v>
      </c>
      <c r="G37" s="84"/>
      <c r="H37" s="25">
        <f t="shared" si="2"/>
        <v>0</v>
      </c>
      <c r="I37" s="43">
        <f t="shared" si="3"/>
        <v>0</v>
      </c>
      <c r="J37" s="108">
        <f t="shared" si="13"/>
        <v>0</v>
      </c>
      <c r="K37" s="84"/>
      <c r="L37" s="25">
        <f t="shared" si="4"/>
        <v>0</v>
      </c>
      <c r="M37" s="27">
        <f t="shared" si="5"/>
        <v>0</v>
      </c>
      <c r="N37" s="84"/>
      <c r="O37" s="25">
        <f t="shared" si="6"/>
        <v>0</v>
      </c>
      <c r="P37" s="43">
        <f t="shared" si="7"/>
        <v>0</v>
      </c>
      <c r="Q37" s="108">
        <f t="shared" si="8"/>
        <v>0</v>
      </c>
      <c r="R37" s="84"/>
      <c r="S37" s="25">
        <f t="shared" si="9"/>
        <v>0</v>
      </c>
      <c r="T37" s="27">
        <f t="shared" si="10"/>
        <v>0</v>
      </c>
      <c r="U37" s="84"/>
      <c r="V37" s="25">
        <f t="shared" si="11"/>
        <v>0</v>
      </c>
      <c r="W37" s="43">
        <f t="shared" si="12"/>
        <v>0</v>
      </c>
    </row>
    <row r="38" spans="1:23" x14ac:dyDescent="0.25">
      <c r="A38" s="42">
        <v>25</v>
      </c>
      <c r="B38" s="16" t="s">
        <v>4</v>
      </c>
      <c r="C38" s="108"/>
      <c r="D38" s="84"/>
      <c r="E38" s="25">
        <f t="shared" si="0"/>
        <v>0</v>
      </c>
      <c r="F38" s="27">
        <f t="shared" si="1"/>
        <v>0</v>
      </c>
      <c r="G38" s="84"/>
      <c r="H38" s="25">
        <f t="shared" si="2"/>
        <v>0</v>
      </c>
      <c r="I38" s="43">
        <f t="shared" si="3"/>
        <v>0</v>
      </c>
      <c r="J38" s="108">
        <f t="shared" si="13"/>
        <v>0</v>
      </c>
      <c r="K38" s="84"/>
      <c r="L38" s="25">
        <f t="shared" si="4"/>
        <v>0</v>
      </c>
      <c r="M38" s="27">
        <f t="shared" si="5"/>
        <v>0</v>
      </c>
      <c r="N38" s="84"/>
      <c r="O38" s="25">
        <f t="shared" si="6"/>
        <v>0</v>
      </c>
      <c r="P38" s="43">
        <f t="shared" si="7"/>
        <v>0</v>
      </c>
      <c r="Q38" s="108">
        <f t="shared" si="8"/>
        <v>0</v>
      </c>
      <c r="R38" s="84"/>
      <c r="S38" s="25">
        <f t="shared" si="9"/>
        <v>0</v>
      </c>
      <c r="T38" s="27">
        <f t="shared" si="10"/>
        <v>0</v>
      </c>
      <c r="U38" s="84"/>
      <c r="V38" s="25">
        <f t="shared" si="11"/>
        <v>0</v>
      </c>
      <c r="W38" s="43">
        <f t="shared" si="12"/>
        <v>0</v>
      </c>
    </row>
    <row r="39" spans="1:23" x14ac:dyDescent="0.25">
      <c r="A39" s="42">
        <v>26</v>
      </c>
      <c r="B39" s="16" t="s">
        <v>40</v>
      </c>
      <c r="C39" s="108"/>
      <c r="D39" s="84"/>
      <c r="E39" s="25">
        <f t="shared" si="0"/>
        <v>0</v>
      </c>
      <c r="F39" s="27">
        <f t="shared" si="1"/>
        <v>0</v>
      </c>
      <c r="G39" s="84"/>
      <c r="H39" s="25">
        <f t="shared" si="2"/>
        <v>0</v>
      </c>
      <c r="I39" s="43">
        <f t="shared" si="3"/>
        <v>0</v>
      </c>
      <c r="J39" s="108">
        <f t="shared" si="13"/>
        <v>0</v>
      </c>
      <c r="K39" s="84"/>
      <c r="L39" s="25">
        <f t="shared" si="4"/>
        <v>0</v>
      </c>
      <c r="M39" s="27">
        <f t="shared" si="5"/>
        <v>0</v>
      </c>
      <c r="N39" s="84"/>
      <c r="O39" s="25">
        <f t="shared" si="6"/>
        <v>0</v>
      </c>
      <c r="P39" s="43">
        <f t="shared" si="7"/>
        <v>0</v>
      </c>
      <c r="Q39" s="108">
        <f t="shared" si="8"/>
        <v>0</v>
      </c>
      <c r="R39" s="84"/>
      <c r="S39" s="25">
        <f t="shared" si="9"/>
        <v>0</v>
      </c>
      <c r="T39" s="27">
        <f t="shared" si="10"/>
        <v>0</v>
      </c>
      <c r="U39" s="84"/>
      <c r="V39" s="25">
        <f t="shared" si="11"/>
        <v>0</v>
      </c>
      <c r="W39" s="43">
        <f t="shared" si="12"/>
        <v>0</v>
      </c>
    </row>
    <row r="40" spans="1:23" x14ac:dyDescent="0.25">
      <c r="A40" s="42">
        <v>27</v>
      </c>
      <c r="B40" s="16" t="s">
        <v>43</v>
      </c>
      <c r="C40" s="108"/>
      <c r="D40" s="84"/>
      <c r="E40" s="25">
        <f t="shared" si="0"/>
        <v>0</v>
      </c>
      <c r="F40" s="27">
        <f t="shared" si="1"/>
        <v>0</v>
      </c>
      <c r="G40" s="84"/>
      <c r="H40" s="25">
        <f t="shared" si="2"/>
        <v>0</v>
      </c>
      <c r="I40" s="43">
        <f t="shared" si="3"/>
        <v>0</v>
      </c>
      <c r="J40" s="108">
        <f t="shared" si="13"/>
        <v>0</v>
      </c>
      <c r="K40" s="84"/>
      <c r="L40" s="25">
        <f t="shared" si="4"/>
        <v>0</v>
      </c>
      <c r="M40" s="27">
        <f t="shared" si="5"/>
        <v>0</v>
      </c>
      <c r="N40" s="84"/>
      <c r="O40" s="25">
        <f t="shared" si="6"/>
        <v>0</v>
      </c>
      <c r="P40" s="43">
        <f t="shared" si="7"/>
        <v>0</v>
      </c>
      <c r="Q40" s="108">
        <f t="shared" si="8"/>
        <v>0</v>
      </c>
      <c r="R40" s="84"/>
      <c r="S40" s="25">
        <f t="shared" si="9"/>
        <v>0</v>
      </c>
      <c r="T40" s="27">
        <f t="shared" si="10"/>
        <v>0</v>
      </c>
      <c r="U40" s="84"/>
      <c r="V40" s="25">
        <f t="shared" si="11"/>
        <v>0</v>
      </c>
      <c r="W40" s="43">
        <f t="shared" si="12"/>
        <v>0</v>
      </c>
    </row>
    <row r="41" spans="1:23" x14ac:dyDescent="0.25">
      <c r="A41" s="42">
        <v>28</v>
      </c>
      <c r="B41" s="16" t="s">
        <v>45</v>
      </c>
      <c r="C41" s="108"/>
      <c r="D41" s="84"/>
      <c r="E41" s="25">
        <f t="shared" si="0"/>
        <v>0</v>
      </c>
      <c r="F41" s="27">
        <f t="shared" si="1"/>
        <v>0</v>
      </c>
      <c r="G41" s="84"/>
      <c r="H41" s="25">
        <f t="shared" si="2"/>
        <v>0</v>
      </c>
      <c r="I41" s="43">
        <f t="shared" si="3"/>
        <v>0</v>
      </c>
      <c r="J41" s="108">
        <f t="shared" si="13"/>
        <v>0</v>
      </c>
      <c r="K41" s="84"/>
      <c r="L41" s="25">
        <f t="shared" si="4"/>
        <v>0</v>
      </c>
      <c r="M41" s="27">
        <f t="shared" si="5"/>
        <v>0</v>
      </c>
      <c r="N41" s="84"/>
      <c r="O41" s="25">
        <f t="shared" si="6"/>
        <v>0</v>
      </c>
      <c r="P41" s="43">
        <f t="shared" si="7"/>
        <v>0</v>
      </c>
      <c r="Q41" s="108">
        <f t="shared" si="8"/>
        <v>0</v>
      </c>
      <c r="R41" s="84"/>
      <c r="S41" s="25">
        <f t="shared" si="9"/>
        <v>0</v>
      </c>
      <c r="T41" s="27">
        <f t="shared" si="10"/>
        <v>0</v>
      </c>
      <c r="U41" s="84"/>
      <c r="V41" s="25">
        <f t="shared" si="11"/>
        <v>0</v>
      </c>
      <c r="W41" s="43">
        <f t="shared" si="12"/>
        <v>0</v>
      </c>
    </row>
    <row r="42" spans="1:23" x14ac:dyDescent="0.25">
      <c r="A42" s="42">
        <v>29</v>
      </c>
      <c r="B42" s="16" t="s">
        <v>46</v>
      </c>
      <c r="C42" s="108"/>
      <c r="D42" s="84"/>
      <c r="E42" s="25">
        <f t="shared" si="0"/>
        <v>0</v>
      </c>
      <c r="F42" s="27">
        <f t="shared" si="1"/>
        <v>0</v>
      </c>
      <c r="G42" s="84"/>
      <c r="H42" s="25">
        <f t="shared" si="2"/>
        <v>0</v>
      </c>
      <c r="I42" s="43">
        <f t="shared" si="3"/>
        <v>0</v>
      </c>
      <c r="J42" s="108">
        <f t="shared" si="13"/>
        <v>0</v>
      </c>
      <c r="K42" s="84"/>
      <c r="L42" s="25">
        <f t="shared" si="4"/>
        <v>0</v>
      </c>
      <c r="M42" s="27">
        <f t="shared" si="5"/>
        <v>0</v>
      </c>
      <c r="N42" s="84"/>
      <c r="O42" s="25">
        <f t="shared" si="6"/>
        <v>0</v>
      </c>
      <c r="P42" s="43">
        <f t="shared" si="7"/>
        <v>0</v>
      </c>
      <c r="Q42" s="108">
        <f t="shared" si="8"/>
        <v>0</v>
      </c>
      <c r="R42" s="84"/>
      <c r="S42" s="25">
        <f t="shared" si="9"/>
        <v>0</v>
      </c>
      <c r="T42" s="27">
        <f t="shared" si="10"/>
        <v>0</v>
      </c>
      <c r="U42" s="84"/>
      <c r="V42" s="25">
        <f t="shared" si="11"/>
        <v>0</v>
      </c>
      <c r="W42" s="43">
        <f t="shared" si="12"/>
        <v>0</v>
      </c>
    </row>
    <row r="43" spans="1:23" ht="29.25" customHeight="1" x14ac:dyDescent="0.25">
      <c r="A43" s="42">
        <v>30</v>
      </c>
      <c r="B43" s="16" t="s">
        <v>37</v>
      </c>
      <c r="C43" s="108"/>
      <c r="D43" s="84"/>
      <c r="E43" s="25">
        <f t="shared" si="0"/>
        <v>0</v>
      </c>
      <c r="F43" s="27">
        <f t="shared" si="1"/>
        <v>0</v>
      </c>
      <c r="G43" s="84"/>
      <c r="H43" s="25">
        <f t="shared" si="2"/>
        <v>0</v>
      </c>
      <c r="I43" s="43">
        <f t="shared" si="3"/>
        <v>0</v>
      </c>
      <c r="J43" s="108">
        <f t="shared" si="13"/>
        <v>0</v>
      </c>
      <c r="K43" s="84"/>
      <c r="L43" s="25">
        <f t="shared" si="4"/>
        <v>0</v>
      </c>
      <c r="M43" s="27">
        <f t="shared" si="5"/>
        <v>0</v>
      </c>
      <c r="N43" s="84"/>
      <c r="O43" s="25">
        <f t="shared" si="6"/>
        <v>0</v>
      </c>
      <c r="P43" s="43">
        <f>O43*J43</f>
        <v>0</v>
      </c>
      <c r="Q43" s="108">
        <f t="shared" si="8"/>
        <v>0</v>
      </c>
      <c r="R43" s="84"/>
      <c r="S43" s="25">
        <f t="shared" si="9"/>
        <v>0</v>
      </c>
      <c r="T43" s="27">
        <f t="shared" si="10"/>
        <v>0</v>
      </c>
      <c r="U43" s="84"/>
      <c r="V43" s="25">
        <f t="shared" si="11"/>
        <v>0</v>
      </c>
      <c r="W43" s="43">
        <f t="shared" si="12"/>
        <v>0</v>
      </c>
    </row>
    <row r="44" spans="1:23" ht="14.4" thickBot="1" x14ac:dyDescent="0.3">
      <c r="A44" s="42">
        <v>31</v>
      </c>
      <c r="B44" s="16" t="s">
        <v>38</v>
      </c>
      <c r="C44" s="108"/>
      <c r="D44" s="84"/>
      <c r="E44" s="25">
        <f t="shared" si="0"/>
        <v>0</v>
      </c>
      <c r="F44" s="27">
        <f t="shared" si="1"/>
        <v>0</v>
      </c>
      <c r="G44" s="84"/>
      <c r="H44" s="25">
        <f t="shared" si="2"/>
        <v>0</v>
      </c>
      <c r="I44" s="43">
        <f t="shared" si="3"/>
        <v>0</v>
      </c>
      <c r="J44" s="108">
        <f t="shared" si="13"/>
        <v>0</v>
      </c>
      <c r="K44" s="84"/>
      <c r="L44" s="25">
        <f t="shared" si="4"/>
        <v>0</v>
      </c>
      <c r="M44" s="27">
        <f t="shared" si="5"/>
        <v>0</v>
      </c>
      <c r="N44" s="84"/>
      <c r="O44" s="25">
        <f t="shared" si="6"/>
        <v>0</v>
      </c>
      <c r="P44" s="43">
        <f t="shared" si="7"/>
        <v>0</v>
      </c>
      <c r="Q44" s="108">
        <f t="shared" si="8"/>
        <v>0</v>
      </c>
      <c r="R44" s="84"/>
      <c r="S44" s="25">
        <f t="shared" si="9"/>
        <v>0</v>
      </c>
      <c r="T44" s="27">
        <f t="shared" si="10"/>
        <v>0</v>
      </c>
      <c r="U44" s="84"/>
      <c r="V44" s="25">
        <f t="shared" si="11"/>
        <v>0</v>
      </c>
      <c r="W44" s="43">
        <f t="shared" si="12"/>
        <v>0</v>
      </c>
    </row>
    <row r="45" spans="1:23" s="1" customFormat="1" ht="14.4" thickBot="1" x14ac:dyDescent="0.3">
      <c r="A45" s="103"/>
      <c r="B45" s="22" t="s">
        <v>11</v>
      </c>
      <c r="C45" s="26">
        <f>SUM(C14:C44)</f>
        <v>0</v>
      </c>
      <c r="D45" s="120"/>
      <c r="E45" s="120"/>
      <c r="F45" s="24">
        <f>SUM(F14:F44)</f>
        <v>0</v>
      </c>
      <c r="G45" s="120"/>
      <c r="H45" s="120"/>
      <c r="I45" s="45">
        <f>SUM(I14:I44)</f>
        <v>0</v>
      </c>
      <c r="J45" s="26">
        <f>SUM(J14:J44)</f>
        <v>0</v>
      </c>
      <c r="K45" s="120"/>
      <c r="L45" s="120"/>
      <c r="M45" s="24">
        <f>SUM(M14:M44)</f>
        <v>0</v>
      </c>
      <c r="N45" s="120"/>
      <c r="O45" s="120"/>
      <c r="P45" s="45">
        <f>SUM(P14:P44)</f>
        <v>0</v>
      </c>
      <c r="Q45" s="26">
        <f>SUM(Q14:Q44)</f>
        <v>0</v>
      </c>
      <c r="R45" s="120"/>
      <c r="S45" s="120"/>
      <c r="T45" s="24">
        <f>SUM(T14:T44)</f>
        <v>0</v>
      </c>
      <c r="U45" s="120"/>
      <c r="V45" s="120"/>
      <c r="W45" s="45">
        <f>SUM(W14:W44)</f>
        <v>0</v>
      </c>
    </row>
    <row r="46" spans="1:23" ht="36" customHeight="1" thickBot="1" x14ac:dyDescent="0.3">
      <c r="A46" s="193" t="s">
        <v>115</v>
      </c>
      <c r="B46" s="194"/>
      <c r="C46" s="118"/>
      <c r="D46" s="119" t="s">
        <v>116</v>
      </c>
      <c r="E46" s="114"/>
      <c r="F46" s="115">
        <f>F45*E46</f>
        <v>0</v>
      </c>
      <c r="G46" s="11" t="s">
        <v>117</v>
      </c>
      <c r="H46" s="116"/>
      <c r="I46" s="115">
        <f>I45*H46</f>
        <v>0</v>
      </c>
      <c r="J46" s="118"/>
      <c r="K46" s="119" t="s">
        <v>116</v>
      </c>
      <c r="L46" s="114"/>
      <c r="M46" s="115">
        <f>M45*L46</f>
        <v>0</v>
      </c>
      <c r="N46" s="11" t="s">
        <v>117</v>
      </c>
      <c r="O46" s="116"/>
      <c r="P46" s="115">
        <f>P45*O46</f>
        <v>0</v>
      </c>
      <c r="Q46" s="118"/>
      <c r="R46" s="119" t="s">
        <v>116</v>
      </c>
      <c r="S46" s="114"/>
      <c r="T46" s="115">
        <f>T45*S46</f>
        <v>0</v>
      </c>
      <c r="U46" s="11" t="s">
        <v>117</v>
      </c>
      <c r="V46" s="116"/>
      <c r="W46" s="115">
        <f>W45*V46</f>
        <v>0</v>
      </c>
    </row>
    <row r="47" spans="1:23" ht="36" customHeight="1" thickBot="1" x14ac:dyDescent="0.3">
      <c r="A47" s="190" t="s">
        <v>131</v>
      </c>
      <c r="B47" s="191"/>
      <c r="C47" s="191"/>
      <c r="D47" s="192"/>
      <c r="E47" s="187">
        <f>F46+I46</f>
        <v>0</v>
      </c>
      <c r="F47" s="188"/>
      <c r="G47" s="188"/>
      <c r="H47" s="188"/>
      <c r="I47" s="189"/>
      <c r="L47" s="187">
        <f>M46+P46</f>
        <v>0</v>
      </c>
      <c r="M47" s="188"/>
      <c r="N47" s="188"/>
      <c r="O47" s="188"/>
      <c r="P47" s="189"/>
      <c r="S47" s="187">
        <f>T46+W46</f>
        <v>0</v>
      </c>
      <c r="T47" s="188"/>
      <c r="U47" s="188"/>
      <c r="V47" s="188"/>
      <c r="W47" s="189"/>
    </row>
    <row r="48" spans="1:23" ht="21.75" customHeight="1" x14ac:dyDescent="0.25">
      <c r="A48" s="121"/>
      <c r="B48" s="121"/>
      <c r="C48" s="121"/>
      <c r="D48" s="121"/>
      <c r="E48" s="122"/>
      <c r="F48" s="122"/>
      <c r="G48" s="122"/>
      <c r="H48" s="122"/>
      <c r="I48" s="122"/>
      <c r="J48" s="121"/>
      <c r="K48" s="121"/>
      <c r="L48" s="122"/>
      <c r="M48" s="122"/>
      <c r="N48" s="122"/>
      <c r="O48" s="122"/>
      <c r="P48" s="122"/>
      <c r="Q48" s="121"/>
      <c r="R48" s="121"/>
      <c r="S48" s="122"/>
      <c r="T48" s="122"/>
      <c r="U48" s="122"/>
      <c r="V48" s="122"/>
      <c r="W48" s="122"/>
    </row>
    <row r="49" spans="1:23" ht="36" hidden="1" customHeight="1" thickBot="1" x14ac:dyDescent="0.3">
      <c r="A49" s="195" t="s">
        <v>56</v>
      </c>
      <c r="B49" s="196"/>
      <c r="C49" s="111"/>
      <c r="D49" s="11"/>
      <c r="E49" s="112"/>
      <c r="F49" s="13"/>
      <c r="G49" s="11"/>
      <c r="H49" s="113"/>
      <c r="I49" s="39"/>
      <c r="J49" s="111"/>
      <c r="K49" s="11"/>
      <c r="L49" s="112"/>
      <c r="M49" s="13"/>
      <c r="N49" s="11"/>
      <c r="O49" s="113"/>
      <c r="P49" s="39"/>
      <c r="Q49" s="111"/>
      <c r="R49" s="11"/>
      <c r="S49" s="112"/>
      <c r="T49" s="13"/>
      <c r="U49" s="11"/>
      <c r="V49" s="113"/>
      <c r="W49" s="39"/>
    </row>
    <row r="50" spans="1:23" ht="28.2" hidden="1" thickBot="1" x14ac:dyDescent="0.3">
      <c r="A50" s="46" t="s">
        <v>13</v>
      </c>
      <c r="B50" s="33" t="s">
        <v>0</v>
      </c>
      <c r="C50" s="29" t="s">
        <v>12</v>
      </c>
      <c r="D50" s="171" t="s">
        <v>57</v>
      </c>
      <c r="E50" s="171"/>
      <c r="F50" s="171"/>
      <c r="G50" s="171"/>
      <c r="H50" s="171"/>
      <c r="I50" s="172"/>
      <c r="J50" s="29" t="s">
        <v>12</v>
      </c>
      <c r="K50" s="171" t="s">
        <v>57</v>
      </c>
      <c r="L50" s="171"/>
      <c r="M50" s="171"/>
      <c r="N50" s="171"/>
      <c r="O50" s="171"/>
      <c r="P50" s="172"/>
      <c r="Q50" s="29" t="s">
        <v>12</v>
      </c>
      <c r="R50" s="171" t="s">
        <v>57</v>
      </c>
      <c r="S50" s="171"/>
      <c r="T50" s="171"/>
      <c r="U50" s="171"/>
      <c r="V50" s="171"/>
      <c r="W50" s="172"/>
    </row>
    <row r="51" spans="1:23" ht="43.5" hidden="1" customHeight="1" thickBot="1" x14ac:dyDescent="0.3">
      <c r="A51" s="47">
        <v>1</v>
      </c>
      <c r="B51" s="32" t="s">
        <v>58</v>
      </c>
      <c r="C51" s="86"/>
      <c r="D51" s="173"/>
      <c r="E51" s="173"/>
      <c r="F51" s="173"/>
      <c r="G51" s="173"/>
      <c r="H51" s="173"/>
      <c r="I51" s="174"/>
      <c r="J51" s="86"/>
      <c r="K51" s="173"/>
      <c r="L51" s="173"/>
      <c r="M51" s="173"/>
      <c r="N51" s="173"/>
      <c r="O51" s="173"/>
      <c r="P51" s="174"/>
      <c r="Q51" s="86"/>
      <c r="R51" s="173"/>
      <c r="S51" s="173"/>
      <c r="T51" s="173"/>
      <c r="U51" s="173"/>
      <c r="V51" s="173"/>
      <c r="W51" s="174"/>
    </row>
    <row r="52" spans="1:23" ht="14.4" hidden="1" thickBot="1" x14ac:dyDescent="0.3">
      <c r="A52" s="104"/>
      <c r="B52" s="49"/>
      <c r="C52" s="49"/>
      <c r="D52" s="49"/>
      <c r="E52" s="49"/>
      <c r="F52" s="49"/>
      <c r="G52" s="49"/>
      <c r="H52" s="49"/>
      <c r="I52" s="50"/>
      <c r="J52" s="49"/>
      <c r="K52" s="49"/>
      <c r="L52" s="49"/>
      <c r="M52" s="49"/>
      <c r="N52" s="49"/>
      <c r="O52" s="49"/>
      <c r="P52" s="50"/>
      <c r="Q52" s="49"/>
      <c r="R52" s="49"/>
      <c r="S52" s="49"/>
      <c r="T52" s="49"/>
      <c r="U52" s="49"/>
      <c r="V52" s="49"/>
      <c r="W52" s="50"/>
    </row>
  </sheetData>
  <mergeCells count="32">
    <mergeCell ref="K51:P51"/>
    <mergeCell ref="R12:T12"/>
    <mergeCell ref="U12:W12"/>
    <mergeCell ref="S47:W47"/>
    <mergeCell ref="R50:W50"/>
    <mergeCell ref="R51:W51"/>
    <mergeCell ref="K50:P50"/>
    <mergeCell ref="J11:P11"/>
    <mergeCell ref="Q11:W11"/>
    <mergeCell ref="K12:M12"/>
    <mergeCell ref="N12:P12"/>
    <mergeCell ref="L47:P47"/>
    <mergeCell ref="J1:W3"/>
    <mergeCell ref="J4:W4"/>
    <mergeCell ref="J7:W7"/>
    <mergeCell ref="J8:W8"/>
    <mergeCell ref="J9:W9"/>
    <mergeCell ref="C1:H3"/>
    <mergeCell ref="C4:H4"/>
    <mergeCell ref="D50:I50"/>
    <mergeCell ref="D51:I51"/>
    <mergeCell ref="D12:F12"/>
    <mergeCell ref="G12:I12"/>
    <mergeCell ref="C7:H7"/>
    <mergeCell ref="C8:H8"/>
    <mergeCell ref="C9:H9"/>
    <mergeCell ref="A12:C12"/>
    <mergeCell ref="C11:I11"/>
    <mergeCell ref="E47:I47"/>
    <mergeCell ref="A47:D47"/>
    <mergeCell ref="A46:B46"/>
    <mergeCell ref="A49:B49"/>
  </mergeCells>
  <printOptions horizontalCentered="1"/>
  <pageMargins left="0.51181102362204722" right="0.11811023622047245" top="0.74803149606299213" bottom="0.74803149606299213" header="0.31496062992125984" footer="0.31496062992125984"/>
  <pageSetup paperSize="9" scale="26" fitToHeight="18"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53"/>
  <sheetViews>
    <sheetView view="pageBreakPreview" zoomScale="90" zoomScaleNormal="75" zoomScaleSheetLayoutView="90" workbookViewId="0">
      <selection activeCell="A33" sqref="A33:A43"/>
    </sheetView>
  </sheetViews>
  <sheetFormatPr defaultColWidth="9.109375" defaultRowHeight="13.8" x14ac:dyDescent="0.25"/>
  <cols>
    <col min="1" max="1" width="7" style="2" customWidth="1"/>
    <col min="2" max="2" width="41.33203125" style="2" customWidth="1"/>
    <col min="3" max="3" width="14.6640625" style="2" customWidth="1"/>
    <col min="4" max="5" width="13.6640625" style="2" customWidth="1"/>
    <col min="6" max="6" width="18.5546875" style="2" customWidth="1"/>
    <col min="7" max="7" width="15.88671875" style="2" customWidth="1"/>
    <col min="8" max="8" width="12.5546875" style="2" customWidth="1"/>
    <col min="9" max="9" width="19" style="2" customWidth="1"/>
    <col min="10" max="16384" width="9.109375" style="2"/>
  </cols>
  <sheetData>
    <row r="1" spans="1:9" ht="14.4" thickTop="1" x14ac:dyDescent="0.25">
      <c r="A1" s="35"/>
      <c r="B1" s="36"/>
      <c r="C1" s="167" t="s">
        <v>62</v>
      </c>
      <c r="D1" s="167"/>
      <c r="E1" s="167"/>
      <c r="F1" s="167"/>
      <c r="G1" s="167"/>
      <c r="H1" s="167"/>
      <c r="I1" s="37"/>
    </row>
    <row r="2" spans="1:9" x14ac:dyDescent="0.25">
      <c r="A2" s="38"/>
      <c r="B2" s="13"/>
      <c r="C2" s="197"/>
      <c r="D2" s="197"/>
      <c r="E2" s="197"/>
      <c r="F2" s="197"/>
      <c r="G2" s="197"/>
      <c r="H2" s="197"/>
      <c r="I2" s="39"/>
    </row>
    <row r="3" spans="1:9" x14ac:dyDescent="0.25">
      <c r="A3" s="38"/>
      <c r="B3" s="13"/>
      <c r="C3" s="197"/>
      <c r="D3" s="197"/>
      <c r="E3" s="197"/>
      <c r="F3" s="197"/>
      <c r="G3" s="197"/>
      <c r="H3" s="197"/>
      <c r="I3" s="39"/>
    </row>
    <row r="4" spans="1:9" ht="21.75" customHeight="1" x14ac:dyDescent="0.4">
      <c r="A4" s="38"/>
      <c r="B4" s="13"/>
      <c r="C4" s="170" t="s">
        <v>63</v>
      </c>
      <c r="D4" s="170"/>
      <c r="E4" s="170"/>
      <c r="F4" s="170"/>
      <c r="G4" s="170"/>
      <c r="H4" s="170"/>
      <c r="I4" s="39"/>
    </row>
    <row r="5" spans="1:9" ht="14.25" customHeight="1" x14ac:dyDescent="0.25">
      <c r="A5" s="38"/>
      <c r="B5" s="13"/>
      <c r="C5" s="34"/>
      <c r="D5" s="34"/>
      <c r="E5" s="34"/>
      <c r="F5" s="34"/>
      <c r="G5" s="34"/>
      <c r="H5" s="34"/>
      <c r="I5" s="39"/>
    </row>
    <row r="6" spans="1:9" ht="14.25" customHeight="1" x14ac:dyDescent="0.25">
      <c r="A6" s="38"/>
      <c r="B6" s="13"/>
      <c r="C6" s="34"/>
      <c r="D6" s="34"/>
      <c r="E6" s="34"/>
      <c r="F6" s="34"/>
      <c r="G6" s="34"/>
      <c r="H6" s="34"/>
      <c r="I6" s="39"/>
    </row>
    <row r="7" spans="1:9" ht="22.5" customHeight="1" x14ac:dyDescent="0.25">
      <c r="A7" s="107" t="s">
        <v>14</v>
      </c>
      <c r="B7" s="20"/>
      <c r="C7" s="180" t="str">
        <f>'COVER SHEET'!$E17</f>
        <v>&lt;TENDERING INSTITUTION'S RFP /BID NO TO BE FILLED IN HERE&gt;</v>
      </c>
      <c r="D7" s="180"/>
      <c r="E7" s="180"/>
      <c r="F7" s="180"/>
      <c r="G7" s="180"/>
      <c r="H7" s="180"/>
      <c r="I7" s="39"/>
    </row>
    <row r="8" spans="1:9" ht="36.75" customHeight="1" x14ac:dyDescent="0.25">
      <c r="A8" s="107" t="s">
        <v>15</v>
      </c>
      <c r="B8" s="20"/>
      <c r="C8" s="181" t="str">
        <f>'COVER SHEET'!$E19</f>
        <v>THE PROVISION OF TRAVEL MANAGEMENT SERVICES FOR A PERIOD OF 36 MONTHS</v>
      </c>
      <c r="D8" s="181"/>
      <c r="E8" s="181"/>
      <c r="F8" s="181"/>
      <c r="G8" s="181"/>
      <c r="H8" s="181"/>
      <c r="I8" s="39"/>
    </row>
    <row r="9" spans="1:9" ht="29.25" customHeight="1" x14ac:dyDescent="0.25">
      <c r="A9" s="107" t="s">
        <v>2</v>
      </c>
      <c r="B9" s="20"/>
      <c r="C9" s="180" t="str">
        <f>'COVER SHEET'!$E21</f>
        <v>&lt;NAME OF BIDDER TO BE FILLED IN HERE&gt;</v>
      </c>
      <c r="D9" s="180"/>
      <c r="E9" s="180"/>
      <c r="F9" s="180"/>
      <c r="G9" s="180"/>
      <c r="H9" s="180"/>
      <c r="I9" s="39"/>
    </row>
    <row r="10" spans="1:9" ht="29.25" customHeight="1" x14ac:dyDescent="0.25">
      <c r="A10" s="107"/>
      <c r="B10" s="20"/>
      <c r="C10" s="21"/>
      <c r="D10" s="21"/>
      <c r="E10" s="21"/>
      <c r="F10" s="21"/>
      <c r="G10" s="21"/>
      <c r="H10" s="21"/>
      <c r="I10" s="39"/>
    </row>
    <row r="11" spans="1:9" ht="29.25" customHeight="1" thickBot="1" x14ac:dyDescent="0.45">
      <c r="A11" s="107" t="s">
        <v>55</v>
      </c>
      <c r="B11" s="20"/>
      <c r="C11" s="21"/>
      <c r="D11" s="170"/>
      <c r="E11" s="170"/>
      <c r="F11" s="21"/>
      <c r="G11" s="21"/>
      <c r="H11" s="21"/>
      <c r="I11" s="39"/>
    </row>
    <row r="12" spans="1:9" ht="14.4" thickBot="1" x14ac:dyDescent="0.3">
      <c r="A12" s="182"/>
      <c r="B12" s="183"/>
      <c r="C12" s="184"/>
      <c r="D12" s="175" t="s">
        <v>53</v>
      </c>
      <c r="E12" s="176"/>
      <c r="F12" s="177"/>
      <c r="G12" s="178" t="s">
        <v>54</v>
      </c>
      <c r="H12" s="178"/>
      <c r="I12" s="179"/>
    </row>
    <row r="13" spans="1:9" s="3" customFormat="1" ht="28.2" thickBot="1" x14ac:dyDescent="0.3">
      <c r="A13" s="40" t="s">
        <v>18</v>
      </c>
      <c r="B13" s="28" t="s">
        <v>49</v>
      </c>
      <c r="C13" s="29" t="s">
        <v>47</v>
      </c>
      <c r="D13" s="29" t="s">
        <v>48</v>
      </c>
      <c r="E13" s="29" t="s">
        <v>51</v>
      </c>
      <c r="F13" s="29" t="s">
        <v>52</v>
      </c>
      <c r="G13" s="29" t="s">
        <v>48</v>
      </c>
      <c r="H13" s="30" t="s">
        <v>51</v>
      </c>
      <c r="I13" s="41" t="s">
        <v>52</v>
      </c>
    </row>
    <row r="14" spans="1:9" x14ac:dyDescent="0.25">
      <c r="A14" s="42">
        <v>1</v>
      </c>
      <c r="B14" s="16" t="s">
        <v>19</v>
      </c>
      <c r="C14" s="108"/>
      <c r="D14" s="84"/>
      <c r="E14" s="25">
        <f>D14*1.15</f>
        <v>0</v>
      </c>
      <c r="F14" s="27">
        <f>E14*C14</f>
        <v>0</v>
      </c>
      <c r="G14" s="84"/>
      <c r="H14" s="25">
        <f>G14*1.15</f>
        <v>0</v>
      </c>
      <c r="I14" s="43">
        <f>H14*C14</f>
        <v>0</v>
      </c>
    </row>
    <row r="15" spans="1:9" x14ac:dyDescent="0.25">
      <c r="A15" s="42">
        <v>2</v>
      </c>
      <c r="B15" s="16" t="s">
        <v>20</v>
      </c>
      <c r="C15" s="108"/>
      <c r="D15" s="84"/>
      <c r="E15" s="25">
        <f t="shared" ref="E15:E43" si="0">D15*1.15</f>
        <v>0</v>
      </c>
      <c r="F15" s="27">
        <f t="shared" ref="F15:F43" si="1">E15*C15</f>
        <v>0</v>
      </c>
      <c r="G15" s="84"/>
      <c r="H15" s="25">
        <f t="shared" ref="H15:H43" si="2">G15*1.15</f>
        <v>0</v>
      </c>
      <c r="I15" s="43">
        <f t="shared" ref="I15:I43" si="3">H15*C15</f>
        <v>0</v>
      </c>
    </row>
    <row r="16" spans="1:9" x14ac:dyDescent="0.25">
      <c r="A16" s="42">
        <v>3</v>
      </c>
      <c r="B16" s="16" t="s">
        <v>21</v>
      </c>
      <c r="C16" s="108"/>
      <c r="D16" s="84"/>
      <c r="E16" s="25">
        <f t="shared" si="0"/>
        <v>0</v>
      </c>
      <c r="F16" s="27">
        <f t="shared" si="1"/>
        <v>0</v>
      </c>
      <c r="G16" s="84"/>
      <c r="H16" s="25">
        <f t="shared" si="2"/>
        <v>0</v>
      </c>
      <c r="I16" s="43">
        <f t="shared" si="3"/>
        <v>0</v>
      </c>
    </row>
    <row r="17" spans="1:9" x14ac:dyDescent="0.25">
      <c r="A17" s="42">
        <v>4</v>
      </c>
      <c r="B17" s="16" t="s">
        <v>22</v>
      </c>
      <c r="C17" s="108"/>
      <c r="D17" s="84"/>
      <c r="E17" s="25">
        <f t="shared" si="0"/>
        <v>0</v>
      </c>
      <c r="F17" s="27">
        <f t="shared" si="1"/>
        <v>0</v>
      </c>
      <c r="G17" s="84"/>
      <c r="H17" s="25">
        <f t="shared" si="2"/>
        <v>0</v>
      </c>
      <c r="I17" s="43">
        <f t="shared" si="3"/>
        <v>0</v>
      </c>
    </row>
    <row r="18" spans="1:9" x14ac:dyDescent="0.25">
      <c r="A18" s="42">
        <v>5</v>
      </c>
      <c r="B18" s="16" t="s">
        <v>23</v>
      </c>
      <c r="C18" s="108"/>
      <c r="D18" s="84"/>
      <c r="E18" s="25">
        <f t="shared" si="0"/>
        <v>0</v>
      </c>
      <c r="F18" s="27">
        <f t="shared" si="1"/>
        <v>0</v>
      </c>
      <c r="G18" s="84"/>
      <c r="H18" s="25">
        <f t="shared" si="2"/>
        <v>0</v>
      </c>
      <c r="I18" s="43">
        <f t="shared" si="3"/>
        <v>0</v>
      </c>
    </row>
    <row r="19" spans="1:9" x14ac:dyDescent="0.25">
      <c r="A19" s="42">
        <v>6</v>
      </c>
      <c r="B19" s="16" t="s">
        <v>24</v>
      </c>
      <c r="C19" s="108"/>
      <c r="D19" s="84"/>
      <c r="E19" s="25">
        <f t="shared" si="0"/>
        <v>0</v>
      </c>
      <c r="F19" s="27">
        <f t="shared" si="1"/>
        <v>0</v>
      </c>
      <c r="G19" s="84"/>
      <c r="H19" s="25">
        <f t="shared" si="2"/>
        <v>0</v>
      </c>
      <c r="I19" s="43">
        <f t="shared" si="3"/>
        <v>0</v>
      </c>
    </row>
    <row r="20" spans="1:9" x14ac:dyDescent="0.25">
      <c r="A20" s="42">
        <v>7</v>
      </c>
      <c r="B20" s="16" t="s">
        <v>34</v>
      </c>
      <c r="C20" s="108"/>
      <c r="D20" s="84"/>
      <c r="E20" s="25">
        <f t="shared" si="0"/>
        <v>0</v>
      </c>
      <c r="F20" s="27">
        <f t="shared" si="1"/>
        <v>0</v>
      </c>
      <c r="G20" s="84"/>
      <c r="H20" s="25">
        <f t="shared" si="2"/>
        <v>0</v>
      </c>
      <c r="I20" s="43">
        <f t="shared" si="3"/>
        <v>0</v>
      </c>
    </row>
    <row r="21" spans="1:9" x14ac:dyDescent="0.25">
      <c r="A21" s="42">
        <v>8</v>
      </c>
      <c r="B21" s="16" t="s">
        <v>35</v>
      </c>
      <c r="C21" s="108"/>
      <c r="D21" s="84"/>
      <c r="E21" s="25">
        <f t="shared" si="0"/>
        <v>0</v>
      </c>
      <c r="F21" s="27">
        <f t="shared" si="1"/>
        <v>0</v>
      </c>
      <c r="G21" s="84"/>
      <c r="H21" s="25">
        <f t="shared" si="2"/>
        <v>0</v>
      </c>
      <c r="I21" s="43">
        <f t="shared" si="3"/>
        <v>0</v>
      </c>
    </row>
    <row r="22" spans="1:9" x14ac:dyDescent="0.25">
      <c r="A22" s="42">
        <v>9</v>
      </c>
      <c r="B22" s="16" t="s">
        <v>36</v>
      </c>
      <c r="C22" s="108"/>
      <c r="D22" s="84"/>
      <c r="E22" s="25">
        <f t="shared" si="0"/>
        <v>0</v>
      </c>
      <c r="F22" s="27">
        <f t="shared" si="1"/>
        <v>0</v>
      </c>
      <c r="G22" s="84"/>
      <c r="H22" s="25">
        <f t="shared" si="2"/>
        <v>0</v>
      </c>
      <c r="I22" s="43">
        <f t="shared" si="3"/>
        <v>0</v>
      </c>
    </row>
    <row r="23" spans="1:9" x14ac:dyDescent="0.25">
      <c r="A23" s="42">
        <v>10</v>
      </c>
      <c r="B23" s="16" t="s">
        <v>25</v>
      </c>
      <c r="C23" s="108"/>
      <c r="D23" s="84"/>
      <c r="E23" s="25">
        <f t="shared" si="0"/>
        <v>0</v>
      </c>
      <c r="F23" s="27">
        <f t="shared" si="1"/>
        <v>0</v>
      </c>
      <c r="G23" s="84"/>
      <c r="H23" s="25">
        <f t="shared" si="2"/>
        <v>0</v>
      </c>
      <c r="I23" s="43">
        <f t="shared" si="3"/>
        <v>0</v>
      </c>
    </row>
    <row r="24" spans="1:9" x14ac:dyDescent="0.25">
      <c r="A24" s="42">
        <v>11</v>
      </c>
      <c r="B24" s="16" t="s">
        <v>26</v>
      </c>
      <c r="C24" s="108"/>
      <c r="D24" s="84"/>
      <c r="E24" s="25">
        <f t="shared" si="0"/>
        <v>0</v>
      </c>
      <c r="F24" s="27">
        <f t="shared" si="1"/>
        <v>0</v>
      </c>
      <c r="G24" s="84"/>
      <c r="H24" s="25">
        <f t="shared" si="2"/>
        <v>0</v>
      </c>
      <c r="I24" s="43">
        <f t="shared" si="3"/>
        <v>0</v>
      </c>
    </row>
    <row r="25" spans="1:9" x14ac:dyDescent="0.25">
      <c r="A25" s="42">
        <v>12</v>
      </c>
      <c r="B25" s="16" t="s">
        <v>27</v>
      </c>
      <c r="C25" s="108"/>
      <c r="D25" s="84"/>
      <c r="E25" s="25">
        <f t="shared" si="0"/>
        <v>0</v>
      </c>
      <c r="F25" s="27">
        <f t="shared" si="1"/>
        <v>0</v>
      </c>
      <c r="G25" s="84"/>
      <c r="H25" s="25">
        <f t="shared" si="2"/>
        <v>0</v>
      </c>
      <c r="I25" s="43">
        <f t="shared" si="3"/>
        <v>0</v>
      </c>
    </row>
    <row r="26" spans="1:9" x14ac:dyDescent="0.25">
      <c r="A26" s="42">
        <v>13</v>
      </c>
      <c r="B26" s="16" t="s">
        <v>31</v>
      </c>
      <c r="C26" s="108"/>
      <c r="D26" s="84"/>
      <c r="E26" s="25">
        <f t="shared" si="0"/>
        <v>0</v>
      </c>
      <c r="F26" s="27">
        <f t="shared" si="1"/>
        <v>0</v>
      </c>
      <c r="G26" s="84"/>
      <c r="H26" s="25">
        <f t="shared" si="2"/>
        <v>0</v>
      </c>
      <c r="I26" s="43">
        <f t="shared" si="3"/>
        <v>0</v>
      </c>
    </row>
    <row r="27" spans="1:9" x14ac:dyDescent="0.25">
      <c r="A27" s="42">
        <v>14</v>
      </c>
      <c r="B27" s="16" t="s">
        <v>32</v>
      </c>
      <c r="C27" s="108"/>
      <c r="D27" s="84"/>
      <c r="E27" s="25">
        <f t="shared" si="0"/>
        <v>0</v>
      </c>
      <c r="F27" s="27">
        <f t="shared" si="1"/>
        <v>0</v>
      </c>
      <c r="G27" s="84"/>
      <c r="H27" s="25">
        <f t="shared" si="2"/>
        <v>0</v>
      </c>
      <c r="I27" s="43">
        <f t="shared" si="3"/>
        <v>0</v>
      </c>
    </row>
    <row r="28" spans="1:9" x14ac:dyDescent="0.25">
      <c r="A28" s="42">
        <v>15</v>
      </c>
      <c r="B28" s="16" t="s">
        <v>33</v>
      </c>
      <c r="C28" s="108"/>
      <c r="D28" s="84"/>
      <c r="E28" s="25">
        <f t="shared" si="0"/>
        <v>0</v>
      </c>
      <c r="F28" s="27">
        <f t="shared" si="1"/>
        <v>0</v>
      </c>
      <c r="G28" s="84"/>
      <c r="H28" s="25">
        <f t="shared" si="2"/>
        <v>0</v>
      </c>
      <c r="I28" s="43">
        <f t="shared" si="3"/>
        <v>0</v>
      </c>
    </row>
    <row r="29" spans="1:9" x14ac:dyDescent="0.25">
      <c r="A29" s="42">
        <v>16</v>
      </c>
      <c r="B29" s="16" t="s">
        <v>28</v>
      </c>
      <c r="C29" s="108"/>
      <c r="D29" s="84"/>
      <c r="E29" s="25">
        <f t="shared" si="0"/>
        <v>0</v>
      </c>
      <c r="F29" s="27">
        <f t="shared" si="1"/>
        <v>0</v>
      </c>
      <c r="G29" s="84"/>
      <c r="H29" s="25">
        <f t="shared" si="2"/>
        <v>0</v>
      </c>
      <c r="I29" s="43">
        <f t="shared" si="3"/>
        <v>0</v>
      </c>
    </row>
    <row r="30" spans="1:9" x14ac:dyDescent="0.25">
      <c r="A30" s="42">
        <v>17</v>
      </c>
      <c r="B30" s="16" t="s">
        <v>29</v>
      </c>
      <c r="C30" s="108"/>
      <c r="D30" s="84"/>
      <c r="E30" s="25">
        <f t="shared" si="0"/>
        <v>0</v>
      </c>
      <c r="F30" s="27">
        <f t="shared" si="1"/>
        <v>0</v>
      </c>
      <c r="G30" s="84"/>
      <c r="H30" s="25">
        <f t="shared" si="2"/>
        <v>0</v>
      </c>
      <c r="I30" s="43">
        <f t="shared" si="3"/>
        <v>0</v>
      </c>
    </row>
    <row r="31" spans="1:9" x14ac:dyDescent="0.25">
      <c r="A31" s="42">
        <v>18</v>
      </c>
      <c r="B31" s="16" t="s">
        <v>30</v>
      </c>
      <c r="C31" s="108"/>
      <c r="D31" s="84"/>
      <c r="E31" s="25">
        <f t="shared" si="0"/>
        <v>0</v>
      </c>
      <c r="F31" s="27">
        <f t="shared" si="1"/>
        <v>0</v>
      </c>
      <c r="G31" s="84"/>
      <c r="H31" s="25">
        <f t="shared" si="2"/>
        <v>0</v>
      </c>
      <c r="I31" s="43">
        <f t="shared" si="3"/>
        <v>0</v>
      </c>
    </row>
    <row r="32" spans="1:9" x14ac:dyDescent="0.25">
      <c r="A32" s="42">
        <v>19</v>
      </c>
      <c r="B32" s="16" t="s">
        <v>5</v>
      </c>
      <c r="C32" s="108"/>
      <c r="D32" s="84"/>
      <c r="E32" s="25">
        <f t="shared" si="0"/>
        <v>0</v>
      </c>
      <c r="F32" s="27">
        <f t="shared" si="1"/>
        <v>0</v>
      </c>
      <c r="G32" s="84"/>
      <c r="H32" s="25">
        <f t="shared" si="2"/>
        <v>0</v>
      </c>
      <c r="I32" s="43">
        <f t="shared" si="3"/>
        <v>0</v>
      </c>
    </row>
    <row r="33" spans="1:9" x14ac:dyDescent="0.25">
      <c r="A33" s="42">
        <v>20</v>
      </c>
      <c r="B33" s="16" t="s">
        <v>41</v>
      </c>
      <c r="C33" s="108"/>
      <c r="D33" s="84"/>
      <c r="E33" s="25">
        <f t="shared" si="0"/>
        <v>0</v>
      </c>
      <c r="F33" s="27">
        <f t="shared" si="1"/>
        <v>0</v>
      </c>
      <c r="G33" s="84"/>
      <c r="H33" s="25">
        <f t="shared" si="2"/>
        <v>0</v>
      </c>
      <c r="I33" s="43">
        <f t="shared" si="3"/>
        <v>0</v>
      </c>
    </row>
    <row r="34" spans="1:9" ht="27.6" x14ac:dyDescent="0.25">
      <c r="A34" s="42">
        <v>21</v>
      </c>
      <c r="B34" s="16" t="s">
        <v>44</v>
      </c>
      <c r="C34" s="108"/>
      <c r="D34" s="84"/>
      <c r="E34" s="25">
        <f t="shared" si="0"/>
        <v>0</v>
      </c>
      <c r="F34" s="27">
        <f t="shared" si="1"/>
        <v>0</v>
      </c>
      <c r="G34" s="84"/>
      <c r="H34" s="25">
        <f t="shared" si="2"/>
        <v>0</v>
      </c>
      <c r="I34" s="43">
        <f t="shared" si="3"/>
        <v>0</v>
      </c>
    </row>
    <row r="35" spans="1:9" ht="31.5" customHeight="1" x14ac:dyDescent="0.25">
      <c r="A35" s="42">
        <v>22</v>
      </c>
      <c r="B35" s="81" t="s">
        <v>3</v>
      </c>
      <c r="C35" s="109"/>
      <c r="D35" s="85"/>
      <c r="E35" s="25">
        <f t="shared" si="0"/>
        <v>0</v>
      </c>
      <c r="F35" s="82">
        <f t="shared" si="1"/>
        <v>0</v>
      </c>
      <c r="G35" s="85"/>
      <c r="H35" s="25">
        <f t="shared" si="2"/>
        <v>0</v>
      </c>
      <c r="I35" s="83">
        <f t="shared" si="3"/>
        <v>0</v>
      </c>
    </row>
    <row r="36" spans="1:9" x14ac:dyDescent="0.25">
      <c r="A36" s="42">
        <v>23</v>
      </c>
      <c r="B36" s="16" t="s">
        <v>39</v>
      </c>
      <c r="C36" s="108"/>
      <c r="D36" s="84"/>
      <c r="E36" s="25">
        <f t="shared" si="0"/>
        <v>0</v>
      </c>
      <c r="F36" s="27">
        <f t="shared" si="1"/>
        <v>0</v>
      </c>
      <c r="G36" s="84"/>
      <c r="H36" s="25">
        <f t="shared" si="2"/>
        <v>0</v>
      </c>
      <c r="I36" s="43">
        <f t="shared" si="3"/>
        <v>0</v>
      </c>
    </row>
    <row r="37" spans="1:9" x14ac:dyDescent="0.25">
      <c r="A37" s="42">
        <v>24</v>
      </c>
      <c r="B37" s="16" t="s">
        <v>4</v>
      </c>
      <c r="C37" s="108"/>
      <c r="D37" s="84"/>
      <c r="E37" s="25">
        <f t="shared" si="0"/>
        <v>0</v>
      </c>
      <c r="F37" s="27">
        <f t="shared" si="1"/>
        <v>0</v>
      </c>
      <c r="G37" s="84"/>
      <c r="H37" s="25">
        <f t="shared" si="2"/>
        <v>0</v>
      </c>
      <c r="I37" s="43">
        <f t="shared" si="3"/>
        <v>0</v>
      </c>
    </row>
    <row r="38" spans="1:9" x14ac:dyDescent="0.25">
      <c r="A38" s="42">
        <v>25</v>
      </c>
      <c r="B38" s="16" t="s">
        <v>40</v>
      </c>
      <c r="C38" s="108"/>
      <c r="D38" s="84"/>
      <c r="E38" s="25">
        <f t="shared" si="0"/>
        <v>0</v>
      </c>
      <c r="F38" s="27">
        <f t="shared" si="1"/>
        <v>0</v>
      </c>
      <c r="G38" s="84"/>
      <c r="H38" s="25">
        <f t="shared" si="2"/>
        <v>0</v>
      </c>
      <c r="I38" s="43">
        <f t="shared" si="3"/>
        <v>0</v>
      </c>
    </row>
    <row r="39" spans="1:9" x14ac:dyDescent="0.25">
      <c r="A39" s="42">
        <v>26</v>
      </c>
      <c r="B39" s="16" t="s">
        <v>43</v>
      </c>
      <c r="C39" s="108"/>
      <c r="D39" s="84"/>
      <c r="E39" s="25">
        <f t="shared" si="0"/>
        <v>0</v>
      </c>
      <c r="F39" s="27">
        <f t="shared" si="1"/>
        <v>0</v>
      </c>
      <c r="G39" s="84"/>
      <c r="H39" s="25">
        <f t="shared" si="2"/>
        <v>0</v>
      </c>
      <c r="I39" s="43">
        <f t="shared" si="3"/>
        <v>0</v>
      </c>
    </row>
    <row r="40" spans="1:9" x14ac:dyDescent="0.25">
      <c r="A40" s="42">
        <v>27</v>
      </c>
      <c r="B40" s="16" t="s">
        <v>45</v>
      </c>
      <c r="C40" s="108"/>
      <c r="D40" s="84"/>
      <c r="E40" s="25">
        <f t="shared" si="0"/>
        <v>0</v>
      </c>
      <c r="F40" s="27">
        <f t="shared" si="1"/>
        <v>0</v>
      </c>
      <c r="G40" s="84"/>
      <c r="H40" s="25">
        <f t="shared" si="2"/>
        <v>0</v>
      </c>
      <c r="I40" s="43">
        <f t="shared" si="3"/>
        <v>0</v>
      </c>
    </row>
    <row r="41" spans="1:9" x14ac:dyDescent="0.25">
      <c r="A41" s="42">
        <v>28</v>
      </c>
      <c r="B41" s="16" t="s">
        <v>46</v>
      </c>
      <c r="C41" s="108"/>
      <c r="D41" s="84"/>
      <c r="E41" s="25">
        <f t="shared" si="0"/>
        <v>0</v>
      </c>
      <c r="F41" s="27">
        <f t="shared" si="1"/>
        <v>0</v>
      </c>
      <c r="G41" s="84"/>
      <c r="H41" s="25">
        <f t="shared" si="2"/>
        <v>0</v>
      </c>
      <c r="I41" s="43">
        <f t="shared" si="3"/>
        <v>0</v>
      </c>
    </row>
    <row r="42" spans="1:9" ht="29.25" customHeight="1" x14ac:dyDescent="0.25">
      <c r="A42" s="42">
        <v>29</v>
      </c>
      <c r="B42" s="16" t="s">
        <v>37</v>
      </c>
      <c r="C42" s="108"/>
      <c r="D42" s="84"/>
      <c r="E42" s="25">
        <f t="shared" si="0"/>
        <v>0</v>
      </c>
      <c r="F42" s="27">
        <f t="shared" si="1"/>
        <v>0</v>
      </c>
      <c r="G42" s="84"/>
      <c r="H42" s="25">
        <f t="shared" si="2"/>
        <v>0</v>
      </c>
      <c r="I42" s="43">
        <f t="shared" si="3"/>
        <v>0</v>
      </c>
    </row>
    <row r="43" spans="1:9" ht="14.4" thickBot="1" x14ac:dyDescent="0.3">
      <c r="A43" s="42">
        <v>30</v>
      </c>
      <c r="B43" s="16" t="s">
        <v>38</v>
      </c>
      <c r="C43" s="108"/>
      <c r="D43" s="84"/>
      <c r="E43" s="25">
        <f t="shared" si="0"/>
        <v>0</v>
      </c>
      <c r="F43" s="27">
        <f t="shared" si="1"/>
        <v>0</v>
      </c>
      <c r="G43" s="84"/>
      <c r="H43" s="25">
        <f t="shared" si="2"/>
        <v>0</v>
      </c>
      <c r="I43" s="43">
        <f t="shared" si="3"/>
        <v>0</v>
      </c>
    </row>
    <row r="44" spans="1:9" s="1" customFormat="1" ht="14.4" thickBot="1" x14ac:dyDescent="0.3">
      <c r="A44" s="44"/>
      <c r="B44" s="22" t="s">
        <v>11</v>
      </c>
      <c r="C44" s="26">
        <f>SUM(C14:C43)</f>
        <v>0</v>
      </c>
      <c r="D44" s="23"/>
      <c r="E44" s="23"/>
      <c r="F44" s="24">
        <f>SUM(F14:F43)</f>
        <v>0</v>
      </c>
      <c r="G44" s="23"/>
      <c r="H44" s="23"/>
      <c r="I44" s="45">
        <f>SUM(I14:I43)</f>
        <v>0</v>
      </c>
    </row>
    <row r="45" spans="1:9" ht="36" customHeight="1" thickBot="1" x14ac:dyDescent="0.3">
      <c r="A45" s="193" t="s">
        <v>115</v>
      </c>
      <c r="B45" s="194"/>
      <c r="C45" s="118"/>
      <c r="D45" s="119" t="s">
        <v>116</v>
      </c>
      <c r="E45" s="114">
        <v>0.4</v>
      </c>
      <c r="F45" s="117">
        <f>F44*E45</f>
        <v>0</v>
      </c>
      <c r="G45" s="11" t="s">
        <v>117</v>
      </c>
      <c r="H45" s="116">
        <v>0.6</v>
      </c>
      <c r="I45" s="117">
        <f>I44*H45</f>
        <v>0</v>
      </c>
    </row>
    <row r="46" spans="1:9" ht="36" customHeight="1" thickBot="1" x14ac:dyDescent="0.3">
      <c r="A46" s="190" t="s">
        <v>131</v>
      </c>
      <c r="B46" s="191"/>
      <c r="C46" s="191"/>
      <c r="D46" s="192"/>
      <c r="E46" s="187">
        <f>F45+I45</f>
        <v>0</v>
      </c>
      <c r="F46" s="188"/>
      <c r="G46" s="188"/>
      <c r="H46" s="188"/>
      <c r="I46" s="189"/>
    </row>
    <row r="47" spans="1:9" ht="36" customHeight="1" x14ac:dyDescent="0.25">
      <c r="A47" s="110"/>
      <c r="B47" s="111"/>
      <c r="C47" s="111"/>
      <c r="D47" s="11"/>
      <c r="E47" s="112"/>
      <c r="F47" s="13"/>
      <c r="G47" s="11"/>
      <c r="H47" s="113"/>
      <c r="I47" s="39"/>
    </row>
    <row r="48" spans="1:9" ht="29.25" customHeight="1" thickBot="1" x14ac:dyDescent="0.45">
      <c r="A48" s="195" t="s">
        <v>56</v>
      </c>
      <c r="B48" s="196"/>
      <c r="C48" s="106"/>
      <c r="D48" s="170"/>
      <c r="E48" s="170"/>
      <c r="F48" s="21"/>
      <c r="G48" s="21"/>
      <c r="H48" s="21"/>
      <c r="I48" s="39"/>
    </row>
    <row r="49" spans="1:9" ht="28.2" thickBot="1" x14ac:dyDescent="0.3">
      <c r="A49" s="46" t="s">
        <v>13</v>
      </c>
      <c r="B49" s="33" t="s">
        <v>0</v>
      </c>
      <c r="C49" s="29" t="s">
        <v>12</v>
      </c>
      <c r="D49" s="171" t="s">
        <v>57</v>
      </c>
      <c r="E49" s="171"/>
      <c r="F49" s="171"/>
      <c r="G49" s="171"/>
      <c r="H49" s="171"/>
      <c r="I49" s="172"/>
    </row>
    <row r="50" spans="1:9" ht="43.5" customHeight="1" thickBot="1" x14ac:dyDescent="0.3">
      <c r="A50" s="47">
        <v>1</v>
      </c>
      <c r="B50" s="32" t="s">
        <v>58</v>
      </c>
      <c r="C50" s="86"/>
      <c r="D50" s="173"/>
      <c r="E50" s="173"/>
      <c r="F50" s="173"/>
      <c r="G50" s="173"/>
      <c r="H50" s="173"/>
      <c r="I50" s="174"/>
    </row>
    <row r="51" spans="1:9" x14ac:dyDescent="0.25">
      <c r="A51" s="38"/>
      <c r="B51" s="13"/>
      <c r="C51" s="13"/>
      <c r="D51" s="13"/>
      <c r="E51" s="13"/>
      <c r="F51" s="13"/>
      <c r="G51" s="13"/>
      <c r="H51" s="13"/>
      <c r="I51" s="39"/>
    </row>
    <row r="52" spans="1:9" ht="14.4" thickBot="1" x14ac:dyDescent="0.3">
      <c r="A52" s="48"/>
      <c r="B52" s="49"/>
      <c r="C52" s="49"/>
      <c r="D52" s="49"/>
      <c r="E52" s="49"/>
      <c r="F52" s="49"/>
      <c r="G52" s="49"/>
      <c r="H52" s="49"/>
      <c r="I52" s="50"/>
    </row>
    <row r="53" spans="1:9" ht="14.4" thickTop="1" x14ac:dyDescent="0.25"/>
  </sheetData>
  <mergeCells count="16">
    <mergeCell ref="C1:H3"/>
    <mergeCell ref="C4:H4"/>
    <mergeCell ref="D48:E48"/>
    <mergeCell ref="D49:I49"/>
    <mergeCell ref="D50:I50"/>
    <mergeCell ref="D12:F12"/>
    <mergeCell ref="G12:I12"/>
    <mergeCell ref="C7:H7"/>
    <mergeCell ref="C8:H8"/>
    <mergeCell ref="C9:H9"/>
    <mergeCell ref="D11:E11"/>
    <mergeCell ref="A12:C12"/>
    <mergeCell ref="A48:B48"/>
    <mergeCell ref="E46:I46"/>
    <mergeCell ref="A46:D46"/>
    <mergeCell ref="A45:B45"/>
  </mergeCells>
  <printOptions horizontalCentered="1"/>
  <pageMargins left="0.51181102362204722" right="0.11811023622047245" top="0.74803149606299213" bottom="0.74803149606299213" header="0.31496062992125984" footer="0.31496062992125984"/>
  <pageSetup paperSize="9" scale="63" fitToHeight="18" orientation="portrait" horizontalDpi="4294967295" verticalDpi="4294967295" r:id="rId1"/>
  <headerFooter>
    <oddFooter>&amp;L&amp;D&amp;C&amp;P of &amp;N&amp;R&amp;A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79"/>
  <sheetViews>
    <sheetView view="pageBreakPreview" zoomScaleNormal="100" zoomScaleSheetLayoutView="100" workbookViewId="0">
      <selection activeCell="E63" sqref="E63:F63"/>
    </sheetView>
  </sheetViews>
  <sheetFormatPr defaultColWidth="9.109375" defaultRowHeight="13.8" x14ac:dyDescent="0.25"/>
  <cols>
    <col min="1" max="1" width="4.109375" style="2" customWidth="1"/>
    <col min="2" max="2" width="7" style="2" customWidth="1"/>
    <col min="3" max="3" width="43" style="2" customWidth="1"/>
    <col min="4" max="4" width="14.6640625" style="2" customWidth="1"/>
    <col min="5" max="5" width="29.44140625" style="2" customWidth="1"/>
    <col min="6" max="6" width="31.33203125" style="2" customWidth="1"/>
    <col min="7" max="7" width="44.5546875" style="2" customWidth="1"/>
    <col min="8" max="16384" width="9.109375" style="2"/>
  </cols>
  <sheetData>
    <row r="1" spans="2:6" x14ac:dyDescent="0.25">
      <c r="B1" s="53"/>
      <c r="C1" s="54"/>
      <c r="D1" s="232" t="s">
        <v>69</v>
      </c>
      <c r="E1" s="232"/>
      <c r="F1" s="233"/>
    </row>
    <row r="2" spans="2:6" x14ac:dyDescent="0.25">
      <c r="B2" s="19"/>
      <c r="C2" s="13"/>
      <c r="D2" s="197"/>
      <c r="E2" s="197"/>
      <c r="F2" s="234"/>
    </row>
    <row r="3" spans="2:6" x14ac:dyDescent="0.25">
      <c r="B3" s="19"/>
      <c r="C3" s="13"/>
      <c r="D3" s="197"/>
      <c r="E3" s="197"/>
      <c r="F3" s="234"/>
    </row>
    <row r="4" spans="2:6" ht="21.75" customHeight="1" x14ac:dyDescent="0.4">
      <c r="B4" s="19"/>
      <c r="C4" s="13"/>
      <c r="D4" s="170" t="s">
        <v>61</v>
      </c>
      <c r="E4" s="170"/>
      <c r="F4" s="235"/>
    </row>
    <row r="5" spans="2:6" ht="14.25" customHeight="1" x14ac:dyDescent="0.25">
      <c r="B5" s="19"/>
      <c r="C5" s="13"/>
      <c r="D5" s="34"/>
      <c r="E5" s="34"/>
      <c r="F5" s="55"/>
    </row>
    <row r="6" spans="2:6" ht="14.25" customHeight="1" x14ac:dyDescent="0.25">
      <c r="B6" s="19"/>
      <c r="C6" s="13"/>
      <c r="D6" s="34"/>
      <c r="E6" s="34"/>
      <c r="F6" s="55"/>
    </row>
    <row r="7" spans="2:6" ht="22.5" customHeight="1" x14ac:dyDescent="0.25">
      <c r="B7" s="12" t="s">
        <v>14</v>
      </c>
      <c r="C7" s="20"/>
      <c r="D7" s="180" t="str">
        <f>'COVER SHEET'!$E17</f>
        <v>&lt;TENDERING INSTITUTION'S RFP /BID NO TO BE FILLED IN HERE&gt;</v>
      </c>
      <c r="E7" s="180"/>
      <c r="F7" s="236"/>
    </row>
    <row r="8" spans="2:6" ht="36.75" customHeight="1" x14ac:dyDescent="0.25">
      <c r="B8" s="12" t="s">
        <v>15</v>
      </c>
      <c r="C8" s="20"/>
      <c r="D8" s="181" t="str">
        <f>'COVER SHEET'!$E19</f>
        <v>THE PROVISION OF TRAVEL MANAGEMENT SERVICES FOR A PERIOD OF 36 MONTHS</v>
      </c>
      <c r="E8" s="181"/>
      <c r="F8" s="237"/>
    </row>
    <row r="9" spans="2:6" ht="29.25" customHeight="1" x14ac:dyDescent="0.25">
      <c r="B9" s="12" t="s">
        <v>2</v>
      </c>
      <c r="C9" s="20"/>
      <c r="D9" s="180" t="str">
        <f>'COVER SHEET'!$E21</f>
        <v>&lt;NAME OF BIDDER TO BE FILLED IN HERE&gt;</v>
      </c>
      <c r="E9" s="180"/>
      <c r="F9" s="236"/>
    </row>
    <row r="10" spans="2:6" ht="29.25" customHeight="1" thickBot="1" x14ac:dyDescent="0.3">
      <c r="B10" s="12"/>
      <c r="C10" s="20"/>
      <c r="D10" s="21"/>
      <c r="E10" s="21"/>
      <c r="F10" s="56"/>
    </row>
    <row r="11" spans="2:6" ht="29.25" customHeight="1" thickBot="1" x14ac:dyDescent="0.3">
      <c r="B11" s="204" t="s">
        <v>140</v>
      </c>
      <c r="C11" s="205"/>
      <c r="D11" s="209"/>
      <c r="E11" s="210"/>
      <c r="F11" s="14"/>
    </row>
    <row r="12" spans="2:6" ht="16.5" customHeight="1" x14ac:dyDescent="0.3">
      <c r="B12" s="57"/>
      <c r="C12" s="51"/>
      <c r="D12" s="211" t="s">
        <v>83</v>
      </c>
      <c r="E12" s="211"/>
      <c r="F12" s="58"/>
    </row>
    <row r="13" spans="2:6" ht="29.25" customHeight="1" thickBot="1" x14ac:dyDescent="0.45">
      <c r="B13" s="12" t="s">
        <v>70</v>
      </c>
      <c r="C13" s="20"/>
      <c r="D13" s="21"/>
      <c r="E13" s="52"/>
      <c r="F13" s="56"/>
    </row>
    <row r="14" spans="2:6" ht="14.4" thickBot="1" x14ac:dyDescent="0.3">
      <c r="B14" s="212"/>
      <c r="C14" s="183"/>
      <c r="D14" s="184"/>
      <c r="E14" s="33" t="s">
        <v>53</v>
      </c>
      <c r="F14" s="33" t="s">
        <v>54</v>
      </c>
    </row>
    <row r="15" spans="2:6" s="3" customFormat="1" ht="28.2" thickBot="1" x14ac:dyDescent="0.3">
      <c r="B15" s="28" t="s">
        <v>18</v>
      </c>
      <c r="C15" s="28" t="s">
        <v>49</v>
      </c>
      <c r="D15" s="29"/>
      <c r="E15" s="29" t="s">
        <v>93</v>
      </c>
      <c r="F15" s="29" t="s">
        <v>93</v>
      </c>
    </row>
    <row r="16" spans="2:6" s="3" customFormat="1" ht="14.4" thickBot="1" x14ac:dyDescent="0.3">
      <c r="B16" s="223" t="s">
        <v>71</v>
      </c>
      <c r="C16" s="224"/>
      <c r="D16" s="29" t="s">
        <v>95</v>
      </c>
      <c r="E16" s="29"/>
      <c r="F16" s="29"/>
    </row>
    <row r="17" spans="2:6" x14ac:dyDescent="0.25">
      <c r="B17" s="123">
        <v>1</v>
      </c>
      <c r="C17" s="16" t="s">
        <v>59</v>
      </c>
      <c r="D17" s="87"/>
      <c r="E17" s="88"/>
      <c r="F17" s="89"/>
    </row>
    <row r="18" spans="2:6" x14ac:dyDescent="0.25">
      <c r="B18" s="123"/>
      <c r="C18" s="16" t="s">
        <v>72</v>
      </c>
      <c r="D18" s="87"/>
      <c r="E18" s="90"/>
      <c r="F18" s="89"/>
    </row>
    <row r="19" spans="2:6" x14ac:dyDescent="0.25">
      <c r="B19" s="123"/>
      <c r="C19" s="16" t="s">
        <v>73</v>
      </c>
      <c r="D19" s="87"/>
      <c r="E19" s="90"/>
      <c r="F19" s="89"/>
    </row>
    <row r="20" spans="2:6" x14ac:dyDescent="0.25">
      <c r="B20" s="123"/>
      <c r="C20" s="16" t="s">
        <v>74</v>
      </c>
      <c r="D20" s="87"/>
      <c r="E20" s="90"/>
      <c r="F20" s="89"/>
    </row>
    <row r="21" spans="2:6" x14ac:dyDescent="0.25">
      <c r="B21" s="123"/>
      <c r="C21" s="16" t="s">
        <v>75</v>
      </c>
      <c r="D21" s="87"/>
      <c r="E21" s="90"/>
      <c r="F21" s="89"/>
    </row>
    <row r="22" spans="2:6" x14ac:dyDescent="0.25">
      <c r="B22" s="123"/>
      <c r="C22" s="16" t="s">
        <v>76</v>
      </c>
      <c r="D22" s="87"/>
      <c r="E22" s="90"/>
      <c r="F22" s="89"/>
    </row>
    <row r="23" spans="2:6" x14ac:dyDescent="0.25">
      <c r="B23" s="123"/>
      <c r="C23" s="16" t="s">
        <v>77</v>
      </c>
      <c r="D23" s="87"/>
      <c r="E23" s="90"/>
      <c r="F23" s="89"/>
    </row>
    <row r="24" spans="2:6" ht="33" customHeight="1" x14ac:dyDescent="0.25">
      <c r="B24" s="123"/>
      <c r="C24" s="16" t="s">
        <v>78</v>
      </c>
      <c r="D24" s="87"/>
      <c r="E24" s="90"/>
      <c r="F24" s="89"/>
    </row>
    <row r="25" spans="2:6" x14ac:dyDescent="0.25">
      <c r="B25" s="123"/>
      <c r="C25" s="16" t="s">
        <v>79</v>
      </c>
      <c r="D25" s="87"/>
      <c r="E25" s="90"/>
      <c r="F25" s="89"/>
    </row>
    <row r="26" spans="2:6" x14ac:dyDescent="0.25">
      <c r="B26" s="123"/>
      <c r="C26" s="16" t="s">
        <v>80</v>
      </c>
      <c r="D26" s="87"/>
      <c r="E26" s="90"/>
      <c r="F26" s="89"/>
    </row>
    <row r="27" spans="2:6" ht="27.6" x14ac:dyDescent="0.25">
      <c r="B27" s="123">
        <v>2</v>
      </c>
      <c r="C27" s="16" t="s">
        <v>81</v>
      </c>
      <c r="D27" s="87"/>
      <c r="E27" s="90"/>
      <c r="F27" s="89"/>
    </row>
    <row r="28" spans="2:6" ht="27.6" x14ac:dyDescent="0.25">
      <c r="B28" s="123">
        <v>3</v>
      </c>
      <c r="C28" s="16" t="s">
        <v>82</v>
      </c>
      <c r="D28" s="87"/>
      <c r="E28" s="90"/>
      <c r="F28" s="89"/>
    </row>
    <row r="29" spans="2:6" ht="27.6" x14ac:dyDescent="0.25">
      <c r="B29" s="123">
        <v>4</v>
      </c>
      <c r="C29" s="16" t="s">
        <v>84</v>
      </c>
      <c r="D29" s="91"/>
      <c r="E29" s="90"/>
      <c r="F29" s="89"/>
    </row>
    <row r="30" spans="2:6" x14ac:dyDescent="0.25">
      <c r="B30" s="123">
        <v>5</v>
      </c>
      <c r="C30" s="16" t="s">
        <v>85</v>
      </c>
      <c r="D30" s="87"/>
      <c r="E30" s="90"/>
      <c r="F30" s="89"/>
    </row>
    <row r="31" spans="2:6" x14ac:dyDescent="0.25">
      <c r="B31" s="123">
        <v>6</v>
      </c>
      <c r="C31" s="16" t="s">
        <v>86</v>
      </c>
      <c r="D31" s="87"/>
      <c r="E31" s="90"/>
      <c r="F31" s="89"/>
    </row>
    <row r="32" spans="2:6" x14ac:dyDescent="0.25">
      <c r="B32" s="123">
        <v>7</v>
      </c>
      <c r="C32" s="16" t="s">
        <v>87</v>
      </c>
      <c r="D32" s="87"/>
      <c r="E32" s="90"/>
      <c r="F32" s="89"/>
    </row>
    <row r="33" spans="1:9" x14ac:dyDescent="0.25">
      <c r="B33" s="123">
        <v>8</v>
      </c>
      <c r="C33" s="74" t="s">
        <v>101</v>
      </c>
      <c r="D33" s="87"/>
      <c r="E33" s="90"/>
      <c r="F33" s="89"/>
    </row>
    <row r="34" spans="1:9" x14ac:dyDescent="0.25">
      <c r="B34" s="123">
        <v>9</v>
      </c>
      <c r="C34" s="16" t="s">
        <v>89</v>
      </c>
      <c r="D34" s="87"/>
      <c r="E34" s="90"/>
      <c r="F34" s="89"/>
    </row>
    <row r="35" spans="1:9" ht="13.5" customHeight="1" x14ac:dyDescent="0.25">
      <c r="B35" s="123">
        <v>10</v>
      </c>
      <c r="C35" s="16" t="s">
        <v>90</v>
      </c>
      <c r="D35" s="87"/>
      <c r="E35" s="90"/>
      <c r="F35" s="89"/>
    </row>
    <row r="36" spans="1:9" ht="31.5" customHeight="1" x14ac:dyDescent="0.25">
      <c r="A36" s="80"/>
      <c r="B36" s="123">
        <v>11</v>
      </c>
      <c r="C36" s="81" t="s">
        <v>91</v>
      </c>
      <c r="D36" s="92"/>
      <c r="E36" s="93"/>
      <c r="F36" s="94"/>
      <c r="G36" s="80"/>
      <c r="H36" s="80"/>
      <c r="I36" s="80"/>
    </row>
    <row r="37" spans="1:9" x14ac:dyDescent="0.25">
      <c r="B37" s="123">
        <v>12</v>
      </c>
      <c r="C37" s="2" t="s">
        <v>50</v>
      </c>
      <c r="D37" s="87"/>
      <c r="E37" s="90"/>
      <c r="F37" s="89"/>
    </row>
    <row r="38" spans="1:9" x14ac:dyDescent="0.25">
      <c r="B38" s="123">
        <v>13</v>
      </c>
      <c r="C38" s="2" t="s">
        <v>50</v>
      </c>
      <c r="D38" s="87"/>
      <c r="E38" s="90"/>
      <c r="F38" s="89"/>
    </row>
    <row r="39" spans="1:9" x14ac:dyDescent="0.25">
      <c r="B39" s="123">
        <v>14</v>
      </c>
      <c r="C39" s="2" t="s">
        <v>50</v>
      </c>
      <c r="D39" s="87"/>
      <c r="E39" s="90"/>
      <c r="F39" s="89"/>
    </row>
    <row r="40" spans="1:9" x14ac:dyDescent="0.25">
      <c r="B40" s="123">
        <v>15</v>
      </c>
      <c r="C40" s="2" t="s">
        <v>50</v>
      </c>
      <c r="D40" s="87"/>
      <c r="E40" s="90"/>
      <c r="F40" s="89"/>
    </row>
    <row r="41" spans="1:9" x14ac:dyDescent="0.25">
      <c r="B41" s="123">
        <v>16</v>
      </c>
      <c r="C41" s="2" t="s">
        <v>50</v>
      </c>
      <c r="D41" s="87"/>
      <c r="E41" s="90"/>
      <c r="F41" s="89"/>
    </row>
    <row r="42" spans="1:9" ht="14.4" thickBot="1" x14ac:dyDescent="0.3">
      <c r="B42" s="123">
        <v>17</v>
      </c>
      <c r="C42" s="2" t="s">
        <v>92</v>
      </c>
      <c r="D42" s="87"/>
      <c r="E42" s="90"/>
      <c r="F42" s="89"/>
    </row>
    <row r="43" spans="1:9" s="1" customFormat="1" ht="29.25" customHeight="1" thickBot="1" x14ac:dyDescent="0.3">
      <c r="B43" s="229" t="s">
        <v>134</v>
      </c>
      <c r="C43" s="230"/>
      <c r="D43" s="231"/>
      <c r="E43" s="24">
        <f>SUM(E17:E42)</f>
        <v>0</v>
      </c>
      <c r="F43" s="24">
        <f>SUM(F17:F42)</f>
        <v>0</v>
      </c>
    </row>
    <row r="44" spans="1:9" ht="14.4" thickBot="1" x14ac:dyDescent="0.3">
      <c r="B44" s="129"/>
      <c r="C44" s="130"/>
      <c r="D44" s="129"/>
      <c r="E44" s="131"/>
      <c r="F44" s="131"/>
    </row>
    <row r="45" spans="1:9" ht="14.4" thickBot="1" x14ac:dyDescent="0.3">
      <c r="B45" s="212"/>
      <c r="C45" s="183"/>
      <c r="D45" s="184"/>
      <c r="E45" s="33" t="s">
        <v>53</v>
      </c>
      <c r="F45" s="33" t="s">
        <v>54</v>
      </c>
    </row>
    <row r="46" spans="1:9" ht="28.2" thickBot="1" x14ac:dyDescent="0.3">
      <c r="B46" s="223" t="s">
        <v>94</v>
      </c>
      <c r="C46" s="224"/>
      <c r="D46" s="29" t="s">
        <v>95</v>
      </c>
      <c r="E46" s="29" t="s">
        <v>93</v>
      </c>
      <c r="F46" s="29" t="s">
        <v>93</v>
      </c>
    </row>
    <row r="47" spans="1:9" ht="27.6" x14ac:dyDescent="0.25">
      <c r="B47" s="63">
        <v>1</v>
      </c>
      <c r="C47" s="16" t="s">
        <v>132</v>
      </c>
      <c r="D47" s="95">
        <f>20*12</f>
        <v>240</v>
      </c>
      <c r="E47" s="96"/>
      <c r="F47" s="97"/>
    </row>
    <row r="48" spans="1:9" ht="55.2" x14ac:dyDescent="0.25">
      <c r="B48" s="63">
        <v>2</v>
      </c>
      <c r="C48" s="16" t="s">
        <v>133</v>
      </c>
      <c r="D48" s="87">
        <f>50*12</f>
        <v>600</v>
      </c>
      <c r="E48" s="98"/>
      <c r="F48" s="97"/>
    </row>
    <row r="49" spans="2:6" x14ac:dyDescent="0.25">
      <c r="B49" s="63">
        <v>3</v>
      </c>
      <c r="C49" s="16" t="s">
        <v>98</v>
      </c>
      <c r="D49" s="87"/>
      <c r="E49" s="98"/>
      <c r="F49" s="97"/>
    </row>
    <row r="50" spans="2:6" ht="27.6" x14ac:dyDescent="0.25">
      <c r="B50" s="63">
        <v>4</v>
      </c>
      <c r="C50" s="16" t="s">
        <v>99</v>
      </c>
      <c r="D50" s="87"/>
      <c r="E50" s="98"/>
      <c r="F50" s="97"/>
    </row>
    <row r="51" spans="2:6" x14ac:dyDescent="0.25">
      <c r="B51" s="63">
        <v>5</v>
      </c>
      <c r="C51" s="16" t="s">
        <v>50</v>
      </c>
      <c r="D51" s="87"/>
      <c r="E51" s="98"/>
      <c r="F51" s="97"/>
    </row>
    <row r="52" spans="2:6" x14ac:dyDescent="0.25">
      <c r="B52" s="63">
        <v>6</v>
      </c>
      <c r="C52" s="16" t="s">
        <v>50</v>
      </c>
      <c r="D52" s="87"/>
      <c r="E52" s="98"/>
      <c r="F52" s="97"/>
    </row>
    <row r="53" spans="2:6" x14ac:dyDescent="0.25">
      <c r="B53" s="63">
        <v>7</v>
      </c>
      <c r="C53" s="16" t="s">
        <v>50</v>
      </c>
      <c r="D53" s="87"/>
      <c r="E53" s="98"/>
      <c r="F53" s="97"/>
    </row>
    <row r="54" spans="2:6" ht="14.4" thickBot="1" x14ac:dyDescent="0.3">
      <c r="B54" s="63">
        <v>8</v>
      </c>
      <c r="C54" s="16" t="s">
        <v>50</v>
      </c>
      <c r="D54" s="87"/>
      <c r="E54" s="98"/>
      <c r="F54" s="97"/>
    </row>
    <row r="55" spans="2:6" ht="28.5" customHeight="1" thickBot="1" x14ac:dyDescent="0.3">
      <c r="B55" s="229" t="s">
        <v>135</v>
      </c>
      <c r="C55" s="230"/>
      <c r="D55" s="231"/>
      <c r="E55" s="24">
        <f>SUM(E47:E54)</f>
        <v>0</v>
      </c>
      <c r="F55" s="24">
        <f>SUM(F47:F54)</f>
        <v>0</v>
      </c>
    </row>
    <row r="56" spans="2:6" ht="5.25" customHeight="1" thickBot="1" x14ac:dyDescent="0.3">
      <c r="B56" s="63"/>
      <c r="C56" s="16"/>
      <c r="D56" s="64"/>
      <c r="E56" s="61"/>
      <c r="F56" s="62"/>
    </row>
    <row r="57" spans="2:6" ht="29.25" customHeight="1" thickBot="1" x14ac:dyDescent="0.3">
      <c r="B57" s="229" t="s">
        <v>138</v>
      </c>
      <c r="C57" s="230"/>
      <c r="D57" s="231"/>
      <c r="E57" s="65">
        <f>E43+E55</f>
        <v>0</v>
      </c>
      <c r="F57" s="65">
        <f>F43+F55</f>
        <v>0</v>
      </c>
    </row>
    <row r="58" spans="2:6" ht="6" customHeight="1" thickBot="1" x14ac:dyDescent="0.3">
      <c r="B58" s="63"/>
      <c r="C58" s="16"/>
      <c r="D58" s="64"/>
      <c r="E58" s="206"/>
      <c r="F58" s="207"/>
    </row>
    <row r="59" spans="2:6" ht="30.75" customHeight="1" thickBot="1" x14ac:dyDescent="0.3">
      <c r="B59" s="226" t="s">
        <v>115</v>
      </c>
      <c r="C59" s="227"/>
      <c r="D59" s="228"/>
      <c r="E59" s="126">
        <v>0.2</v>
      </c>
      <c r="F59" s="126">
        <v>0.8</v>
      </c>
    </row>
    <row r="60" spans="2:6" ht="14.25" customHeight="1" thickBot="1" x14ac:dyDescent="0.3">
      <c r="B60" s="63"/>
      <c r="C60" s="16"/>
      <c r="D60" s="64"/>
      <c r="E60" s="124" t="s">
        <v>116</v>
      </c>
      <c r="F60" s="125" t="s">
        <v>117</v>
      </c>
    </row>
    <row r="61" spans="2:6" ht="30.75" customHeight="1" thickBot="1" x14ac:dyDescent="0.3">
      <c r="B61" s="218" t="s">
        <v>137</v>
      </c>
      <c r="C61" s="219"/>
      <c r="D61" s="220"/>
      <c r="E61" s="127">
        <f>E57*E59</f>
        <v>0</v>
      </c>
      <c r="F61" s="127">
        <f>F57*F59</f>
        <v>0</v>
      </c>
    </row>
    <row r="62" spans="2:6" ht="33" customHeight="1" thickBot="1" x14ac:dyDescent="0.3">
      <c r="B62" s="215" t="s">
        <v>136</v>
      </c>
      <c r="C62" s="216"/>
      <c r="D62" s="217"/>
      <c r="E62" s="213">
        <f>E61+F61</f>
        <v>0</v>
      </c>
      <c r="F62" s="214"/>
    </row>
    <row r="63" spans="2:6" ht="45.75" customHeight="1" thickBot="1" x14ac:dyDescent="0.3">
      <c r="B63" s="215" t="s">
        <v>139</v>
      </c>
      <c r="C63" s="216"/>
      <c r="D63" s="217"/>
      <c r="E63" s="221">
        <f>E62*1.15</f>
        <v>0</v>
      </c>
      <c r="F63" s="222"/>
    </row>
    <row r="64" spans="2:6" ht="29.25" customHeight="1" thickBot="1" x14ac:dyDescent="0.3">
      <c r="B64" s="215" t="s">
        <v>141</v>
      </c>
      <c r="C64" s="216"/>
      <c r="D64" s="217"/>
      <c r="E64" s="213">
        <f>E63/12</f>
        <v>0</v>
      </c>
      <c r="F64" s="214"/>
    </row>
    <row r="65" spans="2:6" ht="17.25" customHeight="1" thickBot="1" x14ac:dyDescent="0.3">
      <c r="B65" s="63"/>
      <c r="C65" s="16"/>
      <c r="D65" s="64"/>
      <c r="E65" s="61"/>
      <c r="F65" s="62"/>
    </row>
    <row r="66" spans="2:6" ht="28.2" thickBot="1" x14ac:dyDescent="0.3">
      <c r="B66" s="28"/>
      <c r="C66" s="60" t="s">
        <v>100</v>
      </c>
      <c r="D66" s="29" t="s">
        <v>48</v>
      </c>
      <c r="E66" s="29" t="s">
        <v>51</v>
      </c>
      <c r="F66" s="62"/>
    </row>
    <row r="67" spans="2:6" ht="24" customHeight="1" x14ac:dyDescent="0.25">
      <c r="B67" s="66">
        <v>1</v>
      </c>
      <c r="C67" s="67" t="s">
        <v>96</v>
      </c>
      <c r="D67" s="88"/>
      <c r="E67" s="88">
        <f>D67*1.15</f>
        <v>0</v>
      </c>
      <c r="F67" s="208" t="s">
        <v>118</v>
      </c>
    </row>
    <row r="68" spans="2:6" ht="24" customHeight="1" x14ac:dyDescent="0.25">
      <c r="B68" s="68">
        <v>2</v>
      </c>
      <c r="C68" s="69" t="s">
        <v>97</v>
      </c>
      <c r="D68" s="90"/>
      <c r="E68" s="90">
        <f t="shared" ref="E68:E73" si="0">D68*1.15</f>
        <v>0</v>
      </c>
      <c r="F68" s="208"/>
    </row>
    <row r="69" spans="2:6" ht="24" customHeight="1" x14ac:dyDescent="0.25">
      <c r="B69" s="68">
        <v>3</v>
      </c>
      <c r="C69" s="69" t="s">
        <v>46</v>
      </c>
      <c r="D69" s="90"/>
      <c r="E69" s="90">
        <f t="shared" si="0"/>
        <v>0</v>
      </c>
      <c r="F69" s="208"/>
    </row>
    <row r="70" spans="2:6" ht="24" customHeight="1" x14ac:dyDescent="0.25">
      <c r="B70" s="68">
        <v>4</v>
      </c>
      <c r="C70" s="69" t="s">
        <v>50</v>
      </c>
      <c r="D70" s="90"/>
      <c r="E70" s="90">
        <f t="shared" si="0"/>
        <v>0</v>
      </c>
      <c r="F70" s="208"/>
    </row>
    <row r="71" spans="2:6" ht="24" customHeight="1" x14ac:dyDescent="0.25">
      <c r="B71" s="68">
        <v>5</v>
      </c>
      <c r="C71" s="69" t="s">
        <v>50</v>
      </c>
      <c r="D71" s="90"/>
      <c r="E71" s="90">
        <f t="shared" si="0"/>
        <v>0</v>
      </c>
      <c r="F71" s="208"/>
    </row>
    <row r="72" spans="2:6" ht="24" customHeight="1" x14ac:dyDescent="0.25">
      <c r="B72" s="68">
        <v>6</v>
      </c>
      <c r="C72" s="69" t="s">
        <v>50</v>
      </c>
      <c r="D72" s="90"/>
      <c r="E72" s="90">
        <f t="shared" si="0"/>
        <v>0</v>
      </c>
      <c r="F72" s="208"/>
    </row>
    <row r="73" spans="2:6" ht="24" customHeight="1" thickBot="1" x14ac:dyDescent="0.3">
      <c r="B73" s="70">
        <v>7</v>
      </c>
      <c r="C73" s="71" t="s">
        <v>50</v>
      </c>
      <c r="D73" s="99"/>
      <c r="E73" s="99">
        <f t="shared" si="0"/>
        <v>0</v>
      </c>
      <c r="F73" s="208"/>
    </row>
    <row r="74" spans="2:6" x14ac:dyDescent="0.25">
      <c r="B74" s="12"/>
      <c r="C74" s="72"/>
      <c r="D74" s="13"/>
      <c r="E74" s="73"/>
      <c r="F74" s="59"/>
    </row>
    <row r="75" spans="2:6" ht="29.25" customHeight="1" thickBot="1" x14ac:dyDescent="0.45">
      <c r="B75" s="225" t="s">
        <v>56</v>
      </c>
      <c r="C75" s="196"/>
      <c r="D75" s="21"/>
      <c r="E75" s="52"/>
      <c r="F75" s="56"/>
    </row>
    <row r="76" spans="2:6" ht="28.2" thickBot="1" x14ac:dyDescent="0.3">
      <c r="B76" s="33" t="s">
        <v>13</v>
      </c>
      <c r="C76" s="33" t="s">
        <v>0</v>
      </c>
      <c r="D76" s="29" t="s">
        <v>12</v>
      </c>
      <c r="E76" s="171" t="s">
        <v>57</v>
      </c>
      <c r="F76" s="171"/>
    </row>
    <row r="77" spans="2:6" ht="43.5" customHeight="1" thickBot="1" x14ac:dyDescent="0.3">
      <c r="B77" s="31">
        <v>1</v>
      </c>
      <c r="C77" s="32" t="s">
        <v>58</v>
      </c>
      <c r="D77" s="86"/>
      <c r="E77" s="173"/>
      <c r="F77" s="173"/>
    </row>
    <row r="78" spans="2:6" x14ac:dyDescent="0.25">
      <c r="B78" s="54"/>
      <c r="C78" s="54"/>
      <c r="D78" s="54"/>
      <c r="E78" s="54"/>
      <c r="F78" s="54"/>
    </row>
    <row r="79" spans="2:6" x14ac:dyDescent="0.25">
      <c r="B79" s="13"/>
      <c r="C79" s="13"/>
      <c r="D79" s="13"/>
      <c r="E79" s="13"/>
      <c r="F79" s="13"/>
    </row>
  </sheetData>
  <mergeCells count="28">
    <mergeCell ref="D1:F3"/>
    <mergeCell ref="D4:F4"/>
    <mergeCell ref="D7:F7"/>
    <mergeCell ref="D8:F8"/>
    <mergeCell ref="D9:F9"/>
    <mergeCell ref="E77:F77"/>
    <mergeCell ref="B14:D14"/>
    <mergeCell ref="B75:C75"/>
    <mergeCell ref="E76:F76"/>
    <mergeCell ref="B59:D59"/>
    <mergeCell ref="B46:C46"/>
    <mergeCell ref="B57:D57"/>
    <mergeCell ref="B43:D43"/>
    <mergeCell ref="B55:D55"/>
    <mergeCell ref="B64:D64"/>
    <mergeCell ref="B11:C11"/>
    <mergeCell ref="E58:F58"/>
    <mergeCell ref="F67:F73"/>
    <mergeCell ref="D11:E11"/>
    <mergeCell ref="D12:E12"/>
    <mergeCell ref="B45:D45"/>
    <mergeCell ref="E64:F64"/>
    <mergeCell ref="E62:F62"/>
    <mergeCell ref="B62:D62"/>
    <mergeCell ref="B61:D61"/>
    <mergeCell ref="B63:D63"/>
    <mergeCell ref="E63:F63"/>
    <mergeCell ref="B16:C16"/>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rowBreaks count="1" manualBreakCount="1">
    <brk id="44" min="1" max="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74"/>
  <sheetViews>
    <sheetView tabSelected="1" view="pageBreakPreview" topLeftCell="B28" zoomScaleNormal="100" zoomScaleSheetLayoutView="100" workbookViewId="0">
      <selection activeCell="N15" sqref="N15"/>
    </sheetView>
  </sheetViews>
  <sheetFormatPr defaultColWidth="9.109375" defaultRowHeight="13.8" x14ac:dyDescent="0.25"/>
  <cols>
    <col min="1" max="1" width="4.109375" style="2" customWidth="1"/>
    <col min="2" max="2" width="7" style="2" customWidth="1"/>
    <col min="3" max="3" width="43" style="2" customWidth="1"/>
    <col min="4" max="4" width="14.6640625" style="2" hidden="1" customWidth="1"/>
    <col min="5" max="5" width="29.44140625" style="2" customWidth="1"/>
    <col min="6" max="6" width="31.33203125" style="2" customWidth="1"/>
    <col min="7" max="7" width="15.21875" style="2" hidden="1" customWidth="1"/>
    <col min="8" max="9" width="31.33203125" style="2" customWidth="1"/>
    <col min="10" max="10" width="17.44140625" style="2" hidden="1" customWidth="1"/>
    <col min="11" max="12" width="31.33203125" style="2" customWidth="1"/>
    <col min="13" max="13" width="44.5546875" style="2" customWidth="1"/>
    <col min="14" max="16384" width="9.109375" style="2"/>
  </cols>
  <sheetData>
    <row r="1" spans="2:12" x14ac:dyDescent="0.25">
      <c r="B1" s="53"/>
      <c r="C1" s="54"/>
      <c r="D1" s="232" t="s">
        <v>151</v>
      </c>
      <c r="E1" s="232"/>
      <c r="F1" s="232"/>
      <c r="G1" s="232"/>
      <c r="H1" s="232"/>
      <c r="I1" s="232"/>
      <c r="J1" s="232"/>
      <c r="K1" s="232"/>
      <c r="L1" s="233"/>
    </row>
    <row r="2" spans="2:12" x14ac:dyDescent="0.25">
      <c r="B2" s="19"/>
      <c r="C2" s="13"/>
      <c r="D2" s="197"/>
      <c r="E2" s="197"/>
      <c r="F2" s="197"/>
      <c r="G2" s="197"/>
      <c r="H2" s="197"/>
      <c r="I2" s="197"/>
      <c r="J2" s="197"/>
      <c r="K2" s="197"/>
      <c r="L2" s="234"/>
    </row>
    <row r="3" spans="2:12" x14ac:dyDescent="0.25">
      <c r="B3" s="19"/>
      <c r="C3" s="13"/>
      <c r="D3" s="197"/>
      <c r="E3" s="197"/>
      <c r="F3" s="197"/>
      <c r="G3" s="197"/>
      <c r="H3" s="197"/>
      <c r="I3" s="197"/>
      <c r="J3" s="197"/>
      <c r="K3" s="197"/>
      <c r="L3" s="234"/>
    </row>
    <row r="4" spans="2:12" ht="21.75" customHeight="1" x14ac:dyDescent="0.4">
      <c r="B4" s="19"/>
      <c r="C4" s="13"/>
      <c r="D4" s="170" t="s">
        <v>63</v>
      </c>
      <c r="E4" s="170"/>
      <c r="F4" s="170"/>
      <c r="G4" s="170"/>
      <c r="H4" s="170"/>
      <c r="I4" s="170"/>
      <c r="J4" s="170"/>
      <c r="K4" s="170"/>
      <c r="L4" s="235"/>
    </row>
    <row r="5" spans="2:12" ht="14.25" customHeight="1" x14ac:dyDescent="0.25">
      <c r="B5" s="19"/>
      <c r="C5" s="13"/>
      <c r="D5" s="34"/>
      <c r="E5" s="34"/>
      <c r="F5" s="55"/>
      <c r="G5" s="55"/>
      <c r="H5" s="55"/>
      <c r="I5" s="55"/>
      <c r="J5" s="55"/>
      <c r="K5" s="55"/>
      <c r="L5" s="55"/>
    </row>
    <row r="6" spans="2:12" ht="14.25" customHeight="1" x14ac:dyDescent="0.25">
      <c r="B6" s="19"/>
      <c r="C6" s="13"/>
      <c r="D6" s="34"/>
      <c r="E6" s="34"/>
      <c r="F6" s="55"/>
      <c r="G6" s="55"/>
      <c r="H6" s="55"/>
      <c r="I6" s="55"/>
      <c r="J6" s="55"/>
      <c r="K6" s="55"/>
      <c r="L6" s="55"/>
    </row>
    <row r="7" spans="2:12" ht="22.5" customHeight="1" x14ac:dyDescent="0.25">
      <c r="B7" s="12" t="s">
        <v>14</v>
      </c>
      <c r="C7" s="20"/>
      <c r="D7" s="180" t="str">
        <f>'COVER SHEET'!$E17</f>
        <v>&lt;TENDERING INSTITUTION'S RFP /BID NO TO BE FILLED IN HERE&gt;</v>
      </c>
      <c r="E7" s="180"/>
      <c r="F7" s="249"/>
      <c r="G7" s="249"/>
      <c r="H7" s="249"/>
      <c r="I7" s="249"/>
      <c r="J7" s="249"/>
      <c r="K7" s="249"/>
      <c r="L7" s="236"/>
    </row>
    <row r="8" spans="2:12" ht="36.75" customHeight="1" x14ac:dyDescent="0.25">
      <c r="B8" s="12" t="s">
        <v>15</v>
      </c>
      <c r="C8" s="20"/>
      <c r="D8" s="181" t="str">
        <f>'COVER SHEET'!$E19</f>
        <v>THE PROVISION OF TRAVEL MANAGEMENT SERVICES FOR A PERIOD OF 36 MONTHS</v>
      </c>
      <c r="E8" s="181"/>
      <c r="F8" s="250"/>
      <c r="G8" s="250"/>
      <c r="H8" s="250"/>
      <c r="I8" s="250"/>
      <c r="J8" s="250"/>
      <c r="K8" s="250"/>
      <c r="L8" s="237"/>
    </row>
    <row r="9" spans="2:12" ht="29.25" customHeight="1" x14ac:dyDescent="0.25">
      <c r="B9" s="12" t="s">
        <v>2</v>
      </c>
      <c r="C9" s="20"/>
      <c r="D9" s="180" t="str">
        <f>'COVER SHEET'!$E21</f>
        <v>&lt;NAME OF BIDDER TO BE FILLED IN HERE&gt;</v>
      </c>
      <c r="E9" s="180"/>
      <c r="F9" s="249"/>
      <c r="G9" s="249"/>
      <c r="H9" s="249"/>
      <c r="I9" s="249"/>
      <c r="J9" s="249"/>
      <c r="K9" s="249"/>
      <c r="L9" s="236"/>
    </row>
    <row r="10" spans="2:12" ht="29.25" customHeight="1" thickBot="1" x14ac:dyDescent="0.3">
      <c r="B10" s="12"/>
      <c r="C10" s="20"/>
      <c r="D10" s="21"/>
      <c r="E10" s="21"/>
      <c r="F10" s="56"/>
      <c r="G10" s="56"/>
      <c r="H10" s="56"/>
      <c r="I10" s="56"/>
      <c r="J10" s="56"/>
      <c r="K10" s="56"/>
      <c r="L10" s="56"/>
    </row>
    <row r="11" spans="2:12" ht="35.25" customHeight="1" thickBot="1" x14ac:dyDescent="0.3">
      <c r="B11" s="204" t="s">
        <v>140</v>
      </c>
      <c r="C11" s="205"/>
      <c r="D11" s="209"/>
      <c r="E11" s="210"/>
      <c r="F11" s="14"/>
      <c r="G11" s="14"/>
      <c r="H11" s="14">
        <v>0</v>
      </c>
      <c r="I11" s="14"/>
      <c r="J11" s="14"/>
      <c r="K11" s="14"/>
      <c r="L11" s="14"/>
    </row>
    <row r="12" spans="2:12" ht="16.5" customHeight="1" x14ac:dyDescent="0.3">
      <c r="B12" s="57"/>
      <c r="C12" s="51"/>
      <c r="D12" s="211"/>
      <c r="E12" s="211"/>
      <c r="F12" s="58"/>
      <c r="G12" s="58"/>
      <c r="H12" s="58"/>
      <c r="I12" s="58"/>
      <c r="J12" s="58"/>
      <c r="K12" s="58"/>
      <c r="L12" s="58"/>
    </row>
    <row r="13" spans="2:12" ht="29.25" customHeight="1" thickBot="1" x14ac:dyDescent="0.3">
      <c r="B13" s="12" t="s">
        <v>70</v>
      </c>
      <c r="C13" s="20"/>
      <c r="D13" s="239" t="s">
        <v>145</v>
      </c>
      <c r="E13" s="239"/>
      <c r="F13" s="240"/>
      <c r="G13" s="241" t="s">
        <v>146</v>
      </c>
      <c r="H13" s="242"/>
      <c r="I13" s="243"/>
      <c r="J13" s="244" t="s">
        <v>147</v>
      </c>
      <c r="K13" s="245"/>
      <c r="L13" s="246"/>
    </row>
    <row r="14" spans="2:12" ht="14.4" thickBot="1" x14ac:dyDescent="0.3">
      <c r="B14" s="212"/>
      <c r="C14" s="183"/>
      <c r="D14" s="184"/>
      <c r="E14" s="33"/>
      <c r="F14" s="33"/>
      <c r="G14" s="33"/>
      <c r="H14" s="33"/>
      <c r="I14" s="33"/>
      <c r="J14" s="33"/>
      <c r="K14" s="33"/>
      <c r="L14" s="33"/>
    </row>
    <row r="15" spans="2:12" s="3" customFormat="1" ht="28.2" thickBot="1" x14ac:dyDescent="0.3">
      <c r="B15" s="28" t="s">
        <v>18</v>
      </c>
      <c r="C15" s="28" t="s">
        <v>49</v>
      </c>
      <c r="D15" s="29"/>
      <c r="E15" s="29" t="s">
        <v>149</v>
      </c>
      <c r="F15" s="29" t="s">
        <v>148</v>
      </c>
      <c r="G15" s="29"/>
      <c r="H15" s="29" t="s">
        <v>149</v>
      </c>
      <c r="I15" s="29" t="s">
        <v>148</v>
      </c>
      <c r="J15" s="29"/>
      <c r="K15" s="29" t="s">
        <v>149</v>
      </c>
      <c r="L15" s="29" t="s">
        <v>148</v>
      </c>
    </row>
    <row r="16" spans="2:12" s="3" customFormat="1" ht="14.4" thickBot="1" x14ac:dyDescent="0.3">
      <c r="B16" s="223" t="s">
        <v>71</v>
      </c>
      <c r="C16" s="224"/>
      <c r="D16" s="29"/>
      <c r="E16" s="29"/>
      <c r="F16" s="29"/>
      <c r="G16" s="29"/>
      <c r="H16" s="29"/>
      <c r="I16" s="29"/>
      <c r="J16" s="29"/>
      <c r="K16" s="29"/>
      <c r="L16" s="29"/>
    </row>
    <row r="17" spans="2:12" x14ac:dyDescent="0.25">
      <c r="B17" s="123">
        <v>1</v>
      </c>
      <c r="C17" s="16" t="s">
        <v>59</v>
      </c>
      <c r="D17" s="87"/>
      <c r="E17" s="88"/>
      <c r="F17" s="89"/>
      <c r="G17" s="87"/>
      <c r="H17" s="88"/>
      <c r="I17" s="89"/>
      <c r="J17" s="87"/>
      <c r="K17" s="88"/>
      <c r="L17" s="89"/>
    </row>
    <row r="18" spans="2:12" x14ac:dyDescent="0.25">
      <c r="B18" s="123"/>
      <c r="C18" s="16" t="s">
        <v>72</v>
      </c>
      <c r="D18" s="87"/>
      <c r="E18" s="90"/>
      <c r="F18" s="89"/>
      <c r="G18" s="87"/>
      <c r="H18" s="90"/>
      <c r="I18" s="89"/>
      <c r="J18" s="87"/>
      <c r="K18" s="90"/>
      <c r="L18" s="89"/>
    </row>
    <row r="19" spans="2:12" x14ac:dyDescent="0.25">
      <c r="B19" s="123"/>
      <c r="C19" s="16" t="s">
        <v>73</v>
      </c>
      <c r="D19" s="87"/>
      <c r="E19" s="90"/>
      <c r="F19" s="89"/>
      <c r="G19" s="87"/>
      <c r="H19" s="90"/>
      <c r="I19" s="89"/>
      <c r="J19" s="87"/>
      <c r="K19" s="90"/>
      <c r="L19" s="89"/>
    </row>
    <row r="20" spans="2:12" x14ac:dyDescent="0.25">
      <c r="B20" s="123"/>
      <c r="C20" s="16" t="s">
        <v>74</v>
      </c>
      <c r="D20" s="87"/>
      <c r="E20" s="90"/>
      <c r="F20" s="89"/>
      <c r="G20" s="87"/>
      <c r="H20" s="90"/>
      <c r="I20" s="89"/>
      <c r="J20" s="87"/>
      <c r="K20" s="90"/>
      <c r="L20" s="89"/>
    </row>
    <row r="21" spans="2:12" x14ac:dyDescent="0.25">
      <c r="B21" s="123"/>
      <c r="C21" s="16" t="s">
        <v>75</v>
      </c>
      <c r="D21" s="87"/>
      <c r="E21" s="90"/>
      <c r="F21" s="89"/>
      <c r="G21" s="87"/>
      <c r="H21" s="90"/>
      <c r="I21" s="89"/>
      <c r="J21" s="87"/>
      <c r="K21" s="90"/>
      <c r="L21" s="89"/>
    </row>
    <row r="22" spans="2:12" x14ac:dyDescent="0.25">
      <c r="B22" s="123"/>
      <c r="C22" s="16" t="s">
        <v>76</v>
      </c>
      <c r="D22" s="87"/>
      <c r="E22" s="90"/>
      <c r="F22" s="89"/>
      <c r="G22" s="87"/>
      <c r="H22" s="90"/>
      <c r="I22" s="89"/>
      <c r="J22" s="87"/>
      <c r="K22" s="90"/>
      <c r="L22" s="89"/>
    </row>
    <row r="23" spans="2:12" x14ac:dyDescent="0.25">
      <c r="B23" s="123"/>
      <c r="C23" s="16" t="s">
        <v>77</v>
      </c>
      <c r="D23" s="87"/>
      <c r="E23" s="90"/>
      <c r="F23" s="89"/>
      <c r="G23" s="87"/>
      <c r="H23" s="90"/>
      <c r="I23" s="89"/>
      <c r="J23" s="87"/>
      <c r="K23" s="90"/>
      <c r="L23" s="89"/>
    </row>
    <row r="24" spans="2:12" ht="33" customHeight="1" x14ac:dyDescent="0.25">
      <c r="B24" s="123"/>
      <c r="C24" s="16" t="s">
        <v>78</v>
      </c>
      <c r="D24" s="87"/>
      <c r="E24" s="90"/>
      <c r="F24" s="89"/>
      <c r="G24" s="87"/>
      <c r="H24" s="90"/>
      <c r="I24" s="89"/>
      <c r="J24" s="87"/>
      <c r="K24" s="90"/>
      <c r="L24" s="89"/>
    </row>
    <row r="25" spans="2:12" x14ac:dyDescent="0.25">
      <c r="B25" s="123"/>
      <c r="C25" s="16" t="s">
        <v>79</v>
      </c>
      <c r="D25" s="87"/>
      <c r="E25" s="90"/>
      <c r="F25" s="89"/>
      <c r="G25" s="87"/>
      <c r="H25" s="90"/>
      <c r="I25" s="89"/>
      <c r="J25" s="87"/>
      <c r="K25" s="90"/>
      <c r="L25" s="89"/>
    </row>
    <row r="26" spans="2:12" x14ac:dyDescent="0.25">
      <c r="B26" s="123"/>
      <c r="C26" s="16" t="s">
        <v>80</v>
      </c>
      <c r="D26" s="87"/>
      <c r="E26" s="90"/>
      <c r="F26" s="89"/>
      <c r="G26" s="87"/>
      <c r="H26" s="90"/>
      <c r="I26" s="89"/>
      <c r="J26" s="87"/>
      <c r="K26" s="90"/>
      <c r="L26" s="89"/>
    </row>
    <row r="27" spans="2:12" ht="27.6" x14ac:dyDescent="0.25">
      <c r="B27" s="123">
        <v>2</v>
      </c>
      <c r="C27" s="16" t="s">
        <v>81</v>
      </c>
      <c r="D27" s="87"/>
      <c r="E27" s="90"/>
      <c r="F27" s="89"/>
      <c r="G27" s="87"/>
      <c r="H27" s="90"/>
      <c r="I27" s="89"/>
      <c r="J27" s="87"/>
      <c r="K27" s="90"/>
      <c r="L27" s="89"/>
    </row>
    <row r="28" spans="2:12" ht="27.6" x14ac:dyDescent="0.25">
      <c r="B28" s="123">
        <v>3</v>
      </c>
      <c r="C28" s="16" t="s">
        <v>82</v>
      </c>
      <c r="D28" s="87"/>
      <c r="E28" s="90"/>
      <c r="F28" s="89"/>
      <c r="G28" s="87"/>
      <c r="H28" s="90"/>
      <c r="I28" s="89"/>
      <c r="J28" s="87"/>
      <c r="K28" s="90"/>
      <c r="L28" s="89"/>
    </row>
    <row r="29" spans="2:12" ht="27.6" x14ac:dyDescent="0.25">
      <c r="B29" s="123">
        <v>4</v>
      </c>
      <c r="C29" s="16" t="s">
        <v>84</v>
      </c>
      <c r="D29" s="91"/>
      <c r="E29" s="90"/>
      <c r="F29" s="89"/>
      <c r="G29" s="91"/>
      <c r="H29" s="90"/>
      <c r="I29" s="89"/>
      <c r="J29" s="91"/>
      <c r="K29" s="90"/>
      <c r="L29" s="89"/>
    </row>
    <row r="30" spans="2:12" x14ac:dyDescent="0.25">
      <c r="B30" s="123">
        <v>5</v>
      </c>
      <c r="C30" s="16" t="s">
        <v>85</v>
      </c>
      <c r="D30" s="87"/>
      <c r="E30" s="90"/>
      <c r="F30" s="89"/>
      <c r="G30" s="87"/>
      <c r="H30" s="90"/>
      <c r="I30" s="89"/>
      <c r="J30" s="87"/>
      <c r="K30" s="90"/>
      <c r="L30" s="89"/>
    </row>
    <row r="31" spans="2:12" x14ac:dyDescent="0.25">
      <c r="B31" s="123">
        <v>6</v>
      </c>
      <c r="C31" s="16" t="s">
        <v>86</v>
      </c>
      <c r="D31" s="87"/>
      <c r="E31" s="90"/>
      <c r="F31" s="89"/>
      <c r="G31" s="87"/>
      <c r="H31" s="90"/>
      <c r="I31" s="89"/>
      <c r="J31" s="87"/>
      <c r="K31" s="90"/>
      <c r="L31" s="89"/>
    </row>
    <row r="32" spans="2:12" x14ac:dyDescent="0.25">
      <c r="B32" s="123">
        <v>7</v>
      </c>
      <c r="C32" s="16" t="s">
        <v>87</v>
      </c>
      <c r="D32" s="87"/>
      <c r="E32" s="90"/>
      <c r="F32" s="89"/>
      <c r="G32" s="87"/>
      <c r="H32" s="90"/>
      <c r="I32" s="89"/>
      <c r="J32" s="87"/>
      <c r="K32" s="90"/>
      <c r="L32" s="89"/>
    </row>
    <row r="33" spans="1:15" x14ac:dyDescent="0.25">
      <c r="B33" s="123">
        <v>8</v>
      </c>
      <c r="C33" s="16" t="s">
        <v>88</v>
      </c>
      <c r="D33" s="87"/>
      <c r="E33" s="90"/>
      <c r="F33" s="89"/>
      <c r="G33" s="87"/>
      <c r="H33" s="90"/>
      <c r="I33" s="89"/>
      <c r="J33" s="87"/>
      <c r="K33" s="90"/>
      <c r="L33" s="89"/>
    </row>
    <row r="34" spans="1:15" x14ac:dyDescent="0.25">
      <c r="B34" s="123">
        <v>9</v>
      </c>
      <c r="C34" s="16" t="s">
        <v>89</v>
      </c>
      <c r="D34" s="87"/>
      <c r="E34" s="90"/>
      <c r="F34" s="89"/>
      <c r="G34" s="87"/>
      <c r="H34" s="90"/>
      <c r="I34" s="89"/>
      <c r="J34" s="87"/>
      <c r="K34" s="90"/>
      <c r="L34" s="89"/>
    </row>
    <row r="35" spans="1:15" ht="13.5" customHeight="1" x14ac:dyDescent="0.25">
      <c r="B35" s="123">
        <v>10</v>
      </c>
      <c r="C35" s="16" t="s">
        <v>90</v>
      </c>
      <c r="D35" s="87"/>
      <c r="E35" s="90"/>
      <c r="F35" s="89"/>
      <c r="G35" s="87"/>
      <c r="H35" s="90"/>
      <c r="I35" s="89"/>
      <c r="J35" s="87"/>
      <c r="K35" s="90"/>
      <c r="L35" s="89"/>
    </row>
    <row r="36" spans="1:15" ht="31.5" customHeight="1" x14ac:dyDescent="0.25">
      <c r="A36" s="80"/>
      <c r="B36" s="123">
        <v>11</v>
      </c>
      <c r="C36" s="81" t="s">
        <v>91</v>
      </c>
      <c r="D36" s="92"/>
      <c r="E36" s="93"/>
      <c r="F36" s="94"/>
      <c r="G36" s="92"/>
      <c r="H36" s="93"/>
      <c r="I36" s="94"/>
      <c r="J36" s="92"/>
      <c r="K36" s="93"/>
      <c r="L36" s="94"/>
      <c r="M36" s="80"/>
      <c r="N36" s="80"/>
      <c r="O36" s="80"/>
    </row>
    <row r="37" spans="1:15" ht="14.4" thickBot="1" x14ac:dyDescent="0.3">
      <c r="B37" s="123">
        <v>12</v>
      </c>
      <c r="C37" s="2" t="s">
        <v>92</v>
      </c>
      <c r="D37" s="87"/>
      <c r="E37" s="90"/>
      <c r="F37" s="89"/>
      <c r="G37" s="87"/>
      <c r="H37" s="90"/>
      <c r="I37" s="89"/>
      <c r="J37" s="87"/>
      <c r="K37" s="90"/>
      <c r="L37" s="89"/>
    </row>
    <row r="38" spans="1:15" s="1" customFormat="1" ht="29.25" customHeight="1" thickBot="1" x14ac:dyDescent="0.3">
      <c r="B38" s="229" t="s">
        <v>150</v>
      </c>
      <c r="C38" s="230"/>
      <c r="D38" s="231"/>
      <c r="E38" s="24">
        <f>SUM(E17:E37)</f>
        <v>0</v>
      </c>
      <c r="F38" s="24">
        <f>SUM(F17:F37)</f>
        <v>0</v>
      </c>
      <c r="G38" s="24"/>
      <c r="H38" s="24">
        <f>SUM(H17:H37)</f>
        <v>0</v>
      </c>
      <c r="I38" s="24">
        <f>SUM(I17:I37)</f>
        <v>0</v>
      </c>
      <c r="J38" s="24"/>
      <c r="K38" s="24">
        <f>SUM(K17:K37)</f>
        <v>0</v>
      </c>
      <c r="L38" s="24">
        <f>SUM(L17:L37)</f>
        <v>0</v>
      </c>
    </row>
    <row r="39" spans="1:15" ht="14.4" thickBot="1" x14ac:dyDescent="0.3">
      <c r="B39" s="129"/>
      <c r="C39" s="130"/>
      <c r="D39" s="129"/>
      <c r="E39" s="131"/>
      <c r="F39" s="131"/>
      <c r="G39" s="131"/>
      <c r="H39" s="131"/>
      <c r="I39" s="131"/>
      <c r="J39" s="131"/>
      <c r="K39" s="131"/>
      <c r="L39" s="131"/>
    </row>
    <row r="40" spans="1:15" ht="14.4" hidden="1" thickBot="1" x14ac:dyDescent="0.3">
      <c r="B40" s="212"/>
      <c r="C40" s="183"/>
      <c r="D40" s="184"/>
      <c r="E40" s="33" t="s">
        <v>53</v>
      </c>
      <c r="F40" s="33" t="s">
        <v>54</v>
      </c>
      <c r="G40" s="33"/>
      <c r="H40" s="33" t="s">
        <v>53</v>
      </c>
      <c r="I40" s="33" t="s">
        <v>54</v>
      </c>
      <c r="J40" s="33"/>
      <c r="K40" s="33" t="s">
        <v>53</v>
      </c>
      <c r="L40" s="33" t="s">
        <v>54</v>
      </c>
    </row>
    <row r="41" spans="1:15" ht="28.2" hidden="1" thickBot="1" x14ac:dyDescent="0.3">
      <c r="B41" s="223" t="s">
        <v>94</v>
      </c>
      <c r="C41" s="224"/>
      <c r="D41" s="29" t="s">
        <v>95</v>
      </c>
      <c r="E41" s="29" t="s">
        <v>93</v>
      </c>
      <c r="F41" s="29" t="s">
        <v>93</v>
      </c>
      <c r="G41" s="29" t="s">
        <v>95</v>
      </c>
      <c r="H41" s="29" t="s">
        <v>93</v>
      </c>
      <c r="I41" s="29" t="s">
        <v>93</v>
      </c>
      <c r="J41" s="29" t="s">
        <v>95</v>
      </c>
      <c r="K41" s="29" t="s">
        <v>93</v>
      </c>
      <c r="L41" s="29" t="s">
        <v>93</v>
      </c>
    </row>
    <row r="42" spans="1:15" ht="27.6" hidden="1" x14ac:dyDescent="0.25">
      <c r="B42" s="63">
        <v>1</v>
      </c>
      <c r="C42" s="16" t="s">
        <v>132</v>
      </c>
      <c r="D42" s="95"/>
      <c r="E42" s="96"/>
      <c r="F42" s="97"/>
      <c r="G42" s="97"/>
      <c r="H42" s="97"/>
      <c r="I42" s="97"/>
      <c r="J42" s="97"/>
      <c r="K42" s="97"/>
      <c r="L42" s="97"/>
    </row>
    <row r="43" spans="1:15" ht="55.2" hidden="1" x14ac:dyDescent="0.25">
      <c r="B43" s="63">
        <v>2</v>
      </c>
      <c r="C43" s="16" t="s">
        <v>133</v>
      </c>
      <c r="D43" s="87"/>
      <c r="E43" s="98"/>
      <c r="F43" s="97"/>
      <c r="G43" s="97"/>
      <c r="H43" s="97"/>
      <c r="I43" s="97"/>
      <c r="J43" s="97"/>
      <c r="K43" s="97"/>
      <c r="L43" s="97"/>
    </row>
    <row r="44" spans="1:15" hidden="1" x14ac:dyDescent="0.25">
      <c r="B44" s="63">
        <v>3</v>
      </c>
      <c r="C44" s="16" t="s">
        <v>98</v>
      </c>
      <c r="D44" s="87"/>
      <c r="E44" s="98"/>
      <c r="F44" s="97"/>
      <c r="G44" s="97"/>
      <c r="H44" s="97"/>
      <c r="I44" s="97"/>
      <c r="J44" s="97"/>
      <c r="K44" s="97"/>
      <c r="L44" s="97"/>
    </row>
    <row r="45" spans="1:15" ht="27.6" hidden="1" x14ac:dyDescent="0.25">
      <c r="B45" s="63">
        <v>4</v>
      </c>
      <c r="C45" s="16" t="s">
        <v>99</v>
      </c>
      <c r="D45" s="87"/>
      <c r="E45" s="98"/>
      <c r="F45" s="97"/>
      <c r="G45" s="97"/>
      <c r="H45" s="97"/>
      <c r="I45" s="97"/>
      <c r="J45" s="97"/>
      <c r="K45" s="97"/>
      <c r="L45" s="97"/>
    </row>
    <row r="46" spans="1:15" hidden="1" x14ac:dyDescent="0.25">
      <c r="B46" s="63">
        <v>5</v>
      </c>
      <c r="C46" s="16" t="s">
        <v>50</v>
      </c>
      <c r="D46" s="87"/>
      <c r="E46" s="98"/>
      <c r="F46" s="97"/>
      <c r="G46" s="97"/>
      <c r="H46" s="97"/>
      <c r="I46" s="97"/>
      <c r="J46" s="97"/>
      <c r="K46" s="97"/>
      <c r="L46" s="97"/>
    </row>
    <row r="47" spans="1:15" hidden="1" x14ac:dyDescent="0.25">
      <c r="B47" s="63">
        <v>6</v>
      </c>
      <c r="C47" s="16" t="s">
        <v>50</v>
      </c>
      <c r="D47" s="87"/>
      <c r="E47" s="98"/>
      <c r="F47" s="97"/>
      <c r="G47" s="97"/>
      <c r="H47" s="97"/>
      <c r="I47" s="97"/>
      <c r="J47" s="97"/>
      <c r="K47" s="97"/>
      <c r="L47" s="97"/>
    </row>
    <row r="48" spans="1:15" hidden="1" x14ac:dyDescent="0.25">
      <c r="B48" s="63">
        <v>7</v>
      </c>
      <c r="C48" s="16" t="s">
        <v>50</v>
      </c>
      <c r="D48" s="87"/>
      <c r="E48" s="98"/>
      <c r="F48" s="97"/>
      <c r="G48" s="97"/>
      <c r="H48" s="97"/>
      <c r="I48" s="97"/>
      <c r="J48" s="97"/>
      <c r="K48" s="97"/>
      <c r="L48" s="97"/>
    </row>
    <row r="49" spans="2:12" ht="14.4" hidden="1" thickBot="1" x14ac:dyDescent="0.3">
      <c r="B49" s="63">
        <v>8</v>
      </c>
      <c r="C49" s="16" t="s">
        <v>50</v>
      </c>
      <c r="D49" s="87"/>
      <c r="E49" s="98"/>
      <c r="F49" s="97"/>
      <c r="G49" s="97"/>
      <c r="H49" s="97"/>
      <c r="I49" s="97"/>
      <c r="J49" s="97"/>
      <c r="K49" s="97"/>
      <c r="L49" s="97"/>
    </row>
    <row r="50" spans="2:12" ht="28.5" hidden="1" customHeight="1" thickBot="1" x14ac:dyDescent="0.3">
      <c r="B50" s="229" t="s">
        <v>135</v>
      </c>
      <c r="C50" s="230"/>
      <c r="D50" s="231"/>
      <c r="E50" s="24">
        <f>SUM(E42:E49)</f>
        <v>0</v>
      </c>
      <c r="F50" s="24">
        <f>SUM(F42:F49)</f>
        <v>0</v>
      </c>
      <c r="G50" s="24"/>
      <c r="H50" s="24">
        <f>SUM(H42:H49)</f>
        <v>0</v>
      </c>
      <c r="I50" s="24">
        <f>SUM(I42:I49)</f>
        <v>0</v>
      </c>
      <c r="J50" s="24"/>
      <c r="K50" s="24">
        <f>SUM(K42:K49)</f>
        <v>0</v>
      </c>
      <c r="L50" s="24">
        <f>SUM(L42:L49)</f>
        <v>0</v>
      </c>
    </row>
    <row r="51" spans="2:12" ht="5.25" hidden="1" customHeight="1" thickBot="1" x14ac:dyDescent="0.3">
      <c r="B51" s="63"/>
      <c r="C51" s="16"/>
      <c r="D51" s="64"/>
      <c r="E51" s="61"/>
      <c r="F51" s="62"/>
      <c r="G51" s="62"/>
      <c r="H51" s="61"/>
      <c r="I51" s="62"/>
      <c r="J51" s="62"/>
      <c r="K51" s="61"/>
      <c r="L51" s="62"/>
    </row>
    <row r="52" spans="2:12" ht="29.25" hidden="1" customHeight="1" thickBot="1" x14ac:dyDescent="0.3">
      <c r="B52" s="229" t="s">
        <v>138</v>
      </c>
      <c r="C52" s="230"/>
      <c r="D52" s="231"/>
      <c r="E52" s="65">
        <f>E38+E50</f>
        <v>0</v>
      </c>
      <c r="F52" s="65">
        <f>F38+F50</f>
        <v>0</v>
      </c>
      <c r="G52" s="65"/>
      <c r="H52" s="65">
        <f>H38+H50</f>
        <v>0</v>
      </c>
      <c r="I52" s="65">
        <f>I38+I50</f>
        <v>0</v>
      </c>
      <c r="J52" s="65"/>
      <c r="K52" s="65">
        <f>K38+K50</f>
        <v>0</v>
      </c>
      <c r="L52" s="65">
        <f>L38+L50</f>
        <v>0</v>
      </c>
    </row>
    <row r="53" spans="2:12" ht="6" hidden="1" customHeight="1" thickBot="1" x14ac:dyDescent="0.3">
      <c r="B53" s="63"/>
      <c r="C53" s="16"/>
      <c r="D53" s="64"/>
      <c r="E53" s="206"/>
      <c r="F53" s="206"/>
      <c r="G53" s="206"/>
      <c r="H53" s="206"/>
      <c r="I53" s="206"/>
      <c r="J53" s="206"/>
      <c r="K53" s="206"/>
      <c r="L53" s="238"/>
    </row>
    <row r="54" spans="2:12" ht="30.75" hidden="1" customHeight="1" thickBot="1" x14ac:dyDescent="0.3">
      <c r="B54" s="226" t="s">
        <v>115</v>
      </c>
      <c r="C54" s="227"/>
      <c r="D54" s="228"/>
      <c r="E54" s="126"/>
      <c r="F54" s="126"/>
      <c r="G54" s="126"/>
      <c r="H54" s="126"/>
      <c r="I54" s="126"/>
      <c r="J54" s="126"/>
      <c r="K54" s="126"/>
      <c r="L54" s="126"/>
    </row>
    <row r="55" spans="2:12" ht="14.25" hidden="1" customHeight="1" thickBot="1" x14ac:dyDescent="0.3">
      <c r="B55" s="63"/>
      <c r="C55" s="16"/>
      <c r="D55" s="64"/>
      <c r="E55" s="124" t="s">
        <v>116</v>
      </c>
      <c r="F55" s="125" t="s">
        <v>117</v>
      </c>
      <c r="G55" s="125"/>
      <c r="H55" s="124" t="s">
        <v>116</v>
      </c>
      <c r="I55" s="125" t="s">
        <v>117</v>
      </c>
      <c r="J55" s="125"/>
      <c r="K55" s="124" t="s">
        <v>116</v>
      </c>
      <c r="L55" s="125" t="s">
        <v>117</v>
      </c>
    </row>
    <row r="56" spans="2:12" ht="30.75" hidden="1" customHeight="1" thickBot="1" x14ac:dyDescent="0.3">
      <c r="B56" s="218" t="s">
        <v>137</v>
      </c>
      <c r="C56" s="219"/>
      <c r="D56" s="220"/>
      <c r="E56" s="128">
        <f>E52*E54</f>
        <v>0</v>
      </c>
      <c r="F56" s="128">
        <f>F52*F54</f>
        <v>0</v>
      </c>
      <c r="G56" s="128"/>
      <c r="H56" s="128">
        <f>H52*H54</f>
        <v>0</v>
      </c>
      <c r="I56" s="128">
        <f>I52*I54</f>
        <v>0</v>
      </c>
      <c r="J56" s="128"/>
      <c r="K56" s="128">
        <f>K52*K54</f>
        <v>0</v>
      </c>
      <c r="L56" s="128">
        <f>L52*L54</f>
        <v>0</v>
      </c>
    </row>
    <row r="57" spans="2:12" ht="33" hidden="1" customHeight="1" thickBot="1" x14ac:dyDescent="0.3">
      <c r="B57" s="215" t="s">
        <v>136</v>
      </c>
      <c r="C57" s="216"/>
      <c r="D57" s="217"/>
      <c r="E57" s="213">
        <f>E56+L56</f>
        <v>0</v>
      </c>
      <c r="F57" s="247"/>
      <c r="G57" s="133"/>
      <c r="H57" s="213">
        <f>H56+O56</f>
        <v>0</v>
      </c>
      <c r="I57" s="247"/>
      <c r="J57" s="133"/>
      <c r="K57" s="213">
        <f>K56+R56</f>
        <v>0</v>
      </c>
      <c r="L57" s="247"/>
    </row>
    <row r="58" spans="2:12" ht="45.75" hidden="1" customHeight="1" thickBot="1" x14ac:dyDescent="0.3">
      <c r="B58" s="215" t="s">
        <v>139</v>
      </c>
      <c r="C58" s="216"/>
      <c r="D58" s="217"/>
      <c r="E58" s="221">
        <f>E57*1.15</f>
        <v>0</v>
      </c>
      <c r="F58" s="248"/>
      <c r="G58" s="134"/>
      <c r="H58" s="221">
        <f>H57*1.15</f>
        <v>0</v>
      </c>
      <c r="I58" s="248"/>
      <c r="J58" s="134"/>
      <c r="K58" s="221">
        <f>K57*1.15</f>
        <v>0</v>
      </c>
      <c r="L58" s="248"/>
    </row>
    <row r="59" spans="2:12" ht="29.25" hidden="1" customHeight="1" thickBot="1" x14ac:dyDescent="0.3">
      <c r="B59" s="215" t="s">
        <v>141</v>
      </c>
      <c r="C59" s="216"/>
      <c r="D59" s="217"/>
      <c r="E59" s="213">
        <f>E58/12</f>
        <v>0</v>
      </c>
      <c r="F59" s="247"/>
      <c r="G59" s="133"/>
      <c r="H59" s="213">
        <f>H58/12</f>
        <v>0</v>
      </c>
      <c r="I59" s="247"/>
      <c r="J59" s="133"/>
      <c r="K59" s="213">
        <f>K58/12</f>
        <v>0</v>
      </c>
      <c r="L59" s="247"/>
    </row>
    <row r="60" spans="2:12" ht="17.25" hidden="1" customHeight="1" thickBot="1" x14ac:dyDescent="0.3">
      <c r="B60" s="63"/>
      <c r="C60" s="16"/>
      <c r="D60" s="64"/>
      <c r="E60" s="61"/>
      <c r="F60" s="62"/>
      <c r="G60" s="62"/>
      <c r="H60" s="62"/>
      <c r="I60" s="62"/>
      <c r="J60" s="62"/>
      <c r="K60" s="62"/>
      <c r="L60" s="62"/>
    </row>
    <row r="61" spans="2:12" ht="28.2" hidden="1" thickBot="1" x14ac:dyDescent="0.3">
      <c r="B61" s="28"/>
      <c r="C61" s="60" t="s">
        <v>100</v>
      </c>
      <c r="D61" s="29" t="s">
        <v>48</v>
      </c>
      <c r="E61" s="29" t="s">
        <v>51</v>
      </c>
      <c r="F61" s="62"/>
      <c r="G61" s="62"/>
      <c r="H61" s="62"/>
      <c r="I61" s="62"/>
      <c r="J61" s="62"/>
      <c r="K61" s="62"/>
      <c r="L61" s="62"/>
    </row>
    <row r="62" spans="2:12" ht="24" hidden="1" customHeight="1" x14ac:dyDescent="0.25">
      <c r="B62" s="66">
        <v>1</v>
      </c>
      <c r="C62" s="67" t="s">
        <v>96</v>
      </c>
      <c r="D62" s="88"/>
      <c r="E62" s="88">
        <f>D62*1.15</f>
        <v>0</v>
      </c>
      <c r="F62" s="208" t="s">
        <v>118</v>
      </c>
      <c r="G62" s="132"/>
      <c r="H62" s="132"/>
      <c r="I62" s="132"/>
      <c r="J62" s="132"/>
      <c r="K62" s="132"/>
      <c r="L62" s="208" t="s">
        <v>118</v>
      </c>
    </row>
    <row r="63" spans="2:12" ht="24" hidden="1" customHeight="1" x14ac:dyDescent="0.25">
      <c r="B63" s="68">
        <v>2</v>
      </c>
      <c r="C63" s="69" t="s">
        <v>97</v>
      </c>
      <c r="D63" s="90"/>
      <c r="E63" s="90">
        <f t="shared" ref="E63:E68" si="0">D63*1.15</f>
        <v>0</v>
      </c>
      <c r="F63" s="208"/>
      <c r="G63" s="132"/>
      <c r="H63" s="132"/>
      <c r="I63" s="132"/>
      <c r="J63" s="132"/>
      <c r="K63" s="132"/>
      <c r="L63" s="208"/>
    </row>
    <row r="64" spans="2:12" ht="24" hidden="1" customHeight="1" x14ac:dyDescent="0.25">
      <c r="B64" s="68">
        <v>3</v>
      </c>
      <c r="C64" s="69" t="s">
        <v>46</v>
      </c>
      <c r="D64" s="90"/>
      <c r="E64" s="90">
        <f t="shared" si="0"/>
        <v>0</v>
      </c>
      <c r="F64" s="208"/>
      <c r="G64" s="132"/>
      <c r="H64" s="132"/>
      <c r="I64" s="132"/>
      <c r="J64" s="132"/>
      <c r="K64" s="132"/>
      <c r="L64" s="208"/>
    </row>
    <row r="65" spans="2:12" ht="24" hidden="1" customHeight="1" x14ac:dyDescent="0.25">
      <c r="B65" s="68">
        <v>4</v>
      </c>
      <c r="C65" s="69" t="s">
        <v>50</v>
      </c>
      <c r="D65" s="90"/>
      <c r="E65" s="90">
        <f t="shared" si="0"/>
        <v>0</v>
      </c>
      <c r="F65" s="208"/>
      <c r="G65" s="132"/>
      <c r="H65" s="132"/>
      <c r="I65" s="132"/>
      <c r="J65" s="132"/>
      <c r="K65" s="132"/>
      <c r="L65" s="208"/>
    </row>
    <row r="66" spans="2:12" ht="24" hidden="1" customHeight="1" x14ac:dyDescent="0.25">
      <c r="B66" s="68">
        <v>5</v>
      </c>
      <c r="C66" s="69" t="s">
        <v>50</v>
      </c>
      <c r="D66" s="90"/>
      <c r="E66" s="90">
        <f t="shared" si="0"/>
        <v>0</v>
      </c>
      <c r="F66" s="208"/>
      <c r="G66" s="132"/>
      <c r="H66" s="132"/>
      <c r="I66" s="132"/>
      <c r="J66" s="132"/>
      <c r="K66" s="132"/>
      <c r="L66" s="208"/>
    </row>
    <row r="67" spans="2:12" ht="24" hidden="1" customHeight="1" x14ac:dyDescent="0.25">
      <c r="B67" s="68">
        <v>6</v>
      </c>
      <c r="C67" s="69" t="s">
        <v>50</v>
      </c>
      <c r="D67" s="90"/>
      <c r="E67" s="90">
        <f t="shared" si="0"/>
        <v>0</v>
      </c>
      <c r="F67" s="208"/>
      <c r="G67" s="132"/>
      <c r="H67" s="132"/>
      <c r="I67" s="132"/>
      <c r="J67" s="132"/>
      <c r="K67" s="132"/>
      <c r="L67" s="208"/>
    </row>
    <row r="68" spans="2:12" ht="24" hidden="1" customHeight="1" thickBot="1" x14ac:dyDescent="0.3">
      <c r="B68" s="70">
        <v>7</v>
      </c>
      <c r="C68" s="71" t="s">
        <v>50</v>
      </c>
      <c r="D68" s="99"/>
      <c r="E68" s="99">
        <f t="shared" si="0"/>
        <v>0</v>
      </c>
      <c r="F68" s="208"/>
      <c r="G68" s="132"/>
      <c r="H68" s="132"/>
      <c r="I68" s="132"/>
      <c r="J68" s="132"/>
      <c r="K68" s="132"/>
      <c r="L68" s="208"/>
    </row>
    <row r="69" spans="2:12" hidden="1" x14ac:dyDescent="0.25">
      <c r="B69" s="12"/>
      <c r="C69" s="72"/>
      <c r="D69" s="13"/>
      <c r="E69" s="73"/>
      <c r="F69" s="59"/>
      <c r="G69" s="59"/>
      <c r="H69" s="59"/>
      <c r="I69" s="59"/>
      <c r="J69" s="59"/>
      <c r="K69" s="59"/>
      <c r="L69" s="59"/>
    </row>
    <row r="70" spans="2:12" ht="29.25" hidden="1" customHeight="1" thickBot="1" x14ac:dyDescent="0.45">
      <c r="B70" s="225" t="s">
        <v>56</v>
      </c>
      <c r="C70" s="196"/>
      <c r="D70" s="21"/>
      <c r="E70" s="52"/>
      <c r="F70" s="56"/>
      <c r="G70" s="56"/>
      <c r="H70" s="56"/>
      <c r="I70" s="56"/>
      <c r="J70" s="56"/>
      <c r="K70" s="56"/>
      <c r="L70" s="56"/>
    </row>
    <row r="71" spans="2:12" ht="28.2" hidden="1" thickBot="1" x14ac:dyDescent="0.3">
      <c r="B71" s="33" t="s">
        <v>13</v>
      </c>
      <c r="C71" s="33" t="s">
        <v>0</v>
      </c>
      <c r="D71" s="29" t="s">
        <v>12</v>
      </c>
      <c r="E71" s="171" t="s">
        <v>57</v>
      </c>
      <c r="F71" s="171"/>
      <c r="G71" s="171"/>
      <c r="H71" s="171"/>
      <c r="I71" s="171"/>
      <c r="J71" s="171"/>
      <c r="K71" s="171"/>
      <c r="L71" s="171"/>
    </row>
    <row r="72" spans="2:12" ht="43.5" hidden="1" customHeight="1" thickBot="1" x14ac:dyDescent="0.3">
      <c r="B72" s="31">
        <v>1</v>
      </c>
      <c r="C72" s="32" t="s">
        <v>58</v>
      </c>
      <c r="D72" s="86"/>
      <c r="E72" s="173"/>
      <c r="F72" s="173"/>
      <c r="G72" s="173"/>
      <c r="H72" s="173"/>
      <c r="I72" s="173"/>
      <c r="J72" s="173"/>
      <c r="K72" s="173"/>
      <c r="L72" s="173"/>
    </row>
    <row r="73" spans="2:12" hidden="1" x14ac:dyDescent="0.25">
      <c r="B73" s="54"/>
      <c r="C73" s="54"/>
      <c r="D73" s="54"/>
      <c r="E73" s="54"/>
      <c r="F73" s="54"/>
      <c r="G73" s="54"/>
      <c r="H73" s="54"/>
      <c r="I73" s="54"/>
      <c r="J73" s="54"/>
      <c r="K73" s="54"/>
      <c r="L73" s="54"/>
    </row>
    <row r="74" spans="2:12" hidden="1" x14ac:dyDescent="0.25">
      <c r="B74" s="13"/>
      <c r="C74" s="13"/>
      <c r="D74" s="13"/>
      <c r="E74" s="13"/>
      <c r="F74" s="13"/>
      <c r="G74" s="13"/>
      <c r="H74" s="13"/>
      <c r="I74" s="13"/>
      <c r="J74" s="13"/>
      <c r="K74" s="13"/>
      <c r="L74" s="13"/>
    </row>
  </sheetData>
  <mergeCells count="38">
    <mergeCell ref="E58:F58"/>
    <mergeCell ref="D1:L3"/>
    <mergeCell ref="D4:L4"/>
    <mergeCell ref="D7:L7"/>
    <mergeCell ref="D8:L8"/>
    <mergeCell ref="D9:L9"/>
    <mergeCell ref="E72:L72"/>
    <mergeCell ref="B14:D14"/>
    <mergeCell ref="B70:C70"/>
    <mergeCell ref="E71:L71"/>
    <mergeCell ref="B54:D54"/>
    <mergeCell ref="B41:C41"/>
    <mergeCell ref="B52:D52"/>
    <mergeCell ref="B38:D38"/>
    <mergeCell ref="B50:D50"/>
    <mergeCell ref="B59:D59"/>
    <mergeCell ref="E59:F59"/>
    <mergeCell ref="H57:I57"/>
    <mergeCell ref="H58:I58"/>
    <mergeCell ref="H59:I59"/>
    <mergeCell ref="K57:L57"/>
    <mergeCell ref="K59:L59"/>
    <mergeCell ref="B11:C11"/>
    <mergeCell ref="E53:L53"/>
    <mergeCell ref="L62:L68"/>
    <mergeCell ref="D11:E11"/>
    <mergeCell ref="D12:E12"/>
    <mergeCell ref="B40:D40"/>
    <mergeCell ref="B57:D57"/>
    <mergeCell ref="B56:D56"/>
    <mergeCell ref="B58:D58"/>
    <mergeCell ref="B16:C16"/>
    <mergeCell ref="F62:F68"/>
    <mergeCell ref="D13:F13"/>
    <mergeCell ref="G13:I13"/>
    <mergeCell ref="J13:L13"/>
    <mergeCell ref="E57:F57"/>
    <mergeCell ref="K58:L58"/>
  </mergeCells>
  <printOptions horizontalCentered="1"/>
  <pageMargins left="0.51181102362204722" right="0.11811023622047245" top="0.74803149606299213" bottom="0.74803149606299213" header="0.31496062992125984" footer="0.31496062992125984"/>
  <pageSetup paperSize="9" scale="34" fitToHeight="18" orientation="portrait" horizontalDpi="4294967295" verticalDpi="4294967295" r:id="rId1"/>
  <headerFooter>
    <oddFooter>&amp;L&amp;D&amp;C&amp;P of &amp;N&amp;R&amp;A</oddFooter>
  </headerFooter>
  <rowBreaks count="1" manualBreakCount="1">
    <brk id="39" min="1"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00B050"/>
  </sheetPr>
  <dimension ref="A1:I57"/>
  <sheetViews>
    <sheetView view="pageBreakPreview" topLeftCell="A49" zoomScale="90" zoomScaleNormal="100" zoomScaleSheetLayoutView="90" workbookViewId="0">
      <selection activeCell="A43" sqref="A43:I43"/>
    </sheetView>
  </sheetViews>
  <sheetFormatPr defaultRowHeight="13.2" x14ac:dyDescent="0.25"/>
  <cols>
    <col min="1" max="1" width="25" customWidth="1"/>
    <col min="2" max="2" width="13.5546875" customWidth="1"/>
    <col min="5" max="5" width="13.88671875" customWidth="1"/>
    <col min="7" max="7" width="11.109375" customWidth="1"/>
    <col min="10" max="10" width="39.33203125" customWidth="1"/>
  </cols>
  <sheetData>
    <row r="1" spans="1:9" x14ac:dyDescent="0.25">
      <c r="A1" s="4"/>
      <c r="B1" s="5"/>
      <c r="C1" s="5"/>
      <c r="D1" s="5"/>
      <c r="E1" s="5"/>
      <c r="F1" s="5"/>
      <c r="G1" s="5"/>
      <c r="H1" s="5"/>
      <c r="I1" s="6"/>
    </row>
    <row r="2" spans="1:9" x14ac:dyDescent="0.25">
      <c r="A2" s="7"/>
      <c r="B2" s="8"/>
      <c r="C2" s="8"/>
      <c r="D2" s="8"/>
      <c r="E2" s="8"/>
      <c r="F2" s="8"/>
      <c r="G2" s="8"/>
      <c r="H2" s="8"/>
      <c r="I2" s="9"/>
    </row>
    <row r="3" spans="1:9" x14ac:dyDescent="0.25">
      <c r="A3" s="7"/>
      <c r="B3" s="8"/>
      <c r="C3" s="8"/>
      <c r="D3" s="8"/>
      <c r="E3" s="8"/>
      <c r="F3" s="8"/>
      <c r="G3" s="8"/>
      <c r="H3" s="8"/>
      <c r="I3" s="9"/>
    </row>
    <row r="4" spans="1:9" x14ac:dyDescent="0.25">
      <c r="A4" s="7"/>
      <c r="B4" s="8"/>
      <c r="C4" s="8"/>
      <c r="D4" s="8"/>
      <c r="E4" s="8"/>
      <c r="F4" s="8"/>
      <c r="G4" s="8"/>
      <c r="H4" s="8"/>
      <c r="I4" s="9"/>
    </row>
    <row r="5" spans="1:9" x14ac:dyDescent="0.25">
      <c r="A5" s="7"/>
      <c r="B5" s="8"/>
      <c r="C5" s="8"/>
      <c r="D5" s="8"/>
      <c r="E5" s="8"/>
      <c r="F5" s="8"/>
      <c r="G5" s="8"/>
      <c r="H5" s="8"/>
      <c r="I5" s="9"/>
    </row>
    <row r="6" spans="1:9" x14ac:dyDescent="0.25">
      <c r="A6" s="7"/>
      <c r="B6" s="8"/>
      <c r="C6" s="8"/>
      <c r="D6" s="8"/>
      <c r="E6" s="8"/>
      <c r="F6" s="8"/>
      <c r="G6" s="8"/>
      <c r="H6" s="8"/>
      <c r="I6" s="9"/>
    </row>
    <row r="7" spans="1:9" ht="13.8" thickBot="1" x14ac:dyDescent="0.3">
      <c r="A7" s="7"/>
      <c r="B7" s="8"/>
      <c r="C7" s="8"/>
      <c r="D7" s="8"/>
      <c r="E7" s="8"/>
      <c r="F7" s="8"/>
      <c r="G7" s="8"/>
      <c r="H7" s="8"/>
      <c r="I7" s="9"/>
    </row>
    <row r="8" spans="1:9" ht="14.4" thickBot="1" x14ac:dyDescent="0.3">
      <c r="A8" s="286" t="s">
        <v>14</v>
      </c>
      <c r="B8" s="286"/>
      <c r="C8" s="290" t="str">
        <f>'COVER SHEET'!$E$17</f>
        <v>&lt;TENDERING INSTITUTION'S RFP /BID NO TO BE FILLED IN HERE&gt;</v>
      </c>
      <c r="D8" s="290"/>
      <c r="E8" s="290"/>
      <c r="F8" s="290"/>
      <c r="G8" s="290"/>
      <c r="H8" s="290"/>
      <c r="I8" s="290"/>
    </row>
    <row r="9" spans="1:9" ht="42" customHeight="1" thickBot="1" x14ac:dyDescent="0.3">
      <c r="A9" s="286" t="s">
        <v>15</v>
      </c>
      <c r="B9" s="286"/>
      <c r="C9" s="290" t="str">
        <f>'COVER SHEET'!$E$19</f>
        <v>THE PROVISION OF TRAVEL MANAGEMENT SERVICES FOR A PERIOD OF 36 MONTHS</v>
      </c>
      <c r="D9" s="290"/>
      <c r="E9" s="290"/>
      <c r="F9" s="290"/>
      <c r="G9" s="290"/>
      <c r="H9" s="290"/>
      <c r="I9" s="290"/>
    </row>
    <row r="10" spans="1:9" ht="22.5" customHeight="1" thickBot="1" x14ac:dyDescent="0.3">
      <c r="A10" s="286" t="s">
        <v>2</v>
      </c>
      <c r="B10" s="286"/>
      <c r="C10" s="290" t="str">
        <f>'COVER SHEET'!$E$21</f>
        <v>&lt;NAME OF BIDDER TO BE FILLED IN HERE&gt;</v>
      </c>
      <c r="D10" s="290"/>
      <c r="E10" s="290"/>
      <c r="F10" s="290"/>
      <c r="G10" s="290"/>
      <c r="H10" s="290"/>
      <c r="I10" s="290"/>
    </row>
    <row r="11" spans="1:9" x14ac:dyDescent="0.25">
      <c r="A11" s="7"/>
      <c r="B11" s="8"/>
      <c r="C11" s="8"/>
      <c r="D11" s="8"/>
      <c r="E11" s="8"/>
      <c r="F11" s="8"/>
      <c r="G11" s="8"/>
      <c r="H11" s="8"/>
      <c r="I11" s="9"/>
    </row>
    <row r="12" spans="1:9" x14ac:dyDescent="0.25">
      <c r="A12" s="7"/>
      <c r="B12" s="8"/>
      <c r="C12" s="8"/>
      <c r="D12" s="8"/>
      <c r="E12" s="8"/>
      <c r="F12" s="8"/>
      <c r="G12" s="8"/>
      <c r="H12" s="8"/>
      <c r="I12" s="9"/>
    </row>
    <row r="13" spans="1:9" ht="13.8" x14ac:dyDescent="0.25">
      <c r="A13" s="287" t="s">
        <v>10</v>
      </c>
      <c r="B13" s="288"/>
      <c r="C13" s="288"/>
      <c r="D13" s="288"/>
      <c r="E13" s="288"/>
      <c r="F13" s="288"/>
      <c r="G13" s="288"/>
      <c r="H13" s="288"/>
      <c r="I13" s="289"/>
    </row>
    <row r="14" spans="1:9" x14ac:dyDescent="0.25">
      <c r="A14" s="18" t="s">
        <v>9</v>
      </c>
      <c r="B14" s="8"/>
      <c r="C14" s="8"/>
      <c r="D14" s="8"/>
      <c r="E14" s="8"/>
      <c r="F14" s="8"/>
      <c r="G14" s="8"/>
      <c r="H14" s="8"/>
      <c r="I14" s="9"/>
    </row>
    <row r="15" spans="1:9" x14ac:dyDescent="0.25">
      <c r="A15" s="18"/>
      <c r="B15" s="8"/>
      <c r="C15" s="8"/>
      <c r="D15" s="8"/>
      <c r="E15" s="8"/>
      <c r="F15" s="8"/>
      <c r="G15" s="8"/>
      <c r="H15" s="8"/>
      <c r="I15" s="9"/>
    </row>
    <row r="16" spans="1:9" ht="54.75" customHeight="1" x14ac:dyDescent="0.25">
      <c r="A16" s="272" t="s">
        <v>142</v>
      </c>
      <c r="B16" s="284"/>
      <c r="C16" s="284"/>
      <c r="D16" s="284"/>
      <c r="E16" s="284"/>
      <c r="F16" s="284"/>
      <c r="G16" s="284"/>
      <c r="H16" s="284"/>
      <c r="I16" s="285"/>
    </row>
    <row r="17" spans="1:9" x14ac:dyDescent="0.25">
      <c r="A17" s="275"/>
      <c r="B17" s="270"/>
      <c r="C17" s="270"/>
      <c r="D17" s="270"/>
      <c r="E17" s="270"/>
      <c r="F17" s="270"/>
      <c r="G17" s="270"/>
      <c r="H17" s="270"/>
      <c r="I17" s="271"/>
    </row>
    <row r="18" spans="1:9" ht="21.75" hidden="1" customHeight="1" x14ac:dyDescent="0.25">
      <c r="A18" s="257" t="s">
        <v>102</v>
      </c>
      <c r="B18" s="258"/>
      <c r="C18" s="258"/>
      <c r="D18" s="258"/>
      <c r="E18" s="258"/>
      <c r="F18" s="258"/>
      <c r="G18" s="258"/>
      <c r="H18" s="258"/>
      <c r="I18" s="259"/>
    </row>
    <row r="19" spans="1:9" ht="28.5" hidden="1" customHeight="1" x14ac:dyDescent="0.3">
      <c r="A19" s="260">
        <f>' 1. TRANSACTION FEE '!E47+' 1. TRANSACTION FEE '!L47+' 1. TRANSACTION FEE '!S47</f>
        <v>0</v>
      </c>
      <c r="B19" s="261"/>
      <c r="C19" s="262" t="s">
        <v>104</v>
      </c>
      <c r="D19" s="262"/>
      <c r="E19" s="263"/>
      <c r="F19" s="263"/>
      <c r="G19" s="263"/>
      <c r="H19" s="264"/>
      <c r="I19" s="265"/>
    </row>
    <row r="20" spans="1:9" hidden="1" x14ac:dyDescent="0.25">
      <c r="A20" s="254" t="s">
        <v>103</v>
      </c>
      <c r="B20" s="255"/>
      <c r="C20" s="255"/>
      <c r="D20" s="255"/>
      <c r="E20" s="255"/>
      <c r="F20" s="255"/>
      <c r="G20" s="255"/>
      <c r="H20" s="255"/>
      <c r="I20" s="256"/>
    </row>
    <row r="21" spans="1:9" ht="24" hidden="1" customHeight="1" thickBot="1" x14ac:dyDescent="0.3">
      <c r="A21" s="251"/>
      <c r="B21" s="252"/>
      <c r="C21" s="252"/>
      <c r="D21" s="252"/>
      <c r="E21" s="252"/>
      <c r="F21" s="252"/>
      <c r="G21" s="252"/>
      <c r="H21" s="252"/>
      <c r="I21" s="253"/>
    </row>
    <row r="22" spans="1:9" hidden="1" x14ac:dyDescent="0.25">
      <c r="A22" s="75"/>
      <c r="B22" s="76"/>
      <c r="C22" s="76"/>
      <c r="D22" s="76"/>
      <c r="E22" s="76"/>
      <c r="F22" s="76"/>
      <c r="G22" s="76"/>
      <c r="H22" s="76"/>
      <c r="I22" s="77"/>
    </row>
    <row r="23" spans="1:9" ht="13.8" hidden="1" thickBot="1" x14ac:dyDescent="0.3">
      <c r="A23" s="18"/>
      <c r="B23" s="78"/>
      <c r="C23" s="78"/>
      <c r="D23" s="78"/>
      <c r="E23" s="78"/>
      <c r="F23" s="78"/>
      <c r="G23" s="78"/>
      <c r="H23" s="78"/>
      <c r="I23" s="79"/>
    </row>
    <row r="24" spans="1:9" hidden="1" x14ac:dyDescent="0.25">
      <c r="A24" s="257" t="s">
        <v>105</v>
      </c>
      <c r="B24" s="258"/>
      <c r="C24" s="258"/>
      <c r="D24" s="258"/>
      <c r="E24" s="258"/>
      <c r="F24" s="258"/>
      <c r="G24" s="258"/>
      <c r="H24" s="258"/>
      <c r="I24" s="259"/>
    </row>
    <row r="25" spans="1:9" ht="28.5" hidden="1" customHeight="1" x14ac:dyDescent="0.3">
      <c r="A25" s="260">
        <f>'2. TRANSACTION FEE OFFSITE '!E46</f>
        <v>0</v>
      </c>
      <c r="B25" s="261"/>
      <c r="C25" s="262" t="s">
        <v>104</v>
      </c>
      <c r="D25" s="262"/>
      <c r="E25" s="263"/>
      <c r="F25" s="263"/>
      <c r="G25" s="263"/>
      <c r="H25" s="264"/>
      <c r="I25" s="265"/>
    </row>
    <row r="26" spans="1:9" hidden="1" x14ac:dyDescent="0.25">
      <c r="A26" s="254" t="s">
        <v>103</v>
      </c>
      <c r="B26" s="255"/>
      <c r="C26" s="255"/>
      <c r="D26" s="255"/>
      <c r="E26" s="255"/>
      <c r="F26" s="255"/>
      <c r="G26" s="255"/>
      <c r="H26" s="255"/>
      <c r="I26" s="256"/>
    </row>
    <row r="27" spans="1:9" ht="34.5" hidden="1" customHeight="1" thickBot="1" x14ac:dyDescent="0.3">
      <c r="A27" s="251"/>
      <c r="B27" s="252"/>
      <c r="C27" s="252"/>
      <c r="D27" s="252"/>
      <c r="E27" s="252"/>
      <c r="F27" s="252"/>
      <c r="G27" s="252"/>
      <c r="H27" s="252"/>
      <c r="I27" s="253"/>
    </row>
    <row r="28" spans="1:9" hidden="1" x14ac:dyDescent="0.25">
      <c r="A28" s="18"/>
      <c r="B28" s="78"/>
      <c r="C28" s="78"/>
      <c r="D28" s="78"/>
      <c r="E28" s="78"/>
      <c r="F28" s="78"/>
      <c r="G28" s="78"/>
      <c r="H28" s="78"/>
      <c r="I28" s="79"/>
    </row>
    <row r="29" spans="1:9" ht="13.8" hidden="1" thickBot="1" x14ac:dyDescent="0.3">
      <c r="A29" s="75"/>
      <c r="B29" s="76"/>
      <c r="C29" s="76"/>
      <c r="D29" s="76"/>
      <c r="E29" s="76"/>
      <c r="F29" s="76"/>
      <c r="G29" s="76"/>
      <c r="H29" s="76"/>
      <c r="I29" s="77"/>
    </row>
    <row r="30" spans="1:9" hidden="1" x14ac:dyDescent="0.25">
      <c r="A30" s="257" t="s">
        <v>106</v>
      </c>
      <c r="B30" s="258"/>
      <c r="C30" s="258"/>
      <c r="D30" s="258"/>
      <c r="E30" s="258"/>
      <c r="F30" s="258"/>
      <c r="G30" s="258"/>
      <c r="H30" s="258"/>
      <c r="I30" s="259"/>
    </row>
    <row r="31" spans="1:9" ht="30.75" hidden="1" customHeight="1" x14ac:dyDescent="0.3">
      <c r="A31" s="260">
        <f>'3. MANAGEMENT FEE ONSITE'!$E$63+'4. MANAGEMENT FEE OFFSITE'!H58+'4. MANAGEMENT FEE OFFSITE'!K58</f>
        <v>0</v>
      </c>
      <c r="B31" s="261"/>
      <c r="C31" s="262" t="s">
        <v>104</v>
      </c>
      <c r="D31" s="262"/>
      <c r="E31" s="263"/>
      <c r="F31" s="263"/>
      <c r="G31" s="263"/>
      <c r="H31" s="264"/>
      <c r="I31" s="265"/>
    </row>
    <row r="32" spans="1:9" ht="13.5" hidden="1" customHeight="1" x14ac:dyDescent="0.25">
      <c r="A32" s="254" t="s">
        <v>103</v>
      </c>
      <c r="B32" s="255"/>
      <c r="C32" s="255"/>
      <c r="D32" s="255"/>
      <c r="E32" s="255"/>
      <c r="F32" s="255"/>
      <c r="G32" s="255"/>
      <c r="H32" s="255"/>
      <c r="I32" s="256"/>
    </row>
    <row r="33" spans="1:9" ht="31.5" hidden="1" customHeight="1" thickBot="1" x14ac:dyDescent="0.3">
      <c r="A33" s="251"/>
      <c r="B33" s="252"/>
      <c r="C33" s="252"/>
      <c r="D33" s="252"/>
      <c r="E33" s="252"/>
      <c r="F33" s="252"/>
      <c r="G33" s="252"/>
      <c r="H33" s="252"/>
      <c r="I33" s="253"/>
    </row>
    <row r="34" spans="1:9" hidden="1" x14ac:dyDescent="0.25">
      <c r="A34" s="75"/>
      <c r="B34" s="76"/>
      <c r="C34" s="76"/>
      <c r="D34" s="76"/>
      <c r="E34" s="76"/>
      <c r="F34" s="76"/>
      <c r="G34" s="76"/>
      <c r="H34" s="76"/>
      <c r="I34" s="77"/>
    </row>
    <row r="35" spans="1:9" ht="13.8" thickBot="1" x14ac:dyDescent="0.3">
      <c r="A35" s="18"/>
      <c r="B35" s="78"/>
      <c r="C35" s="78"/>
      <c r="D35" s="78"/>
      <c r="E35" s="78"/>
      <c r="F35" s="78"/>
      <c r="G35" s="78"/>
      <c r="H35" s="78"/>
      <c r="I35" s="79"/>
    </row>
    <row r="36" spans="1:9" x14ac:dyDescent="0.25">
      <c r="A36" s="257" t="s">
        <v>152</v>
      </c>
      <c r="B36" s="258"/>
      <c r="C36" s="258"/>
      <c r="D36" s="258"/>
      <c r="E36" s="258"/>
      <c r="F36" s="258"/>
      <c r="G36" s="258"/>
      <c r="H36" s="258"/>
      <c r="I36" s="259"/>
    </row>
    <row r="37" spans="1:9" ht="30.75" customHeight="1" x14ac:dyDescent="0.3">
      <c r="A37" s="260">
        <f>'4. MANAGEMENT FEE OFFSITE'!E58</f>
        <v>0</v>
      </c>
      <c r="B37" s="261"/>
      <c r="C37" s="262" t="s">
        <v>104</v>
      </c>
      <c r="D37" s="262"/>
      <c r="E37" s="263"/>
      <c r="F37" s="263"/>
      <c r="G37" s="263"/>
      <c r="H37" s="264"/>
      <c r="I37" s="265"/>
    </row>
    <row r="38" spans="1:9" x14ac:dyDescent="0.25">
      <c r="A38" s="254" t="s">
        <v>103</v>
      </c>
      <c r="B38" s="255"/>
      <c r="C38" s="255"/>
      <c r="D38" s="255"/>
      <c r="E38" s="255"/>
      <c r="F38" s="255"/>
      <c r="G38" s="255"/>
      <c r="H38" s="255"/>
      <c r="I38" s="256"/>
    </row>
    <row r="39" spans="1:9" ht="29.25" customHeight="1" thickBot="1" x14ac:dyDescent="0.3">
      <c r="A39" s="251"/>
      <c r="B39" s="252"/>
      <c r="C39" s="252"/>
      <c r="D39" s="252"/>
      <c r="E39" s="252"/>
      <c r="F39" s="252"/>
      <c r="G39" s="252"/>
      <c r="H39" s="252"/>
      <c r="I39" s="253"/>
    </row>
    <row r="40" spans="1:9" x14ac:dyDescent="0.25">
      <c r="A40" s="275"/>
      <c r="B40" s="270"/>
      <c r="C40" s="270"/>
      <c r="D40" s="270"/>
      <c r="E40" s="270"/>
      <c r="F40" s="270"/>
      <c r="G40" s="270"/>
      <c r="H40" s="270"/>
      <c r="I40" s="271"/>
    </row>
    <row r="41" spans="1:9" ht="39" customHeight="1" x14ac:dyDescent="0.25">
      <c r="A41" s="272" t="s">
        <v>155</v>
      </c>
      <c r="B41" s="284"/>
      <c r="C41" s="284"/>
      <c r="D41" s="284"/>
      <c r="E41" s="284"/>
      <c r="F41" s="284"/>
      <c r="G41" s="284"/>
      <c r="H41" s="284"/>
      <c r="I41" s="285"/>
    </row>
    <row r="42" spans="1:9" x14ac:dyDescent="0.25">
      <c r="A42" s="275"/>
      <c r="B42" s="270"/>
      <c r="C42" s="270"/>
      <c r="D42" s="270"/>
      <c r="E42" s="270"/>
      <c r="F42" s="270"/>
      <c r="G42" s="270"/>
      <c r="H42" s="270"/>
      <c r="I42" s="271"/>
    </row>
    <row r="43" spans="1:9" ht="27.75" customHeight="1" x14ac:dyDescent="0.25">
      <c r="A43" s="272" t="s">
        <v>107</v>
      </c>
      <c r="B43" s="273"/>
      <c r="C43" s="273"/>
      <c r="D43" s="273"/>
      <c r="E43" s="273"/>
      <c r="F43" s="273"/>
      <c r="G43" s="273"/>
      <c r="H43" s="273"/>
      <c r="I43" s="274"/>
    </row>
    <row r="44" spans="1:9" ht="10.5" customHeight="1" x14ac:dyDescent="0.25">
      <c r="A44" s="269"/>
      <c r="B44" s="270"/>
      <c r="C44" s="270"/>
      <c r="D44" s="270"/>
      <c r="E44" s="270"/>
      <c r="F44" s="270"/>
      <c r="G44" s="270"/>
      <c r="H44" s="270"/>
      <c r="I44" s="271"/>
    </row>
    <row r="45" spans="1:9" ht="38.25" customHeight="1" x14ac:dyDescent="0.25">
      <c r="A45" s="272" t="s">
        <v>108</v>
      </c>
      <c r="B45" s="273"/>
      <c r="C45" s="273"/>
      <c r="D45" s="273"/>
      <c r="E45" s="273"/>
      <c r="F45" s="273"/>
      <c r="G45" s="273"/>
      <c r="H45" s="273"/>
      <c r="I45" s="274"/>
    </row>
    <row r="46" spans="1:9" ht="13.8" thickBot="1" x14ac:dyDescent="0.3">
      <c r="A46" s="275"/>
      <c r="B46" s="270"/>
      <c r="C46" s="270"/>
      <c r="D46" s="270"/>
      <c r="E46" s="270"/>
      <c r="F46" s="270"/>
      <c r="G46" s="270"/>
      <c r="H46" s="270"/>
      <c r="I46" s="271"/>
    </row>
    <row r="47" spans="1:9" ht="41.25" customHeight="1" thickBot="1" x14ac:dyDescent="0.3">
      <c r="A47" s="266" t="s">
        <v>109</v>
      </c>
      <c r="B47" s="267"/>
      <c r="C47" s="268"/>
      <c r="D47" s="76"/>
      <c r="E47" s="266" t="s">
        <v>110</v>
      </c>
      <c r="F47" s="267"/>
      <c r="G47" s="267"/>
      <c r="H47" s="267"/>
      <c r="I47" s="268"/>
    </row>
    <row r="48" spans="1:9" ht="22.5" customHeight="1" x14ac:dyDescent="0.25">
      <c r="A48" s="269" t="s">
        <v>111</v>
      </c>
      <c r="B48" s="270"/>
      <c r="C48" s="270"/>
      <c r="D48" s="270"/>
      <c r="E48" s="270"/>
      <c r="F48" s="270"/>
      <c r="G48" s="270"/>
      <c r="H48" s="270"/>
      <c r="I48" s="271"/>
    </row>
    <row r="49" spans="1:9" ht="23.25" customHeight="1" x14ac:dyDescent="0.25">
      <c r="A49" s="269" t="s">
        <v>112</v>
      </c>
      <c r="B49" s="270"/>
      <c r="C49" s="270"/>
      <c r="D49" s="270"/>
      <c r="E49" s="270"/>
      <c r="F49" s="270"/>
      <c r="G49" s="270"/>
      <c r="H49" s="270"/>
      <c r="I49" s="271"/>
    </row>
    <row r="50" spans="1:9" x14ac:dyDescent="0.25">
      <c r="A50" s="275"/>
      <c r="B50" s="270"/>
      <c r="C50" s="270"/>
      <c r="D50" s="270"/>
      <c r="E50" s="270"/>
      <c r="F50" s="270"/>
      <c r="G50" s="270"/>
      <c r="H50" s="270"/>
      <c r="I50" s="271"/>
    </row>
    <row r="51" spans="1:9" x14ac:dyDescent="0.25">
      <c r="A51" s="279" t="s">
        <v>113</v>
      </c>
      <c r="B51" s="280"/>
      <c r="C51" s="280"/>
      <c r="D51" s="280"/>
      <c r="E51" s="280"/>
      <c r="F51" s="280"/>
      <c r="G51" s="280"/>
      <c r="H51" s="280"/>
      <c r="I51" s="281"/>
    </row>
    <row r="52" spans="1:9" x14ac:dyDescent="0.25">
      <c r="A52" s="275"/>
      <c r="B52" s="270"/>
      <c r="C52" s="270"/>
      <c r="D52" s="270"/>
      <c r="E52" s="270"/>
      <c r="F52" s="270"/>
      <c r="G52" s="270"/>
      <c r="H52" s="270"/>
      <c r="I52" s="271"/>
    </row>
    <row r="53" spans="1:9" x14ac:dyDescent="0.25">
      <c r="A53" s="269" t="s">
        <v>6</v>
      </c>
      <c r="B53" s="282"/>
      <c r="C53" s="282"/>
      <c r="D53" s="282"/>
      <c r="E53" s="282"/>
      <c r="F53" s="282"/>
      <c r="G53" s="282"/>
      <c r="H53" s="282"/>
      <c r="I53" s="283"/>
    </row>
    <row r="54" spans="1:9" x14ac:dyDescent="0.25">
      <c r="A54" s="269" t="s">
        <v>7</v>
      </c>
      <c r="B54" s="282"/>
      <c r="C54" s="282"/>
      <c r="D54" s="282"/>
      <c r="E54" s="282"/>
      <c r="F54" s="282"/>
      <c r="G54" s="282"/>
      <c r="H54" s="282"/>
      <c r="I54" s="283"/>
    </row>
    <row r="55" spans="1:9" x14ac:dyDescent="0.25">
      <c r="A55" s="269" t="s">
        <v>8</v>
      </c>
      <c r="B55" s="282"/>
      <c r="C55" s="282"/>
      <c r="D55" s="282"/>
      <c r="E55" s="282"/>
      <c r="F55" s="282"/>
      <c r="G55" s="282"/>
      <c r="H55" s="282"/>
      <c r="I55" s="283"/>
    </row>
    <row r="56" spans="1:9" x14ac:dyDescent="0.25">
      <c r="A56" s="269" t="s">
        <v>114</v>
      </c>
      <c r="B56" s="282"/>
      <c r="C56" s="282"/>
      <c r="D56" s="282"/>
      <c r="E56" s="282"/>
      <c r="F56" s="282"/>
      <c r="G56" s="282"/>
      <c r="H56" s="282"/>
      <c r="I56" s="283"/>
    </row>
    <row r="57" spans="1:9" ht="13.8" thickBot="1" x14ac:dyDescent="0.3">
      <c r="A57" s="276"/>
      <c r="B57" s="277"/>
      <c r="C57" s="277"/>
      <c r="D57" s="277"/>
      <c r="E57" s="277"/>
      <c r="F57" s="277"/>
      <c r="G57" s="277"/>
      <c r="H57" s="277"/>
      <c r="I57" s="278"/>
    </row>
  </sheetData>
  <mergeCells count="56">
    <mergeCell ref="A8:B8"/>
    <mergeCell ref="A9:B9"/>
    <mergeCell ref="A10:B10"/>
    <mergeCell ref="A13:I13"/>
    <mergeCell ref="A16:I16"/>
    <mergeCell ref="C8:I8"/>
    <mergeCell ref="C9:I9"/>
    <mergeCell ref="C10:I10"/>
    <mergeCell ref="A17:I17"/>
    <mergeCell ref="A18:I18"/>
    <mergeCell ref="A24:I24"/>
    <mergeCell ref="A19:B19"/>
    <mergeCell ref="C19:D19"/>
    <mergeCell ref="E19:G19"/>
    <mergeCell ref="H19:I19"/>
    <mergeCell ref="A20:I20"/>
    <mergeCell ref="A21:I21"/>
    <mergeCell ref="A42:I42"/>
    <mergeCell ref="A43:I43"/>
    <mergeCell ref="A25:B25"/>
    <mergeCell ref="C25:D25"/>
    <mergeCell ref="E25:G25"/>
    <mergeCell ref="H25:I25"/>
    <mergeCell ref="A36:I36"/>
    <mergeCell ref="A38:I38"/>
    <mergeCell ref="A37:B37"/>
    <mergeCell ref="C37:D37"/>
    <mergeCell ref="E37:G37"/>
    <mergeCell ref="H37:I37"/>
    <mergeCell ref="A40:I40"/>
    <mergeCell ref="A41:I41"/>
    <mergeCell ref="A27:I27"/>
    <mergeCell ref="A33:I33"/>
    <mergeCell ref="A57:I57"/>
    <mergeCell ref="A48:I48"/>
    <mergeCell ref="A49:I49"/>
    <mergeCell ref="A50:I50"/>
    <mergeCell ref="A51:I51"/>
    <mergeCell ref="A52:I52"/>
    <mergeCell ref="A53:I53"/>
    <mergeCell ref="A54:I54"/>
    <mergeCell ref="A55:I55"/>
    <mergeCell ref="A56:I56"/>
    <mergeCell ref="A47:C47"/>
    <mergeCell ref="E47:I47"/>
    <mergeCell ref="A44:I44"/>
    <mergeCell ref="A45:I45"/>
    <mergeCell ref="A46:I46"/>
    <mergeCell ref="A39:I39"/>
    <mergeCell ref="A32:I32"/>
    <mergeCell ref="A26:I26"/>
    <mergeCell ref="A30:I30"/>
    <mergeCell ref="A31:B31"/>
    <mergeCell ref="C31:D31"/>
    <mergeCell ref="E31:G31"/>
    <mergeCell ref="H31:I31"/>
  </mergeCells>
  <printOptions horizontalCentered="1"/>
  <pageMargins left="0.51181102362204722" right="0.11811023622047245" top="0.74803149606299213" bottom="0.74803149606299213" header="0.31496062992125984" footer="0.31496062992125984"/>
  <pageSetup paperSize="9" scale="90" fitToHeight="18" orientation="portrait" horizontalDpi="4294967295" verticalDpi="4294967295" r:id="rId1"/>
  <headerFooter>
    <oddFooter>&amp;L&amp;D&amp;C&amp;P of &amp;N&amp;R&amp;A</oddFooter>
  </headerFooter>
  <rowBreaks count="1" manualBreakCount="1">
    <brk id="39"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COVER SHEET</vt:lpstr>
      <vt:lpstr> 1. TRANSACTION FEE </vt:lpstr>
      <vt:lpstr>2. TRANSACTION FEE OFFSITE </vt:lpstr>
      <vt:lpstr>3. MANAGEMENT FEE ONSITE</vt:lpstr>
      <vt:lpstr>4. MANAGEMENT FEE OFFSITE</vt:lpstr>
      <vt:lpstr>Price Declaration </vt:lpstr>
      <vt:lpstr>' 1. TRANSACTION FEE '!Print_Area</vt:lpstr>
      <vt:lpstr>'2. TRANSACTION FEE OFFSITE '!Print_Area</vt:lpstr>
      <vt:lpstr>'3. MANAGEMENT FEE ONSITE'!Print_Area</vt:lpstr>
      <vt:lpstr>'4. MANAGEMENT FEE OFFSITE'!Print_Area</vt:lpstr>
      <vt:lpstr>'COVER SHEET'!Print_Area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Estelle Setan</dc:creator>
  <cp:lastModifiedBy>Molau Ramabu</cp:lastModifiedBy>
  <cp:lastPrinted>2017-01-19T11:42:12Z</cp:lastPrinted>
  <dcterms:created xsi:type="dcterms:W3CDTF">2007-09-21T10:17:54Z</dcterms:created>
  <dcterms:modified xsi:type="dcterms:W3CDTF">2025-09-02T12:42:45Z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3c4247e-447d-4732-af29-2e529a4288f1_Enabled">
    <vt:lpwstr>True</vt:lpwstr>
  </property>
  <property fmtid="{D5CDD505-2E9C-101B-9397-08002B2CF9AE}" pid="3" name="MSIP_Label_93c4247e-447d-4732-af29-2e529a4288f1_SiteId">
    <vt:lpwstr>1a45348f-02b4-4f9a-a7a8-7786f6dd3245</vt:lpwstr>
  </property>
  <property fmtid="{D5CDD505-2E9C-101B-9397-08002B2CF9AE}" pid="4" name="MSIP_Label_93c4247e-447d-4732-af29-2e529a4288f1_Ref">
    <vt:lpwstr>https://api.informationprotection.azure.com/api/1a45348f-02b4-4f9a-a7a8-7786f6dd3245</vt:lpwstr>
  </property>
  <property fmtid="{D5CDD505-2E9C-101B-9397-08002B2CF9AE}" pid="5" name="MSIP_Label_93c4247e-447d-4732-af29-2e529a4288f1_Owner">
    <vt:lpwstr>Estelle.Setan@Treasury.gov.za</vt:lpwstr>
  </property>
  <property fmtid="{D5CDD505-2E9C-101B-9397-08002B2CF9AE}" pid="6" name="MSIP_Label_93c4247e-447d-4732-af29-2e529a4288f1_SetDate">
    <vt:lpwstr>2018-12-20T11:33:08.5019805+02:00</vt:lpwstr>
  </property>
  <property fmtid="{D5CDD505-2E9C-101B-9397-08002B2CF9AE}" pid="7" name="MSIP_Label_93c4247e-447d-4732-af29-2e529a4288f1_Name">
    <vt:lpwstr>Personal</vt:lpwstr>
  </property>
  <property fmtid="{D5CDD505-2E9C-101B-9397-08002B2CF9AE}" pid="8" name="MSIP_Label_93c4247e-447d-4732-af29-2e529a4288f1_Application">
    <vt:lpwstr>Microsoft Azure Information Protection</vt:lpwstr>
  </property>
  <property fmtid="{D5CDD505-2E9C-101B-9397-08002B2CF9AE}" pid="9" name="MSIP_Label_93c4247e-447d-4732-af29-2e529a4288f1_Extended_MSFT_Method">
    <vt:lpwstr>Automatic</vt:lpwstr>
  </property>
  <property fmtid="{D5CDD505-2E9C-101B-9397-08002B2CF9AE}" pid="10" name="Sensitivity">
    <vt:lpwstr>Personal</vt:lpwstr>
  </property>
</Properties>
</file>