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6 SCM SUPPORTING DOCUMENTS FOR TENDERS AND CONTRACTS\2022-2023 BIDS\RFQs\RFQ 19 - 2022 SITA 2014 2014 PROCUREMENT OF 650 SITE SERVERS &amp; CRT\"/>
    </mc:Choice>
  </mc:AlternateContent>
  <bookViews>
    <workbookView xWindow="28680" yWindow="-120" windowWidth="29040" windowHeight="15720"/>
  </bookViews>
  <sheets>
    <sheet name="PRICING SCHEDULE" sheetId="6" r:id="rId1"/>
  </sheets>
  <definedNames>
    <definedName name="_Hlk93239579" localSheetId="0">'PRICING SCHEDULE'!$B$4</definedName>
    <definedName name="_xlnm.Print_Area" localSheetId="0">'PRICING SCHEDULE'!$A:$J</definedName>
    <definedName name="_xlnm.Print_Titles" localSheetId="0">'PRICING SCHEDULE'!$1:$5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6" l="1"/>
  <c r="G37" i="6"/>
  <c r="G36" i="6"/>
  <c r="G35" i="6"/>
  <c r="G33" i="6" s="1"/>
  <c r="G34" i="6"/>
  <c r="H38" i="6" l="1"/>
  <c r="H37" i="6"/>
  <c r="H36" i="6"/>
  <c r="H35" i="6"/>
  <c r="H34" i="6"/>
  <c r="G32" i="6"/>
  <c r="G31" i="6" s="1"/>
  <c r="G29" i="6"/>
  <c r="H29" i="6" s="1"/>
  <c r="G30" i="6"/>
  <c r="H30" i="6" s="1"/>
  <c r="G27" i="6"/>
  <c r="H27" i="6" s="1"/>
  <c r="G28" i="6"/>
  <c r="G25" i="6" s="1"/>
  <c r="G26" i="6"/>
  <c r="H26" i="6" s="1"/>
  <c r="G24" i="6"/>
  <c r="G23" i="6" s="1"/>
  <c r="H32" i="6" l="1"/>
  <c r="H31" i="6" s="1"/>
  <c r="H28" i="6"/>
  <c r="H33" i="6"/>
  <c r="H25" i="6"/>
  <c r="H24" i="6"/>
  <c r="H23" i="6" l="1"/>
  <c r="H39" i="6"/>
  <c r="G39" i="6" l="1"/>
  <c r="G40" i="6" s="1"/>
  <c r="G41" i="6" s="1"/>
</calcChain>
</file>

<file path=xl/sharedStrings.xml><?xml version="1.0" encoding="utf-8"?>
<sst xmlns="http://schemas.openxmlformats.org/spreadsheetml/2006/main" count="78" uniqueCount="61">
  <si>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</si>
  <si>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</si>
  <si>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</si>
  <si>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</si>
  <si>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</si>
  <si>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</si>
  <si>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</si>
  <si>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</si>
  <si>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</si>
  <si>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</si>
  <si>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</si>
  <si>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</si>
  <si>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</si>
  <si>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</si>
  <si>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</si>
  <si>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</si>
  <si>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</si>
  <si>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</si>
  <si>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</si>
  <si>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</si>
  <si>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</si>
  <si>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</si>
  <si>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</si>
  <si>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</si>
  <si>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</si>
  <si>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RFQ Title</t>
  </si>
  <si>
    <t>Line Price</t>
  </si>
  <si>
    <t>RFQ No</t>
  </si>
  <si>
    <t>each</t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</si>
  <si>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</si>
  <si>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</si>
  <si>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</si>
  <si>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2003 / 2014 engagement model.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</si>
  <si>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BLUE </t>
    </r>
    <r>
      <rPr>
        <sz val="10"/>
        <color theme="1"/>
        <rFont val="Arial"/>
        <family val="2"/>
      </rPr>
      <t>cells only</t>
    </r>
  </si>
  <si>
    <t>Class A Servers (As per para 6.2.2.1 Technical Specification)</t>
  </si>
  <si>
    <t xml:space="preserve">Qty </t>
  </si>
  <si>
    <t>1.1</t>
  </si>
  <si>
    <t>Year 1</t>
  </si>
  <si>
    <t>Year 2</t>
  </si>
  <si>
    <t>Year 3</t>
  </si>
  <si>
    <t>2.1</t>
  </si>
  <si>
    <t>2.2</t>
  </si>
  <si>
    <t>2.3</t>
  </si>
  <si>
    <t>Maintenance and Support</t>
  </si>
  <si>
    <t xml:space="preserve">CLASS A  </t>
  </si>
  <si>
    <t xml:space="preserve">CLASS B  </t>
  </si>
  <si>
    <t>Class B Servers (As per para 6.2.2.2 Technical Specification)</t>
  </si>
  <si>
    <t>3.1</t>
  </si>
  <si>
    <t>4.1</t>
  </si>
  <si>
    <t>4.2</t>
  </si>
  <si>
    <t>4.3</t>
  </si>
  <si>
    <t>4.4</t>
  </si>
  <si>
    <t>4.5</t>
  </si>
  <si>
    <t>2.4</t>
  </si>
  <si>
    <t>2.5</t>
  </si>
  <si>
    <t>Year 4</t>
  </si>
  <si>
    <t>Year 5</t>
  </si>
  <si>
    <t>Forex Price Portion</t>
  </si>
  <si>
    <t>RFQ 19 2022 SITA RFB 2003/2014</t>
  </si>
  <si>
    <t>TOTAL  BID PRICE OF THE OVERALL 45 SERVERS TO BE DELIVERED (INCL VAT)</t>
  </si>
  <si>
    <t>PROCUREMENT OF 45 SITE SERVERS (BSDC &amp; CRT) WITH 5 YEAR OEM WARRANTY FOR MPUMALANGA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</si>
</sst>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21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4" borderId="1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8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8" fillId="6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9" fillId="3" borderId="6" xfId="0" applyFont="1" applyFill="1" applyBorder="1" applyAlignment="1">
      <alignment horizontal="left" vertical="top"/>
    </xf>
    <xf numFmtId="0" fontId="8" fillId="6" borderId="24" xfId="0" applyFont="1" applyFill="1" applyBorder="1" applyAlignment="1">
      <alignment horizontal="left" vertical="top" wrapText="1"/>
    </xf>
    <xf numFmtId="0" fontId="6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wrapText="1"/>
    </xf>
    <xf numFmtId="0" fontId="19" fillId="4" borderId="2" xfId="0" applyFont="1" applyFill="1" applyBorder="1" applyAlignment="1">
      <alignment horizontal="left" vertical="top"/>
    </xf>
    <xf numFmtId="0" fontId="19" fillId="4" borderId="23" xfId="0" applyFont="1" applyFill="1" applyBorder="1" applyAlignment="1">
      <alignment horizontal="left" vertical="top"/>
    </xf>
    <xf numFmtId="0" fontId="19" fillId="4" borderId="4" xfId="0" applyFont="1" applyFill="1" applyBorder="1" applyAlignment="1">
      <alignment horizontal="left" vertical="top" wrapText="1"/>
    </xf>
    <xf numFmtId="164" fontId="17" fillId="3" borderId="22" xfId="0" applyNumberFormat="1" applyFont="1" applyFill="1" applyBorder="1" applyAlignment="1">
      <alignment horizontal="left" vertical="top" wrapText="1"/>
    </xf>
    <xf numFmtId="164" fontId="20" fillId="3" borderId="22" xfId="0" applyNumberFormat="1" applyFont="1" applyFill="1" applyBorder="1" applyAlignment="1">
      <alignment horizontal="left" vertical="top" wrapText="1"/>
    </xf>
    <xf numFmtId="0" fontId="8" fillId="5" borderId="22" xfId="0" applyFont="1" applyFill="1" applyBorder="1" applyAlignment="1">
      <alignment horizontal="left" vertical="top" wrapText="1"/>
    </xf>
    <xf numFmtId="0" fontId="8" fillId="5" borderId="22" xfId="0" applyFont="1" applyFill="1" applyBorder="1" applyAlignment="1">
      <alignment vertical="top" wrapText="1"/>
    </xf>
    <xf numFmtId="0" fontId="8" fillId="5" borderId="22" xfId="0" applyFont="1" applyFill="1" applyBorder="1" applyAlignment="1">
      <alignment horizontal="center" vertical="top" wrapText="1"/>
    </xf>
    <xf numFmtId="0" fontId="7" fillId="5" borderId="22" xfId="0" applyFont="1" applyFill="1" applyBorder="1"/>
    <xf numFmtId="0" fontId="17" fillId="5" borderId="22" xfId="0" applyFont="1" applyFill="1" applyBorder="1" applyAlignment="1">
      <alignment horizontal="left" vertical="top" wrapText="1"/>
    </xf>
    <xf numFmtId="0" fontId="17" fillId="5" borderId="22" xfId="0" applyFont="1" applyFill="1" applyBorder="1" applyAlignment="1">
      <alignment vertical="top" wrapText="1"/>
    </xf>
    <xf numFmtId="0" fontId="17" fillId="5" borderId="22" xfId="0" applyFont="1" applyFill="1" applyBorder="1" applyAlignment="1">
      <alignment horizontal="center" vertical="top" wrapText="1"/>
    </xf>
    <xf numFmtId="164" fontId="17" fillId="5" borderId="22" xfId="0" applyNumberFormat="1" applyFont="1" applyFill="1" applyBorder="1" applyAlignment="1">
      <alignment horizontal="center" vertical="top" wrapText="1"/>
    </xf>
    <xf numFmtId="164" fontId="17" fillId="5" borderId="22" xfId="0" applyNumberFormat="1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wrapText="1"/>
    </xf>
    <xf numFmtId="0" fontId="18" fillId="3" borderId="22" xfId="0" applyFont="1" applyFill="1" applyBorder="1" applyAlignment="1">
      <alignment wrapText="1"/>
    </xf>
    <xf numFmtId="9" fontId="20" fillId="7" borderId="22" xfId="0" applyNumberFormat="1" applyFont="1" applyFill="1" applyBorder="1" applyAlignment="1">
      <alignment horizontal="center"/>
    </xf>
    <xf numFmtId="166" fontId="20" fillId="7" borderId="22" xfId="0" applyNumberFormat="1" applyFont="1" applyFill="1" applyBorder="1" applyAlignment="1">
      <alignment horizontal="right" vertical="top" wrapText="1"/>
    </xf>
    <xf numFmtId="165" fontId="20" fillId="7" borderId="22" xfId="0" applyNumberFormat="1" applyFont="1" applyFill="1" applyBorder="1" applyAlignment="1">
      <alignment horizontal="right" vertical="top" wrapText="1"/>
    </xf>
    <xf numFmtId="0" fontId="6" fillId="0" borderId="22" xfId="0" applyFont="1" applyBorder="1" applyAlignment="1">
      <alignment wrapText="1"/>
    </xf>
    <xf numFmtId="0" fontId="20" fillId="0" borderId="22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center" vertical="top"/>
    </xf>
    <xf numFmtId="9" fontId="20" fillId="7" borderId="22" xfId="0" applyNumberFormat="1" applyFont="1" applyFill="1" applyBorder="1" applyAlignment="1">
      <alignment horizontal="center" vertical="top"/>
    </xf>
    <xf numFmtId="0" fontId="17" fillId="0" borderId="22" xfId="0" applyFont="1" applyFill="1" applyBorder="1" applyAlignment="1">
      <alignment horizontal="center" vertical="top"/>
    </xf>
    <xf numFmtId="0" fontId="20" fillId="8" borderId="22" xfId="0" applyFont="1" applyFill="1" applyBorder="1" applyAlignment="1">
      <alignment horizontal="center"/>
    </xf>
    <xf numFmtId="9" fontId="20" fillId="8" borderId="22" xfId="0" applyNumberFormat="1" applyFont="1" applyFill="1" applyBorder="1" applyAlignment="1">
      <alignment horizontal="center"/>
    </xf>
    <xf numFmtId="0" fontId="20" fillId="8" borderId="22" xfId="0" applyFont="1" applyFill="1" applyBorder="1" applyAlignment="1">
      <alignment horizontal="center" vertical="top" wrapText="1"/>
    </xf>
    <xf numFmtId="166" fontId="20" fillId="8" borderId="22" xfId="0" applyNumberFormat="1" applyFont="1" applyFill="1" applyBorder="1" applyAlignment="1">
      <alignment horizontal="right" vertical="top" wrapText="1"/>
    </xf>
    <xf numFmtId="165" fontId="20" fillId="8" borderId="22" xfId="0" applyNumberFormat="1" applyFont="1" applyFill="1" applyBorder="1" applyAlignment="1">
      <alignment horizontal="right" vertical="top" wrapText="1"/>
    </xf>
    <xf numFmtId="0" fontId="20" fillId="8" borderId="22" xfId="0" applyFont="1" applyFill="1" applyBorder="1" applyAlignment="1">
      <alignment horizontal="center" wrapText="1"/>
    </xf>
    <xf numFmtId="0" fontId="18" fillId="3" borderId="22" xfId="0" applyFont="1" applyFill="1" applyBorder="1" applyAlignment="1">
      <alignment horizontal="left"/>
    </xf>
    <xf numFmtId="0" fontId="18" fillId="0" borderId="22" xfId="0" applyFont="1" applyBorder="1" applyAlignment="1">
      <alignment horizontal="left" wrapText="1"/>
    </xf>
    <xf numFmtId="0" fontId="18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20" fillId="8" borderId="22" xfId="0" applyFont="1" applyFill="1" applyBorder="1" applyAlignment="1">
      <alignment horizontal="center" vertical="top"/>
    </xf>
    <xf numFmtId="9" fontId="20" fillId="8" borderId="22" xfId="0" applyNumberFormat="1" applyFont="1" applyFill="1" applyBorder="1" applyAlignment="1">
      <alignment horizontal="center" vertical="top"/>
    </xf>
    <xf numFmtId="0" fontId="6" fillId="0" borderId="22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right" vertical="top" wrapText="1"/>
    </xf>
    <xf numFmtId="0" fontId="6" fillId="0" borderId="22" xfId="0" applyFont="1" applyFill="1" applyBorder="1" applyAlignment="1">
      <alignment horizontal="center" vertical="top" wrapText="1"/>
    </xf>
    <xf numFmtId="165" fontId="6" fillId="0" borderId="22" xfId="0" applyNumberFormat="1" applyFont="1" applyFill="1" applyBorder="1" applyAlignment="1">
      <alignment horizontal="center" vertical="top" wrapText="1"/>
    </xf>
    <xf numFmtId="165" fontId="6" fillId="0" borderId="22" xfId="0" applyNumberFormat="1" applyFont="1" applyFill="1" applyBorder="1" applyAlignment="1">
      <alignment vertical="top" wrapText="1"/>
    </xf>
    <xf numFmtId="0" fontId="18" fillId="0" borderId="22" xfId="0" applyFont="1" applyFill="1" applyBorder="1" applyAlignment="1">
      <alignment horizontal="left" vertical="top" wrapText="1"/>
    </xf>
    <xf numFmtId="0" fontId="18" fillId="0" borderId="22" xfId="0" applyFont="1" applyFill="1" applyBorder="1" applyAlignment="1">
      <alignment horizontal="right" vertical="top" wrapText="1"/>
    </xf>
    <xf numFmtId="0" fontId="18" fillId="0" borderId="22" xfId="0" applyFont="1" applyFill="1" applyBorder="1" applyAlignment="1">
      <alignment horizontal="center" vertical="top" wrapText="1"/>
    </xf>
    <xf numFmtId="165" fontId="17" fillId="0" borderId="22" xfId="0" applyNumberFormat="1" applyFont="1" applyFill="1" applyBorder="1" applyAlignment="1">
      <alignment horizontal="right" vertical="top" wrapText="1"/>
    </xf>
    <xf numFmtId="165" fontId="18" fillId="0" borderId="22" xfId="0" applyNumberFormat="1" applyFont="1" applyFill="1" applyBorder="1" applyAlignment="1">
      <alignment horizontal="center" vertical="top" wrapText="1"/>
    </xf>
    <xf numFmtId="0" fontId="8" fillId="5" borderId="22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wrapText="1"/>
    </xf>
    <xf numFmtId="0" fontId="9" fillId="3" borderId="26" xfId="0" applyFont="1" applyFill="1" applyBorder="1" applyAlignment="1">
      <alignment wrapText="1"/>
    </xf>
    <xf numFmtId="0" fontId="9" fillId="3" borderId="27" xfId="0" applyFont="1" applyFill="1" applyBorder="1" applyAlignment="1">
      <alignment wrapText="1"/>
    </xf>
    <xf numFmtId="0" fontId="10" fillId="0" borderId="22" xfId="0" applyFont="1" applyBorder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44" fontId="5" fillId="3" borderId="19" xfId="0" applyNumberFormat="1" applyFont="1" applyFill="1" applyBorder="1" applyAlignment="1">
      <alignment horizontal="center" vertical="center" wrapText="1"/>
    </xf>
    <xf numFmtId="44" fontId="5" fillId="3" borderId="20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14" fontId="9" fillId="6" borderId="6" xfId="0" applyNumberFormat="1" applyFont="1" applyFill="1" applyBorder="1" applyAlignment="1">
      <alignment horizontal="left" vertical="center"/>
    </xf>
    <xf numFmtId="14" fontId="9" fillId="6" borderId="14" xfId="0" applyNumberFormat="1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 wrapText="1"/>
    </xf>
    <xf numFmtId="0" fontId="9" fillId="6" borderId="1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left" vertical="top"/>
    </xf>
    <xf numFmtId="0" fontId="9" fillId="6" borderId="9" xfId="0" applyFont="1" applyFill="1" applyBorder="1" applyAlignment="1">
      <alignment horizontal="left" vertical="top"/>
    </xf>
    <xf numFmtId="0" fontId="9" fillId="3" borderId="21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669542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1872161</xdr:colOff>
      <xdr:row>1</xdr:row>
      <xdr:rowOff>427568</xdr:rowOff>
    </xdr:to>
    <xdr:pic>
      <xdr:nvPicPr>
        <xdr:cNvPr id="4" name="Picture 3" descr="Description: DOJCD logo_A4_bw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topLeftCell="A37" zoomScaleNormal="100" workbookViewId="0">
      <selection activeCell="G2" sqref="G2"/>
    </sheetView>
  </sheetViews>
  <sheetFormatPr defaultColWidth="9.1796875" defaultRowHeight="14.5" x14ac:dyDescent="0.35"/>
  <cols>
    <col min="1" max="1" width="11.36328125" style="8" customWidth="1"/>
    <col min="2" max="2" width="59.36328125" style="7" customWidth="1"/>
    <col min="3" max="3" width="10.81640625" style="9" customWidth="1"/>
    <col min="4" max="4" width="8.54296875" style="9" customWidth="1"/>
    <col min="5" max="5" width="8.81640625" style="9" customWidth="1"/>
    <col min="6" max="6" width="18" style="7" customWidth="1"/>
    <col min="7" max="8" width="17.36328125" style="7" customWidth="1"/>
    <col min="9" max="9" width="23.6328125" style="7" customWidth="1"/>
    <col min="10" max="10" width="22.54296875" style="7" customWidth="1"/>
    <col min="11" max="16384" width="9.1796875" style="7"/>
  </cols>
  <sheetData>
    <row r="1" spans="1:15" s="2" customFormat="1" ht="31" x14ac:dyDescent="0.7">
      <c r="A1" s="1"/>
      <c r="B1" s="26"/>
      <c r="C1" s="26"/>
      <c r="D1" s="26"/>
    </row>
    <row r="2" spans="1:15" s="4" customFormat="1" ht="47.25" customHeight="1" x14ac:dyDescent="0.35">
      <c r="A2" s="3"/>
      <c r="B2" s="27" t="s">
        <v>22</v>
      </c>
      <c r="C2" s="28"/>
      <c r="D2" s="28"/>
    </row>
    <row r="3" spans="1:15" s="6" customFormat="1" ht="15" customHeight="1" x14ac:dyDescent="0.35">
      <c r="A3" s="46" t="s">
        <v>27</v>
      </c>
      <c r="B3" s="99" t="s">
        <v>58</v>
      </c>
      <c r="C3" s="99"/>
      <c r="D3" s="99"/>
      <c r="E3" s="99"/>
      <c r="F3" s="99"/>
      <c r="G3" s="99"/>
      <c r="H3" s="99"/>
      <c r="I3" s="99"/>
      <c r="J3" s="14"/>
      <c r="K3" s="5"/>
      <c r="L3" s="5"/>
      <c r="M3" s="5"/>
      <c r="N3" s="5"/>
      <c r="O3" s="5"/>
    </row>
    <row r="4" spans="1:15" s="6" customFormat="1" ht="15" customHeight="1" x14ac:dyDescent="0.35">
      <c r="A4" s="47" t="s">
        <v>25</v>
      </c>
      <c r="B4" s="96" t="s">
        <v>60</v>
      </c>
      <c r="C4" s="97"/>
      <c r="D4" s="97"/>
      <c r="E4" s="97"/>
      <c r="F4" s="97"/>
      <c r="G4" s="97"/>
      <c r="H4" s="97"/>
      <c r="I4" s="98"/>
      <c r="J4" s="14"/>
      <c r="K4" s="5"/>
      <c r="L4" s="5"/>
      <c r="M4" s="5"/>
      <c r="N4" s="5"/>
      <c r="O4" s="5"/>
    </row>
    <row r="5" spans="1:15" s="6" customFormat="1" ht="20.5" customHeight="1" x14ac:dyDescent="0.35">
      <c r="A5" s="48" t="s">
        <v>11</v>
      </c>
      <c r="B5" s="43"/>
      <c r="C5" s="10"/>
      <c r="D5" s="10"/>
      <c r="E5" s="11"/>
      <c r="F5" s="11"/>
      <c r="G5" s="11"/>
      <c r="H5" s="11"/>
      <c r="I5" s="14"/>
      <c r="J5" s="14"/>
      <c r="K5" s="5"/>
      <c r="L5" s="5"/>
      <c r="M5" s="5"/>
      <c r="N5" s="5"/>
      <c r="O5" s="5"/>
    </row>
    <row r="6" spans="1:15" s="4" customFormat="1" ht="15.5" x14ac:dyDescent="0.35">
      <c r="A6" s="12"/>
      <c r="B6" s="13"/>
      <c r="C6" s="10"/>
      <c r="D6" s="10"/>
      <c r="E6" s="11"/>
      <c r="F6" s="11"/>
      <c r="G6" s="11"/>
      <c r="H6" s="11"/>
      <c r="I6" s="14"/>
      <c r="J6" s="14"/>
      <c r="K6" s="5"/>
      <c r="L6" s="5"/>
      <c r="M6" s="5"/>
      <c r="N6" s="5"/>
      <c r="O6" s="5"/>
    </row>
    <row r="7" spans="1:15" s="5" customFormat="1" x14ac:dyDescent="0.35">
      <c r="A7" s="30" t="s">
        <v>7</v>
      </c>
      <c r="B7" s="31"/>
      <c r="C7" s="31"/>
      <c r="D7" s="32"/>
      <c r="E7" s="33"/>
      <c r="F7" s="33"/>
      <c r="G7" s="33"/>
      <c r="H7" s="33"/>
      <c r="I7" s="34"/>
      <c r="J7" s="34"/>
      <c r="K7" s="35"/>
      <c r="L7" s="35"/>
    </row>
    <row r="8" spans="1:15" s="5" customFormat="1" x14ac:dyDescent="0.35">
      <c r="A8" s="36"/>
      <c r="B8" s="34"/>
      <c r="C8" s="34"/>
      <c r="D8" s="34"/>
      <c r="E8" s="33"/>
      <c r="F8" s="33"/>
      <c r="G8" s="33"/>
      <c r="H8" s="33"/>
      <c r="I8" s="34"/>
      <c r="J8" s="34"/>
      <c r="K8" s="35"/>
      <c r="L8" s="35"/>
    </row>
    <row r="9" spans="1:15" s="5" customFormat="1" x14ac:dyDescent="0.35">
      <c r="A9" s="37" t="s">
        <v>33</v>
      </c>
      <c r="B9" s="38"/>
      <c r="C9" s="39"/>
      <c r="D9" s="39"/>
      <c r="E9" s="33"/>
      <c r="F9" s="33"/>
      <c r="G9" s="33"/>
      <c r="H9" s="33"/>
      <c r="I9" s="34"/>
      <c r="J9" s="34"/>
      <c r="K9" s="35"/>
      <c r="L9" s="35"/>
    </row>
    <row r="10" spans="1:15" s="5" customFormat="1" x14ac:dyDescent="0.35">
      <c r="A10" s="40" t="s">
        <v>23</v>
      </c>
      <c r="B10" s="34"/>
      <c r="C10" s="34"/>
      <c r="D10" s="34"/>
      <c r="E10" s="33"/>
      <c r="F10" s="33"/>
      <c r="G10" s="33"/>
      <c r="H10" s="33"/>
      <c r="I10" s="34"/>
      <c r="J10" s="34"/>
      <c r="K10" s="35"/>
      <c r="L10" s="35"/>
    </row>
    <row r="11" spans="1:15" s="5" customFormat="1" x14ac:dyDescent="0.35">
      <c r="A11" s="40" t="s">
        <v>24</v>
      </c>
      <c r="B11" s="34"/>
      <c r="C11" s="34"/>
      <c r="D11" s="34"/>
      <c r="E11" s="33"/>
      <c r="F11" s="33"/>
      <c r="G11" s="33"/>
      <c r="H11" s="33"/>
      <c r="I11" s="34"/>
      <c r="J11" s="34"/>
      <c r="K11" s="35"/>
      <c r="L11" s="35"/>
    </row>
    <row r="12" spans="1:15" s="5" customFormat="1" x14ac:dyDescent="0.35">
      <c r="A12" s="40" t="s">
        <v>29</v>
      </c>
      <c r="B12" s="34"/>
      <c r="C12" s="34"/>
      <c r="D12" s="34"/>
      <c r="E12" s="33"/>
      <c r="F12" s="33"/>
      <c r="G12" s="33"/>
      <c r="H12" s="33"/>
      <c r="I12" s="34"/>
      <c r="J12" s="34"/>
      <c r="K12" s="35"/>
      <c r="L12" s="35"/>
    </row>
    <row r="13" spans="1:15" s="5" customFormat="1" x14ac:dyDescent="0.35">
      <c r="A13" s="40" t="s">
        <v>30</v>
      </c>
      <c r="B13" s="34"/>
      <c r="C13" s="34"/>
      <c r="D13" s="34"/>
      <c r="E13" s="33"/>
      <c r="F13" s="33"/>
      <c r="G13" s="33"/>
      <c r="H13" s="33"/>
      <c r="I13" s="34"/>
      <c r="J13" s="34"/>
      <c r="K13" s="35"/>
      <c r="L13" s="35"/>
    </row>
    <row r="14" spans="1:15" s="5" customFormat="1" x14ac:dyDescent="0.35">
      <c r="A14" s="40" t="s">
        <v>32</v>
      </c>
      <c r="B14" s="34"/>
      <c r="C14" s="34"/>
      <c r="D14" s="34"/>
      <c r="E14" s="33"/>
      <c r="F14" s="33"/>
      <c r="G14" s="33"/>
      <c r="H14" s="33"/>
      <c r="I14" s="34"/>
      <c r="J14" s="34"/>
      <c r="K14" s="35"/>
      <c r="L14" s="35"/>
    </row>
    <row r="15" spans="1:15" s="5" customFormat="1" x14ac:dyDescent="0.35">
      <c r="A15" s="41" t="s">
        <v>31</v>
      </c>
      <c r="B15" s="34"/>
      <c r="C15" s="34"/>
      <c r="D15" s="34"/>
      <c r="E15" s="33"/>
      <c r="F15" s="33"/>
      <c r="G15" s="33"/>
      <c r="H15" s="33"/>
      <c r="I15" s="34"/>
      <c r="J15" s="34"/>
      <c r="K15" s="35"/>
      <c r="L15" s="35"/>
    </row>
    <row r="16" spans="1:15" s="5" customFormat="1" ht="15.5" x14ac:dyDescent="0.35">
      <c r="A16" s="14"/>
      <c r="B16" s="15" t="s">
        <v>3</v>
      </c>
      <c r="C16" s="100" t="s">
        <v>4</v>
      </c>
      <c r="D16" s="100"/>
      <c r="E16" s="16"/>
      <c r="F16" s="11"/>
      <c r="G16" s="11"/>
      <c r="H16" s="11"/>
      <c r="I16" s="14"/>
      <c r="J16" s="14"/>
    </row>
    <row r="17" spans="1:10" s="5" customFormat="1" ht="15.5" x14ac:dyDescent="0.35">
      <c r="A17" s="14"/>
      <c r="B17" s="17" t="s">
        <v>5</v>
      </c>
      <c r="C17" s="101">
        <v>18.07</v>
      </c>
      <c r="D17" s="102"/>
      <c r="E17" s="29"/>
      <c r="F17" s="95" t="s">
        <v>17</v>
      </c>
      <c r="G17" s="11"/>
      <c r="H17" s="11"/>
      <c r="I17" s="14"/>
      <c r="J17" s="14"/>
    </row>
    <row r="18" spans="1:10" s="5" customFormat="1" ht="15.65" customHeight="1" x14ac:dyDescent="0.35">
      <c r="A18" s="14"/>
      <c r="B18" s="17" t="s">
        <v>6</v>
      </c>
      <c r="C18" s="103">
        <v>19.64</v>
      </c>
      <c r="D18" s="104"/>
      <c r="E18" s="29"/>
      <c r="F18" s="95"/>
      <c r="G18" s="11"/>
      <c r="H18" s="11"/>
      <c r="I18" s="14"/>
      <c r="J18" s="14"/>
    </row>
    <row r="19" spans="1:10" s="5" customFormat="1" ht="15.5" x14ac:dyDescent="0.35">
      <c r="A19" s="14"/>
      <c r="B19" s="18" t="s">
        <v>8</v>
      </c>
      <c r="C19" s="103">
        <v>22.33</v>
      </c>
      <c r="D19" s="104"/>
      <c r="E19" s="29"/>
      <c r="F19" s="95"/>
      <c r="G19" s="11"/>
      <c r="H19" s="11"/>
      <c r="I19" s="14"/>
      <c r="J19" s="14"/>
    </row>
    <row r="20" spans="1:10" s="5" customFormat="1" ht="15.5" x14ac:dyDescent="0.35">
      <c r="A20" s="19"/>
      <c r="B20" s="20"/>
      <c r="C20" s="10"/>
      <c r="D20" s="10"/>
      <c r="E20" s="11"/>
      <c r="F20" s="11"/>
      <c r="G20" s="11"/>
      <c r="H20" s="11"/>
      <c r="I20" s="14"/>
      <c r="J20" s="14"/>
    </row>
    <row r="21" spans="1:10" s="6" customFormat="1" ht="15.65" customHeight="1" x14ac:dyDescent="0.35">
      <c r="A21" s="51"/>
      <c r="B21" s="52"/>
      <c r="C21" s="53"/>
      <c r="D21" s="53"/>
      <c r="E21" s="94"/>
      <c r="F21" s="94"/>
      <c r="G21" s="94"/>
      <c r="H21" s="53"/>
      <c r="I21" s="54"/>
      <c r="J21" s="54"/>
    </row>
    <row r="22" spans="1:10" ht="28" x14ac:dyDescent="0.35">
      <c r="A22" s="55" t="s">
        <v>0</v>
      </c>
      <c r="B22" s="56" t="s">
        <v>12</v>
      </c>
      <c r="C22" s="57" t="s">
        <v>1</v>
      </c>
      <c r="D22" s="57" t="s">
        <v>10</v>
      </c>
      <c r="E22" s="57" t="s">
        <v>35</v>
      </c>
      <c r="F22" s="58" t="s">
        <v>9</v>
      </c>
      <c r="G22" s="58" t="s">
        <v>26</v>
      </c>
      <c r="H22" s="58" t="s">
        <v>57</v>
      </c>
      <c r="I22" s="59" t="s">
        <v>19</v>
      </c>
      <c r="J22" s="59" t="s">
        <v>20</v>
      </c>
    </row>
    <row r="23" spans="1:10" x14ac:dyDescent="0.3">
      <c r="A23" s="78">
        <v>1</v>
      </c>
      <c r="B23" s="61" t="s">
        <v>44</v>
      </c>
      <c r="C23" s="77"/>
      <c r="D23" s="73"/>
      <c r="E23" s="74"/>
      <c r="F23" s="75">
        <v>0</v>
      </c>
      <c r="G23" s="76">
        <f>SUBTOTAL(9,G24:G24)</f>
        <v>0</v>
      </c>
      <c r="H23" s="76">
        <f>SUBTOTAL(9,H24:H24)</f>
        <v>0</v>
      </c>
      <c r="I23" s="50"/>
      <c r="J23" s="49"/>
    </row>
    <row r="24" spans="1:10" x14ac:dyDescent="0.3">
      <c r="A24" s="65" t="s">
        <v>36</v>
      </c>
      <c r="B24" s="60" t="s">
        <v>34</v>
      </c>
      <c r="C24" s="66" t="s">
        <v>28</v>
      </c>
      <c r="D24" s="62">
        <v>0</v>
      </c>
      <c r="E24" s="67">
        <v>10</v>
      </c>
      <c r="F24" s="63">
        <v>0</v>
      </c>
      <c r="G24" s="64">
        <f>E24*F24</f>
        <v>0</v>
      </c>
      <c r="H24" s="64">
        <f>D24*G24</f>
        <v>0</v>
      </c>
      <c r="I24" s="68"/>
      <c r="J24" s="68"/>
    </row>
    <row r="25" spans="1:10" ht="18.5" customHeight="1" x14ac:dyDescent="0.3">
      <c r="A25" s="79">
        <v>2</v>
      </c>
      <c r="B25" s="45" t="s">
        <v>43</v>
      </c>
      <c r="C25" s="72"/>
      <c r="D25" s="73"/>
      <c r="E25" s="74"/>
      <c r="F25" s="75">
        <v>0</v>
      </c>
      <c r="G25" s="76">
        <f>SUBTOTAL(9,G26:G30)</f>
        <v>0</v>
      </c>
      <c r="H25" s="76">
        <f>SUBTOTAL(9,H26:H30)</f>
        <v>0</v>
      </c>
      <c r="I25" s="68"/>
      <c r="J25" s="68"/>
    </row>
    <row r="26" spans="1:10" ht="17.399999999999999" customHeight="1" x14ac:dyDescent="0.3">
      <c r="A26" s="44" t="s">
        <v>40</v>
      </c>
      <c r="B26" s="65" t="s">
        <v>37</v>
      </c>
      <c r="C26" s="69" t="s">
        <v>28</v>
      </c>
      <c r="D26" s="70">
        <v>0</v>
      </c>
      <c r="E26" s="67">
        <v>1</v>
      </c>
      <c r="F26" s="63">
        <v>0</v>
      </c>
      <c r="G26" s="64">
        <f>E26*F26</f>
        <v>0</v>
      </c>
      <c r="H26" s="64">
        <f t="shared" ref="H26:H30" si="0">D26*G26</f>
        <v>0</v>
      </c>
      <c r="I26" s="68"/>
      <c r="J26" s="68"/>
    </row>
    <row r="27" spans="1:10" ht="18" customHeight="1" x14ac:dyDescent="0.3">
      <c r="A27" s="44" t="s">
        <v>41</v>
      </c>
      <c r="B27" s="65" t="s">
        <v>38</v>
      </c>
      <c r="C27" s="69" t="s">
        <v>28</v>
      </c>
      <c r="D27" s="70">
        <v>0</v>
      </c>
      <c r="E27" s="67">
        <v>1</v>
      </c>
      <c r="F27" s="63">
        <v>0</v>
      </c>
      <c r="G27" s="64">
        <f t="shared" ref="G27:G30" si="1">E27*F27</f>
        <v>0</v>
      </c>
      <c r="H27" s="64">
        <f t="shared" si="0"/>
        <v>0</v>
      </c>
      <c r="I27" s="68"/>
      <c r="J27" s="68"/>
    </row>
    <row r="28" spans="1:10" ht="16.75" customHeight="1" x14ac:dyDescent="0.3">
      <c r="A28" s="44" t="s">
        <v>42</v>
      </c>
      <c r="B28" s="65" t="s">
        <v>39</v>
      </c>
      <c r="C28" s="71" t="s">
        <v>28</v>
      </c>
      <c r="D28" s="70">
        <v>0</v>
      </c>
      <c r="E28" s="67">
        <v>1</v>
      </c>
      <c r="F28" s="63">
        <v>0</v>
      </c>
      <c r="G28" s="64">
        <f t="shared" si="1"/>
        <v>0</v>
      </c>
      <c r="H28" s="64">
        <f t="shared" si="0"/>
        <v>0</v>
      </c>
      <c r="I28" s="68"/>
      <c r="J28" s="68"/>
    </row>
    <row r="29" spans="1:10" ht="16.75" customHeight="1" x14ac:dyDescent="0.3">
      <c r="A29" s="44" t="s">
        <v>53</v>
      </c>
      <c r="B29" s="65" t="s">
        <v>55</v>
      </c>
      <c r="C29" s="71" t="s">
        <v>28</v>
      </c>
      <c r="D29" s="70">
        <v>0</v>
      </c>
      <c r="E29" s="67">
        <v>1</v>
      </c>
      <c r="F29" s="63">
        <v>0</v>
      </c>
      <c r="G29" s="64">
        <f t="shared" si="1"/>
        <v>0</v>
      </c>
      <c r="H29" s="64">
        <f t="shared" si="0"/>
        <v>0</v>
      </c>
      <c r="I29" s="68"/>
      <c r="J29" s="68"/>
    </row>
    <row r="30" spans="1:10" ht="16.75" customHeight="1" x14ac:dyDescent="0.3">
      <c r="A30" s="44" t="s">
        <v>54</v>
      </c>
      <c r="B30" s="65" t="s">
        <v>56</v>
      </c>
      <c r="C30" s="71" t="s">
        <v>28</v>
      </c>
      <c r="D30" s="70">
        <v>0</v>
      </c>
      <c r="E30" s="67">
        <v>1</v>
      </c>
      <c r="F30" s="63">
        <v>0</v>
      </c>
      <c r="G30" s="64">
        <f t="shared" si="1"/>
        <v>0</v>
      </c>
      <c r="H30" s="64">
        <f t="shared" si="0"/>
        <v>0</v>
      </c>
      <c r="I30" s="68"/>
      <c r="J30" s="68"/>
    </row>
    <row r="31" spans="1:10" x14ac:dyDescent="0.3">
      <c r="A31" s="79">
        <v>3</v>
      </c>
      <c r="B31" s="61" t="s">
        <v>45</v>
      </c>
      <c r="C31" s="82"/>
      <c r="D31" s="83"/>
      <c r="E31" s="74"/>
      <c r="F31" s="75">
        <v>0</v>
      </c>
      <c r="G31" s="76">
        <f>SUBTOTAL(9,G32:G32)</f>
        <v>0</v>
      </c>
      <c r="H31" s="76">
        <f>SUBTOTAL(9,H32:H32)</f>
        <v>0</v>
      </c>
      <c r="I31" s="68"/>
      <c r="J31" s="68"/>
    </row>
    <row r="32" spans="1:10" x14ac:dyDescent="0.3">
      <c r="A32" s="44" t="s">
        <v>47</v>
      </c>
      <c r="B32" s="60" t="s">
        <v>46</v>
      </c>
      <c r="C32" s="69" t="s">
        <v>28</v>
      </c>
      <c r="D32" s="70">
        <v>0</v>
      </c>
      <c r="E32" s="67">
        <v>35</v>
      </c>
      <c r="F32" s="63">
        <v>0</v>
      </c>
      <c r="G32" s="64">
        <f>E32*F32</f>
        <v>0</v>
      </c>
      <c r="H32" s="64">
        <f>D32*G32</f>
        <v>0</v>
      </c>
      <c r="I32" s="68"/>
      <c r="J32" s="68"/>
    </row>
    <row r="33" spans="1:10" x14ac:dyDescent="0.3">
      <c r="A33" s="80">
        <v>4</v>
      </c>
      <c r="B33" s="45" t="s">
        <v>43</v>
      </c>
      <c r="C33" s="82"/>
      <c r="D33" s="83"/>
      <c r="E33" s="74"/>
      <c r="F33" s="75">
        <v>0</v>
      </c>
      <c r="G33" s="76">
        <f>SUBTOTAL(9,G34:G38)</f>
        <v>0</v>
      </c>
      <c r="H33" s="76">
        <f>SUBTOTAL(9,H34:H38)</f>
        <v>0</v>
      </c>
      <c r="I33" s="68"/>
      <c r="J33" s="68"/>
    </row>
    <row r="34" spans="1:10" x14ac:dyDescent="0.3">
      <c r="A34" s="44" t="s">
        <v>48</v>
      </c>
      <c r="B34" s="65" t="s">
        <v>37</v>
      </c>
      <c r="C34" s="69" t="s">
        <v>28</v>
      </c>
      <c r="D34" s="70">
        <v>0</v>
      </c>
      <c r="E34" s="67">
        <v>1</v>
      </c>
      <c r="F34" s="63">
        <v>0</v>
      </c>
      <c r="G34" s="64">
        <f t="shared" ref="G34:G38" si="2">E34*F34</f>
        <v>0</v>
      </c>
      <c r="H34" s="64">
        <f t="shared" ref="H34:H38" si="3">D34*G34</f>
        <v>0</v>
      </c>
      <c r="I34" s="68"/>
      <c r="J34" s="68"/>
    </row>
    <row r="35" spans="1:10" x14ac:dyDescent="0.3">
      <c r="A35" s="44" t="s">
        <v>49</v>
      </c>
      <c r="B35" s="65" t="s">
        <v>38</v>
      </c>
      <c r="C35" s="69" t="s">
        <v>28</v>
      </c>
      <c r="D35" s="70">
        <v>0</v>
      </c>
      <c r="E35" s="67">
        <v>1</v>
      </c>
      <c r="F35" s="63">
        <v>0</v>
      </c>
      <c r="G35" s="64">
        <f t="shared" si="2"/>
        <v>0</v>
      </c>
      <c r="H35" s="64">
        <f t="shared" si="3"/>
        <v>0</v>
      </c>
      <c r="I35" s="68"/>
      <c r="J35" s="68"/>
    </row>
    <row r="36" spans="1:10" x14ac:dyDescent="0.3">
      <c r="A36" s="44" t="s">
        <v>50</v>
      </c>
      <c r="B36" s="65" t="s">
        <v>39</v>
      </c>
      <c r="C36" s="69" t="s">
        <v>28</v>
      </c>
      <c r="D36" s="70">
        <v>0</v>
      </c>
      <c r="E36" s="67">
        <v>1</v>
      </c>
      <c r="F36" s="63">
        <v>0</v>
      </c>
      <c r="G36" s="64">
        <f t="shared" si="2"/>
        <v>0</v>
      </c>
      <c r="H36" s="64">
        <f t="shared" si="3"/>
        <v>0</v>
      </c>
      <c r="I36" s="68"/>
      <c r="J36" s="68"/>
    </row>
    <row r="37" spans="1:10" x14ac:dyDescent="0.3">
      <c r="A37" s="44" t="s">
        <v>51</v>
      </c>
      <c r="B37" s="65" t="s">
        <v>55</v>
      </c>
      <c r="C37" s="69" t="s">
        <v>28</v>
      </c>
      <c r="D37" s="70">
        <v>0</v>
      </c>
      <c r="E37" s="67">
        <v>1</v>
      </c>
      <c r="F37" s="63">
        <v>0</v>
      </c>
      <c r="G37" s="64">
        <f t="shared" si="2"/>
        <v>0</v>
      </c>
      <c r="H37" s="64">
        <f t="shared" si="3"/>
        <v>0</v>
      </c>
      <c r="I37" s="68"/>
      <c r="J37" s="68"/>
    </row>
    <row r="38" spans="1:10" x14ac:dyDescent="0.3">
      <c r="A38" s="81" t="s">
        <v>52</v>
      </c>
      <c r="B38" s="65" t="s">
        <v>56</v>
      </c>
      <c r="C38" s="69" t="s">
        <v>28</v>
      </c>
      <c r="D38" s="70">
        <v>0</v>
      </c>
      <c r="E38" s="67">
        <v>1</v>
      </c>
      <c r="F38" s="63">
        <v>0</v>
      </c>
      <c r="G38" s="64">
        <f t="shared" si="2"/>
        <v>0</v>
      </c>
      <c r="H38" s="64">
        <f t="shared" si="3"/>
        <v>0</v>
      </c>
      <c r="I38" s="68"/>
      <c r="J38" s="68"/>
    </row>
    <row r="39" spans="1:10" ht="26" customHeight="1" x14ac:dyDescent="0.35">
      <c r="A39" s="84"/>
      <c r="B39" s="85" t="s">
        <v>13</v>
      </c>
      <c r="C39" s="86"/>
      <c r="D39" s="86"/>
      <c r="E39" s="86"/>
      <c r="F39" s="87"/>
      <c r="G39" s="88">
        <f>SUBTOTAL(9,G24:G38)</f>
        <v>0</v>
      </c>
      <c r="H39" s="88">
        <f>SUBTOTAL(9,H24:H38)</f>
        <v>0</v>
      </c>
      <c r="I39" s="68"/>
      <c r="J39" s="68"/>
    </row>
    <row r="40" spans="1:10" ht="27" customHeight="1" x14ac:dyDescent="0.35">
      <c r="A40" s="89"/>
      <c r="B40" s="90" t="s">
        <v>2</v>
      </c>
      <c r="C40" s="91"/>
      <c r="D40" s="91"/>
      <c r="E40" s="86"/>
      <c r="F40" s="87"/>
      <c r="G40" s="92">
        <f>G39*0.15</f>
        <v>0</v>
      </c>
      <c r="H40" s="92"/>
      <c r="I40" s="68"/>
      <c r="J40" s="68"/>
    </row>
    <row r="41" spans="1:10" ht="28" x14ac:dyDescent="0.35">
      <c r="A41" s="89"/>
      <c r="B41" s="89" t="s">
        <v>59</v>
      </c>
      <c r="C41" s="91"/>
      <c r="D41" s="93"/>
      <c r="E41" s="86"/>
      <c r="F41" s="87"/>
      <c r="G41" s="92">
        <f>G39+G40</f>
        <v>0</v>
      </c>
      <c r="H41" s="92"/>
      <c r="I41" s="68"/>
      <c r="J41" s="68"/>
    </row>
    <row r="42" spans="1:10" ht="15.5" x14ac:dyDescent="0.35">
      <c r="A42" s="21"/>
      <c r="B42" s="22"/>
      <c r="C42" s="23"/>
      <c r="D42" s="23"/>
      <c r="E42" s="23"/>
      <c r="F42" s="24"/>
      <c r="G42" s="24"/>
      <c r="H42" s="24"/>
      <c r="I42" s="24"/>
      <c r="J42" s="24"/>
    </row>
    <row r="43" spans="1:10" ht="16" thickBot="1" x14ac:dyDescent="0.4">
      <c r="A43" s="21"/>
      <c r="B43" s="24"/>
      <c r="C43" s="23"/>
      <c r="D43" s="23"/>
      <c r="E43" s="23"/>
      <c r="F43" s="24"/>
      <c r="G43" s="24"/>
      <c r="H43" s="24"/>
      <c r="I43" s="24"/>
      <c r="J43" s="24"/>
    </row>
    <row r="44" spans="1:10" ht="26" customHeight="1" x14ac:dyDescent="0.35">
      <c r="A44" s="21"/>
      <c r="B44" s="107" t="s">
        <v>18</v>
      </c>
      <c r="C44" s="105"/>
      <c r="D44" s="106"/>
      <c r="E44" s="112"/>
      <c r="F44" s="113"/>
      <c r="G44" s="24"/>
      <c r="H44" s="24"/>
      <c r="I44" s="24"/>
      <c r="J44" s="24"/>
    </row>
    <row r="45" spans="1:10" ht="17.5" customHeight="1" x14ac:dyDescent="0.35">
      <c r="A45" s="21"/>
      <c r="B45" s="108"/>
      <c r="C45" s="114" t="s">
        <v>14</v>
      </c>
      <c r="D45" s="115"/>
      <c r="E45" s="42" t="s">
        <v>16</v>
      </c>
      <c r="F45" s="25"/>
      <c r="G45" s="24"/>
      <c r="H45" s="24"/>
      <c r="I45" s="24"/>
      <c r="J45" s="24"/>
    </row>
    <row r="46" spans="1:10" ht="35" customHeight="1" x14ac:dyDescent="0.35">
      <c r="A46" s="21"/>
      <c r="B46" s="108"/>
      <c r="C46" s="116"/>
      <c r="D46" s="117"/>
      <c r="E46" s="110"/>
      <c r="F46" s="111"/>
      <c r="G46" s="24"/>
      <c r="H46" s="24"/>
      <c r="I46" s="24"/>
      <c r="J46" s="24"/>
    </row>
    <row r="47" spans="1:10" ht="34.5" customHeight="1" thickBot="1" x14ac:dyDescent="0.4">
      <c r="A47" s="21"/>
      <c r="B47" s="109"/>
      <c r="C47" s="118" t="s">
        <v>21</v>
      </c>
      <c r="D47" s="119"/>
      <c r="E47" s="120" t="s">
        <v>15</v>
      </c>
      <c r="F47" s="121"/>
      <c r="G47" s="24"/>
      <c r="H47" s="24"/>
      <c r="I47" s="24"/>
      <c r="J47" s="24"/>
    </row>
    <row r="48" spans="1:10" ht="15.5" x14ac:dyDescent="0.35">
      <c r="A48" s="21"/>
      <c r="B48" s="24"/>
      <c r="C48" s="23"/>
      <c r="D48" s="23"/>
      <c r="E48" s="23"/>
      <c r="F48" s="24"/>
      <c r="G48" s="24"/>
      <c r="H48" s="24"/>
      <c r="I48" s="24"/>
      <c r="J48" s="24"/>
    </row>
    <row r="49" spans="1:10" ht="15.5" x14ac:dyDescent="0.35">
      <c r="A49" s="21"/>
      <c r="B49" s="24"/>
      <c r="C49" s="23"/>
      <c r="D49" s="23"/>
      <c r="E49" s="23"/>
      <c r="F49" s="24"/>
      <c r="G49" s="24"/>
      <c r="H49" s="24"/>
      <c r="I49" s="24"/>
      <c r="J49" s="24"/>
    </row>
  </sheetData>
  <sheetProtection formatCells="0" formatColumns="0" formatRows="0" insertRows="0" deleteRows="0"/>
  <protectedRanges>
    <protectedRange sqref="C44:F46" name="Range7"/>
    <protectedRange sqref="I24:J41" name="Range6"/>
    <protectedRange sqref="D23 F23 A24 C24:F24 A31:A37 B33:B38 A25:F30 C31:F38" name="Range3"/>
    <protectedRange sqref="C17:E19" name="Range2"/>
    <protectedRange sqref="B5" name="Range1"/>
    <protectedRange sqref="B3" name="Range1_1"/>
    <protectedRange sqref="B4" name="Range1_5"/>
  </protectedRanges>
  <mergeCells count="16">
    <mergeCell ref="C44:D44"/>
    <mergeCell ref="B44:B47"/>
    <mergeCell ref="E46:F46"/>
    <mergeCell ref="E44:F44"/>
    <mergeCell ref="C45:D45"/>
    <mergeCell ref="C46:D46"/>
    <mergeCell ref="C47:D47"/>
    <mergeCell ref="E47:F47"/>
    <mergeCell ref="E21:G21"/>
    <mergeCell ref="F17:F19"/>
    <mergeCell ref="B4:I4"/>
    <mergeCell ref="B3:I3"/>
    <mergeCell ref="C16:D16"/>
    <mergeCell ref="C17:D17"/>
    <mergeCell ref="C18:D18"/>
    <mergeCell ref="C19:D19"/>
  </mergeCells>
  <phoneticPr fontId="4" type="noConversion"/>
  <dataValidations count="2">
    <dataValidation type="decimal" operator="greaterThanOrEqual" allowBlank="1" showInputMessage="1" showErrorMessage="1" sqref="C17:D19">
      <formula1>0</formula1>
    </dataValidation>
    <dataValidation type="list" allowBlank="1" showInputMessage="1" showErrorMessage="1" sqref="E17:E19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</vt:lpstr>
      <vt:lpstr>'PRICING SCHEDULE'!_Hlk93239579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2023-03-30T09:30:46Z</dcterms:modified>
</cp:coreProperties>
</file>