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oethSA\Documents\PROJECTS\MV Motor Refurbishment\INVITATION TO BID DOCUMENTS\QS\"/>
    </mc:Choice>
  </mc:AlternateContent>
  <xr:revisionPtr revIDLastSave="0" documentId="8_{C7CEAE15-CF3F-4019-BF67-2F55C1A0D7C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ummary - MV Motors" sheetId="149" r:id="rId1"/>
    <sheet name="Sheet1" sheetId="150" r:id="rId2"/>
    <sheet name="Additional &amp; Emergency services" sheetId="145" r:id="rId3"/>
    <sheet name="Sheet2" sheetId="151" r:id="rId4"/>
    <sheet name="800KW" sheetId="136" r:id="rId5"/>
    <sheet name="1000KW" sheetId="137" r:id="rId6"/>
    <sheet name="1400KW" sheetId="138" r:id="rId7"/>
    <sheet name="16000KW" sheetId="139" r:id="rId8"/>
    <sheet name="1800KW" sheetId="140" r:id="rId9"/>
    <sheet name="3250KW" sheetId="141" r:id="rId10"/>
    <sheet name="3700KW" sheetId="142" r:id="rId11"/>
    <sheet name="9500KW" sheetId="143" r:id="rId12"/>
    <sheet name="19700KW" sheetId="144" r:id="rId13"/>
  </sheets>
  <definedNames>
    <definedName name="_xlnm.Print_Area" localSheetId="5">'1000KW'!$A$1:$F$53</definedName>
    <definedName name="_xlnm.Print_Area" localSheetId="6">'1400KW'!$A$1:$F$53</definedName>
    <definedName name="_xlnm.Print_Area" localSheetId="7">'16000KW'!$A$1:$F$53</definedName>
    <definedName name="_xlnm.Print_Area" localSheetId="2">'Additional &amp; Emergency services'!$A$1:$G$66</definedName>
    <definedName name="_xlnm.Print_Area" localSheetId="0">'Summary - MV Motors'!$A$1:$G$36</definedName>
    <definedName name="_xlnm.Print_Titles" localSheetId="5">'1000KW'!$1:$2</definedName>
    <definedName name="_xlnm.Print_Titles" localSheetId="6">'1400KW'!$1:$2</definedName>
    <definedName name="_xlnm.Print_Titles" localSheetId="7">'16000KW'!$1:$2</definedName>
    <definedName name="_xlnm.Print_Titles" localSheetId="8">'1800KW'!$1:$2</definedName>
    <definedName name="_xlnm.Print_Titles" localSheetId="9">'3250KW'!$1:$2</definedName>
    <definedName name="_xlnm.Print_Titles" localSheetId="10">'3700KW'!$1:$2</definedName>
    <definedName name="_xlnm.Print_Titles" localSheetId="4">'800KW'!$1:$3</definedName>
    <definedName name="_xlnm.Print_Titles" localSheetId="2">'Additional &amp; Emergency services'!$1:$3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44" l="1"/>
  <c r="F7" i="144"/>
  <c r="F8" i="144"/>
  <c r="F9" i="144"/>
  <c r="F10" i="144"/>
  <c r="F11" i="144"/>
  <c r="F12" i="144"/>
  <c r="F13" i="144"/>
  <c r="F14" i="144"/>
  <c r="F15" i="144"/>
  <c r="F16" i="144"/>
  <c r="F17" i="144"/>
  <c r="F18" i="144"/>
  <c r="F19" i="144"/>
  <c r="F20" i="144"/>
  <c r="F21" i="144"/>
  <c r="F22" i="144"/>
  <c r="F23" i="144"/>
  <c r="F24" i="144"/>
  <c r="F25" i="144"/>
  <c r="F26" i="144"/>
  <c r="F27" i="144"/>
  <c r="F28" i="144"/>
  <c r="F29" i="144"/>
  <c r="F30" i="144"/>
  <c r="F31" i="144"/>
  <c r="F32" i="144"/>
  <c r="F33" i="144"/>
  <c r="F34" i="144"/>
  <c r="F35" i="144"/>
  <c r="F36" i="144"/>
  <c r="F37" i="144"/>
  <c r="F38" i="144"/>
  <c r="F39" i="144"/>
  <c r="F40" i="144"/>
  <c r="F41" i="144"/>
  <c r="F42" i="144"/>
  <c r="F43" i="144"/>
  <c r="F44" i="144"/>
  <c r="F45" i="144"/>
  <c r="F46" i="144"/>
  <c r="F47" i="144"/>
  <c r="F48" i="144"/>
  <c r="F49" i="144"/>
  <c r="F50" i="144"/>
  <c r="F51" i="144"/>
  <c r="F52" i="144"/>
  <c r="F5" i="144"/>
  <c r="F53" i="144" s="1"/>
  <c r="F6" i="143"/>
  <c r="F7" i="143"/>
  <c r="F8" i="143"/>
  <c r="F9" i="143"/>
  <c r="F10" i="143"/>
  <c r="F11" i="143"/>
  <c r="F12" i="143"/>
  <c r="F13" i="143"/>
  <c r="F14" i="143"/>
  <c r="F15" i="143"/>
  <c r="F16" i="143"/>
  <c r="F17" i="143"/>
  <c r="F18" i="143"/>
  <c r="F19" i="143"/>
  <c r="F20" i="143"/>
  <c r="F21" i="143"/>
  <c r="F22" i="143"/>
  <c r="F23" i="143"/>
  <c r="F24" i="143"/>
  <c r="F25" i="143"/>
  <c r="F26" i="143"/>
  <c r="F27" i="143"/>
  <c r="F28" i="143"/>
  <c r="F29" i="143"/>
  <c r="F30" i="143"/>
  <c r="F31" i="143"/>
  <c r="F32" i="143"/>
  <c r="F33" i="143"/>
  <c r="F34" i="143"/>
  <c r="F35" i="143"/>
  <c r="F36" i="143"/>
  <c r="F37" i="143"/>
  <c r="F38" i="143"/>
  <c r="F39" i="143"/>
  <c r="F40" i="143"/>
  <c r="F41" i="143"/>
  <c r="F42" i="143"/>
  <c r="F43" i="143"/>
  <c r="F44" i="143"/>
  <c r="F45" i="143"/>
  <c r="F46" i="143"/>
  <c r="F47" i="143"/>
  <c r="F48" i="143"/>
  <c r="F49" i="143"/>
  <c r="F50" i="143"/>
  <c r="F51" i="143"/>
  <c r="F52" i="143"/>
  <c r="F5" i="143"/>
  <c r="F53" i="143" s="1"/>
  <c r="F6" i="142"/>
  <c r="F7" i="142"/>
  <c r="F8" i="142"/>
  <c r="F9" i="142"/>
  <c r="F10" i="142"/>
  <c r="F11" i="142"/>
  <c r="F12" i="142"/>
  <c r="F13" i="142"/>
  <c r="F14" i="142"/>
  <c r="F15" i="142"/>
  <c r="F16" i="142"/>
  <c r="F17" i="142"/>
  <c r="F18" i="142"/>
  <c r="F19" i="142"/>
  <c r="F20" i="142"/>
  <c r="F21" i="142"/>
  <c r="F22" i="142"/>
  <c r="F23" i="142"/>
  <c r="F24" i="142"/>
  <c r="F25" i="142"/>
  <c r="F26" i="142"/>
  <c r="F27" i="142"/>
  <c r="F28" i="142"/>
  <c r="F29" i="142"/>
  <c r="F30" i="142"/>
  <c r="F31" i="142"/>
  <c r="F32" i="142"/>
  <c r="F33" i="142"/>
  <c r="F34" i="142"/>
  <c r="F35" i="142"/>
  <c r="F36" i="142"/>
  <c r="F37" i="142"/>
  <c r="F38" i="142"/>
  <c r="F39" i="142"/>
  <c r="F40" i="142"/>
  <c r="F41" i="142"/>
  <c r="F42" i="142"/>
  <c r="F43" i="142"/>
  <c r="F44" i="142"/>
  <c r="F45" i="142"/>
  <c r="F46" i="142"/>
  <c r="F47" i="142"/>
  <c r="F48" i="142"/>
  <c r="F49" i="142"/>
  <c r="F50" i="142"/>
  <c r="F51" i="142"/>
  <c r="F52" i="142"/>
  <c r="F5" i="142"/>
  <c r="F53" i="142" s="1"/>
  <c r="F6" i="141"/>
  <c r="F7" i="141"/>
  <c r="F8" i="141"/>
  <c r="F9" i="141"/>
  <c r="F10" i="141"/>
  <c r="F11" i="141"/>
  <c r="F12" i="141"/>
  <c r="F13" i="141"/>
  <c r="F14" i="141"/>
  <c r="F15" i="141"/>
  <c r="F16" i="141"/>
  <c r="F17" i="141"/>
  <c r="F18" i="141"/>
  <c r="F19" i="141"/>
  <c r="F20" i="141"/>
  <c r="F21" i="141"/>
  <c r="F22" i="141"/>
  <c r="F23" i="141"/>
  <c r="F24" i="141"/>
  <c r="F25" i="141"/>
  <c r="F26" i="141"/>
  <c r="F27" i="141"/>
  <c r="F28" i="141"/>
  <c r="F29" i="141"/>
  <c r="F30" i="141"/>
  <c r="F31" i="141"/>
  <c r="F32" i="141"/>
  <c r="F33" i="141"/>
  <c r="F34" i="141"/>
  <c r="F35" i="141"/>
  <c r="F36" i="141"/>
  <c r="F37" i="141"/>
  <c r="F38" i="141"/>
  <c r="F39" i="141"/>
  <c r="F40" i="141"/>
  <c r="F41" i="141"/>
  <c r="F42" i="141"/>
  <c r="F43" i="141"/>
  <c r="F44" i="141"/>
  <c r="F45" i="141"/>
  <c r="F46" i="141"/>
  <c r="F47" i="141"/>
  <c r="F48" i="141"/>
  <c r="F49" i="141"/>
  <c r="F50" i="141"/>
  <c r="F51" i="141"/>
  <c r="F52" i="141"/>
  <c r="F5" i="141"/>
  <c r="F53" i="141" s="1"/>
  <c r="F6" i="140"/>
  <c r="F7" i="140"/>
  <c r="F8" i="140"/>
  <c r="F9" i="140"/>
  <c r="F10" i="140"/>
  <c r="F11" i="140"/>
  <c r="F12" i="140"/>
  <c r="F13" i="140"/>
  <c r="F14" i="140"/>
  <c r="F15" i="140"/>
  <c r="F16" i="140"/>
  <c r="F17" i="140"/>
  <c r="F18" i="140"/>
  <c r="F19" i="140"/>
  <c r="F20" i="140"/>
  <c r="F21" i="140"/>
  <c r="F22" i="140"/>
  <c r="F23" i="140"/>
  <c r="F24" i="140"/>
  <c r="F25" i="140"/>
  <c r="F26" i="140"/>
  <c r="F27" i="140"/>
  <c r="F28" i="140"/>
  <c r="F29" i="140"/>
  <c r="F30" i="140"/>
  <c r="F31" i="140"/>
  <c r="F32" i="140"/>
  <c r="F33" i="140"/>
  <c r="F34" i="140"/>
  <c r="F35" i="140"/>
  <c r="F36" i="140"/>
  <c r="F37" i="140"/>
  <c r="F38" i="140"/>
  <c r="F39" i="140"/>
  <c r="F40" i="140"/>
  <c r="F41" i="140"/>
  <c r="F42" i="140"/>
  <c r="F43" i="140"/>
  <c r="F44" i="140"/>
  <c r="F45" i="140"/>
  <c r="F46" i="140"/>
  <c r="F47" i="140"/>
  <c r="F48" i="140"/>
  <c r="F49" i="140"/>
  <c r="F50" i="140"/>
  <c r="F51" i="140"/>
  <c r="F52" i="140"/>
  <c r="F5" i="140"/>
  <c r="F53" i="140" s="1"/>
  <c r="F6" i="139"/>
  <c r="F7" i="139"/>
  <c r="F8" i="139"/>
  <c r="F9" i="139"/>
  <c r="F10" i="139"/>
  <c r="F11" i="139"/>
  <c r="F12" i="139"/>
  <c r="F13" i="139"/>
  <c r="F14" i="139"/>
  <c r="F15" i="139"/>
  <c r="F16" i="139"/>
  <c r="F17" i="139"/>
  <c r="F18" i="139"/>
  <c r="F19" i="139"/>
  <c r="F20" i="139"/>
  <c r="F21" i="139"/>
  <c r="F22" i="139"/>
  <c r="F23" i="139"/>
  <c r="F24" i="139"/>
  <c r="F25" i="139"/>
  <c r="F26" i="139"/>
  <c r="F27" i="139"/>
  <c r="F28" i="139"/>
  <c r="F29" i="139"/>
  <c r="F30" i="139"/>
  <c r="F31" i="139"/>
  <c r="F32" i="139"/>
  <c r="F33" i="139"/>
  <c r="F34" i="139"/>
  <c r="F35" i="139"/>
  <c r="F36" i="139"/>
  <c r="F37" i="139"/>
  <c r="F38" i="139"/>
  <c r="F39" i="139"/>
  <c r="F40" i="139"/>
  <c r="F41" i="139"/>
  <c r="F42" i="139"/>
  <c r="F43" i="139"/>
  <c r="F44" i="139"/>
  <c r="F45" i="139"/>
  <c r="F46" i="139"/>
  <c r="F47" i="139"/>
  <c r="F48" i="139"/>
  <c r="F49" i="139"/>
  <c r="F50" i="139"/>
  <c r="F51" i="139"/>
  <c r="F52" i="139"/>
  <c r="F5" i="139"/>
  <c r="F6" i="138"/>
  <c r="F7" i="138"/>
  <c r="F8" i="138"/>
  <c r="F9" i="138"/>
  <c r="F10" i="138"/>
  <c r="F11" i="138"/>
  <c r="F12" i="138"/>
  <c r="F13" i="138"/>
  <c r="F14" i="138"/>
  <c r="F15" i="138"/>
  <c r="F16" i="138"/>
  <c r="F17" i="138"/>
  <c r="F18" i="138"/>
  <c r="F19" i="138"/>
  <c r="F20" i="138"/>
  <c r="F21" i="138"/>
  <c r="F22" i="138"/>
  <c r="F23" i="138"/>
  <c r="F24" i="138"/>
  <c r="F25" i="138"/>
  <c r="F26" i="138"/>
  <c r="F27" i="138"/>
  <c r="F28" i="138"/>
  <c r="F29" i="138"/>
  <c r="F30" i="138"/>
  <c r="F31" i="138"/>
  <c r="F32" i="138"/>
  <c r="F33" i="138"/>
  <c r="F34" i="138"/>
  <c r="F35" i="138"/>
  <c r="F36" i="138"/>
  <c r="F37" i="138"/>
  <c r="F38" i="138"/>
  <c r="F39" i="138"/>
  <c r="F40" i="138"/>
  <c r="F41" i="138"/>
  <c r="F42" i="138"/>
  <c r="F43" i="138"/>
  <c r="F44" i="138"/>
  <c r="F45" i="138"/>
  <c r="F46" i="138"/>
  <c r="F47" i="138"/>
  <c r="F48" i="138"/>
  <c r="F49" i="138"/>
  <c r="F50" i="138"/>
  <c r="F51" i="138"/>
  <c r="F52" i="138"/>
  <c r="F5" i="138"/>
  <c r="F6" i="137"/>
  <c r="F7" i="137"/>
  <c r="F8" i="137"/>
  <c r="F9" i="137"/>
  <c r="F10" i="137"/>
  <c r="F11" i="137"/>
  <c r="F12" i="137"/>
  <c r="F13" i="137"/>
  <c r="F14" i="137"/>
  <c r="F15" i="137"/>
  <c r="F16" i="137"/>
  <c r="F17" i="137"/>
  <c r="F18" i="137"/>
  <c r="F19" i="137"/>
  <c r="F20" i="137"/>
  <c r="F21" i="137"/>
  <c r="F22" i="137"/>
  <c r="F23" i="137"/>
  <c r="F24" i="137"/>
  <c r="F25" i="137"/>
  <c r="F26" i="137"/>
  <c r="F27" i="137"/>
  <c r="F28" i="137"/>
  <c r="F29" i="137"/>
  <c r="F30" i="137"/>
  <c r="F31" i="137"/>
  <c r="F32" i="137"/>
  <c r="F33" i="137"/>
  <c r="F34" i="137"/>
  <c r="F35" i="137"/>
  <c r="F36" i="137"/>
  <c r="F37" i="137"/>
  <c r="F38" i="137"/>
  <c r="F39" i="137"/>
  <c r="F40" i="137"/>
  <c r="F41" i="137"/>
  <c r="F42" i="137"/>
  <c r="F43" i="137"/>
  <c r="F44" i="137"/>
  <c r="F45" i="137"/>
  <c r="F46" i="137"/>
  <c r="F47" i="137"/>
  <c r="F48" i="137"/>
  <c r="F49" i="137"/>
  <c r="F50" i="137"/>
  <c r="F51" i="137"/>
  <c r="F52" i="137"/>
  <c r="F5" i="137"/>
  <c r="F7" i="136"/>
  <c r="F8" i="136"/>
  <c r="F9" i="136"/>
  <c r="F10" i="136"/>
  <c r="F11" i="136"/>
  <c r="F12" i="136"/>
  <c r="F13" i="136"/>
  <c r="F14" i="136"/>
  <c r="F15" i="136"/>
  <c r="F16" i="136"/>
  <c r="F17" i="136"/>
  <c r="F18" i="136"/>
  <c r="F19" i="136"/>
  <c r="F20" i="136"/>
  <c r="F21" i="136"/>
  <c r="F22" i="136"/>
  <c r="F23" i="136"/>
  <c r="F24" i="136"/>
  <c r="F25" i="136"/>
  <c r="F26" i="136"/>
  <c r="F27" i="136"/>
  <c r="F28" i="136"/>
  <c r="F29" i="136"/>
  <c r="F30" i="136"/>
  <c r="F31" i="136"/>
  <c r="F32" i="136"/>
  <c r="F33" i="136"/>
  <c r="F34" i="136"/>
  <c r="F35" i="136"/>
  <c r="F36" i="136"/>
  <c r="F37" i="136"/>
  <c r="F38" i="136"/>
  <c r="F39" i="136"/>
  <c r="F40" i="136"/>
  <c r="F41" i="136"/>
  <c r="F42" i="136"/>
  <c r="F43" i="136"/>
  <c r="F44" i="136"/>
  <c r="F45" i="136"/>
  <c r="F46" i="136"/>
  <c r="F47" i="136"/>
  <c r="F48" i="136"/>
  <c r="F49" i="136"/>
  <c r="F50" i="136"/>
  <c r="F51" i="136"/>
  <c r="F52" i="136"/>
  <c r="F53" i="136"/>
  <c r="F6" i="136"/>
  <c r="F54" i="136" s="1"/>
  <c r="F53" i="137" l="1"/>
  <c r="F53" i="139"/>
  <c r="F53" i="138"/>
  <c r="E14" i="145"/>
  <c r="G14" i="145" s="1"/>
  <c r="E8" i="145"/>
  <c r="G8" i="145" s="1"/>
  <c r="E12" i="145"/>
  <c r="G12" i="145" s="1"/>
  <c r="E41" i="145" l="1"/>
  <c r="G41" i="145" s="1"/>
  <c r="E39" i="145"/>
  <c r="G39" i="145" s="1"/>
  <c r="E10" i="145"/>
  <c r="G10" i="145" s="1"/>
  <c r="A7" i="149"/>
  <c r="A8" i="149" s="1"/>
  <c r="A9" i="149" s="1"/>
  <c r="A10" i="149" s="1"/>
  <c r="A11" i="149" s="1"/>
  <c r="A12" i="149" s="1"/>
  <c r="A13" i="149" s="1"/>
  <c r="A14" i="149" s="1"/>
  <c r="E63" i="145" l="1"/>
  <c r="G63" i="145" s="1"/>
  <c r="E61" i="145"/>
  <c r="G61" i="145" s="1"/>
  <c r="E59" i="145"/>
  <c r="G59" i="145" s="1"/>
  <c r="E57" i="145"/>
  <c r="G57" i="145" s="1"/>
  <c r="E54" i="145"/>
  <c r="G54" i="145" s="1"/>
  <c r="E52" i="145"/>
  <c r="G52" i="145" s="1"/>
  <c r="E50" i="145"/>
  <c r="G50" i="145" s="1"/>
  <c r="E48" i="145"/>
  <c r="G48" i="145" s="1"/>
  <c r="E45" i="145"/>
  <c r="G45" i="145" s="1"/>
  <c r="E43" i="145"/>
  <c r="G43" i="145" s="1"/>
  <c r="G64" i="145" s="1"/>
  <c r="G66" i="145" s="1"/>
  <c r="E32" i="145"/>
  <c r="G32" i="145" s="1"/>
  <c r="E30" i="145"/>
  <c r="G30" i="145" s="1"/>
  <c r="E28" i="145"/>
  <c r="G28" i="145" s="1"/>
  <c r="E26" i="145"/>
  <c r="G26" i="145" s="1"/>
  <c r="E23" i="145"/>
  <c r="G23" i="145" s="1"/>
  <c r="E21" i="145"/>
  <c r="G21" i="145" s="1"/>
  <c r="E19" i="145"/>
  <c r="G19" i="145" s="1"/>
  <c r="E17" i="145"/>
  <c r="G17" i="145" s="1"/>
</calcChain>
</file>

<file path=xl/sharedStrings.xml><?xml version="1.0" encoding="utf-8"?>
<sst xmlns="http://schemas.openxmlformats.org/spreadsheetml/2006/main" count="1197" uniqueCount="152">
  <si>
    <t>Unit</t>
  </si>
  <si>
    <t>Item</t>
  </si>
  <si>
    <t>Quantity</t>
  </si>
  <si>
    <t>Total</t>
  </si>
  <si>
    <t>Labour</t>
  </si>
  <si>
    <t>Contract</t>
  </si>
  <si>
    <t>:</t>
  </si>
  <si>
    <t>Contract Type</t>
  </si>
  <si>
    <t>Contract Location</t>
  </si>
  <si>
    <t>Medupi Power Station- Lephalale, Limpopo Province</t>
  </si>
  <si>
    <t>Task Description</t>
  </si>
  <si>
    <t>General</t>
  </si>
  <si>
    <t xml:space="preserve">Disassemble , clean and assess complete motor (assessment form to be developed as per assessment sheet developed by the Supplier with the employer) </t>
  </si>
  <si>
    <t>Assemble motor</t>
  </si>
  <si>
    <t>Paint complete motor : Emerald Grey (G29) on external metal</t>
  </si>
  <si>
    <t xml:space="preserve">Deliver motor  to Medupi Power Station </t>
  </si>
  <si>
    <t>External components/parts (terminal box as and when required )</t>
  </si>
  <si>
    <t>Replace terminal box</t>
  </si>
  <si>
    <t>Replace terminal box studs</t>
  </si>
  <si>
    <t>Supply and replace box gaskets and seals</t>
  </si>
  <si>
    <t>Replace terminal block and connect windings</t>
  </si>
  <si>
    <t>Replace thermistor terminals</t>
  </si>
  <si>
    <t xml:space="preserve">Replace fan </t>
  </si>
  <si>
    <t>All seals are to be replaced whenever motor is opened</t>
  </si>
  <si>
    <t>Nameplate should be engraved not written , the old 1original one should be kept on the motor and not painted</t>
  </si>
  <si>
    <t xml:space="preserve">Replace cooling fan key </t>
  </si>
  <si>
    <t xml:space="preserve">Replace Circlip on bearings </t>
  </si>
  <si>
    <t>Unclog/ Replace  grease nipple</t>
  </si>
  <si>
    <t>Rotor</t>
  </si>
  <si>
    <t>Replace rotor</t>
  </si>
  <si>
    <t>Replace rotor shaft</t>
  </si>
  <si>
    <t>Micro weld rotor shaft(NDE and DE)</t>
  </si>
  <si>
    <t>Eccentricity test</t>
  </si>
  <si>
    <t>Balancing as per Grade (e.g. G6.3,G2.5,G1)</t>
  </si>
  <si>
    <t>Stator</t>
  </si>
  <si>
    <t>Stator rewind</t>
  </si>
  <si>
    <t>Replace stator laminations/core</t>
  </si>
  <si>
    <t>Unstack stator core</t>
  </si>
  <si>
    <t>Restack stator core</t>
  </si>
  <si>
    <t>Treat and paint stator with vanish</t>
  </si>
  <si>
    <t>Replace thermistor</t>
  </si>
  <si>
    <t>Drive End Shield / Non Drive End Shield</t>
  </si>
  <si>
    <t>Replace fixing bolts</t>
  </si>
  <si>
    <t xml:space="preserve">Fit DE and NDE with grease nipples </t>
  </si>
  <si>
    <t>Replace DE bearings</t>
  </si>
  <si>
    <t>Replace NDE bearings</t>
  </si>
  <si>
    <t>Space heaters</t>
  </si>
  <si>
    <t>Replace the space heater wiring with suitable heat resistance wiring. Space heater power rating according to original design</t>
  </si>
  <si>
    <t xml:space="preserve">Refurbishment of the motor terminal box </t>
  </si>
  <si>
    <t xml:space="preserve">Test the space heater operation </t>
  </si>
  <si>
    <t>Electrical tests</t>
  </si>
  <si>
    <t xml:space="preserve">Winding insulation resistance </t>
  </si>
  <si>
    <t>Winding resistance test</t>
  </si>
  <si>
    <t>Surge &amp; hi-pot test</t>
  </si>
  <si>
    <t>Locked rotor test</t>
  </si>
  <si>
    <t>Rotor bars test (Bar-Bar)</t>
  </si>
  <si>
    <t>No load test</t>
  </si>
  <si>
    <t>Core test</t>
  </si>
  <si>
    <t>Resistance test on space heater</t>
  </si>
  <si>
    <t>Total for Repair work</t>
  </si>
  <si>
    <t>each</t>
  </si>
  <si>
    <t xml:space="preserve"> Rate </t>
  </si>
  <si>
    <t xml:space="preserve">Refurbishment of MV Motors for Medupi Power Station - </t>
  </si>
  <si>
    <t>Description</t>
  </si>
  <si>
    <t>Amount</t>
  </si>
  <si>
    <t>Normal Time</t>
  </si>
  <si>
    <t>Artisan (2No.)</t>
  </si>
  <si>
    <t>hr</t>
  </si>
  <si>
    <t>Travellng Time</t>
  </si>
  <si>
    <t>Travelling</t>
  </si>
  <si>
    <t>Light Driven Vehicle</t>
  </si>
  <si>
    <t>km</t>
  </si>
  <si>
    <t>Accommodation</t>
  </si>
  <si>
    <t>Night</t>
  </si>
  <si>
    <t>Overtime / Saturday</t>
  </si>
  <si>
    <t>Sundays and Public Holidays</t>
  </si>
  <si>
    <t>Rate</t>
  </si>
  <si>
    <t xml:space="preserve">Rate </t>
  </si>
  <si>
    <t xml:space="preserve"> EMERGENCY WORK (work to be done on site)</t>
  </si>
  <si>
    <t>ADDITIONAL WORK</t>
  </si>
  <si>
    <t>Sub - Total</t>
  </si>
  <si>
    <t>No. of resources</t>
  </si>
  <si>
    <t>Travelling Time</t>
  </si>
  <si>
    <t xml:space="preserve">Refurbishment of MV Motors for Medupi Power Station </t>
  </si>
  <si>
    <t>MEDUPI POWER STATION</t>
  </si>
  <si>
    <t xml:space="preserve">Description </t>
  </si>
  <si>
    <t>NEC Term Services</t>
  </si>
  <si>
    <t>MV MOTOR 800KW</t>
  </si>
  <si>
    <t>MV MOTOR 1000KW</t>
  </si>
  <si>
    <t>MV MOTOR 1400KW</t>
  </si>
  <si>
    <t>MV MOTOR 1600KW</t>
  </si>
  <si>
    <t xml:space="preserve">Item </t>
  </si>
  <si>
    <t>Collect motor from  Medupi Power Station and back to Medupi Power Station</t>
  </si>
  <si>
    <t>MV MOTOR 1800KW</t>
  </si>
  <si>
    <t>MV MOTOR 3250KW</t>
  </si>
  <si>
    <t>MV MOTOR 3700KW</t>
  </si>
  <si>
    <t>MV MOTOR 9500KW</t>
  </si>
  <si>
    <t>MV MOTOR 19700KW</t>
  </si>
  <si>
    <t>Plant</t>
  </si>
  <si>
    <t>Make</t>
  </si>
  <si>
    <t>KV</t>
  </si>
  <si>
    <t>Specification</t>
  </si>
  <si>
    <t>MOTOR, ELECTRIC: POWER: 1800 KW; SPEED: 1484 RPM; FRAME: UNIBOX; CURRENT: 198.6 A; POTENTIAL: 6.6 KV; MOUNTING: BASE PLATE; ENCLOSURE RATING: IP55; SHAFT SIZE: DIA 140 MM; CONNECTION LOCATION: RH; POLES: 2; INSULATION CLASS: F; PHASE: 3; SERVICE FACTOR: S1; SPECIFICATION: IEC 60034; TYPE: ASYNCHRONOUS; REFERENCE NO: CO4908</t>
  </si>
  <si>
    <t>Condensate Extraction Pump Motor</t>
  </si>
  <si>
    <t>Boiler Water Circulating Pump Motor</t>
  </si>
  <si>
    <t>MOTOR, ELECTRIC: POWER: 19700 KW; SPEED: 1488 RPM; CURRENT: 1170.2 A; POTENTIAL: 11000 V; MOUNTING: FOOT BASE; ENCLOSURE RATING: IC81W; SHAFT SIZE: 285/300MM; CONNECTION LOCATION: LEFT; POLES: 4; INSULATION CLASS: F; PHASE: 3; TEMPERATURE CLASS: B; DIRECTION: CCW; SPECIFICATION: IEC 60034-1; TYPE: SYNCHRONOUS; MANUF P/N: DQIVGH1000/4-274; REFERENCE NO: 25M2111-2113; NON DRIVE END IS THE BOOSTER PUMP SIDE</t>
  </si>
  <si>
    <t>MOTOR, ELECTRIC: POWER: 3250 KW; SPEED: 996 RPM; FRAME: UL-800/200; CURRENT: 340.8 A; POTENTIAL: 6.6 KVAC; MOUNTING: IMB3; ENCLOSURE RATING: IP55; SHAFT SIZE: 215.046 MM; CONNECTION LOCATION: RIGHT; POLES: 6; INSULATION CLASS: F; PHASE: 3; DIRECTION: BI-DIRECTIONAL; SPECIFICATION: IEC 60034; TYPE: SQUIRREL CAGE; REFERENCE NO: D004959/60/61/62/63/64/5001</t>
  </si>
  <si>
    <t>MOTOR, ELECTRIC: POWER: 3700 KW; SPEED: 995 RPM; FRAME: UL800/250; CURRENT: 232.8 A; POTENTIAL: 11 KVAC; MOUNTING: IMB3; ENCLOSURE RATING: IP55; SHAFT SIZE: 225.046 MM; CONNECTION LOCATION: RIGHT; POLES: 6; INSULATION CLASS: F; PHASE: 3; DIRECTION: ANTI CLOCKWISE; SPECIFICATION: IEC 60034; TYPE: SQUIRREL CAGE INDUCTION; DRAWING NO: B114116-75-31-ID04-00001 REV 0; REFERENCE NO: D004953/54/55/56/57/58/5000; REFERENCES 60-10HLB10 AN001-M01 AND 60-10HLB20 AN001-M0; FOR USE ON FD FAN; KKS: HLB10/20AN001</t>
  </si>
  <si>
    <t>MOTOR, ELECTRIC: POWER: 9500 KW; SPEED: 747 RPM; FRAME: UL-1000/315; CURRENT: 615 A; POTENTIAL: 11 KVAC; MOUNTING: IMB3; ENCLOSURE RATING: IP55; SHAFT SIZE: 280.052 MM; CONNECTION LOCATION: RIGHT; POLES: 8; INSULATION CLASS: F; PHASE: 3; DIRECTION: CLOCK WISE; SPECIFICATION: IEC 60034; TYPE: SQUIRREL CAGE INDUCTION; MANUF P/N: , MANUFACTURER: HOWDEN; REFERENCE NO: D004947/48/49/50/51/52/99; FOR USE ON ID FANS; MOTOR REFERENCES 60-10HNC10 AN001-M01 AND 60-1-HNC20 AN001-M01</t>
  </si>
  <si>
    <t>MOTOR, ELECTRIC: POWER: 1000 KW; FRAME: UL500/160; POTENTIAL: 6.6 KVDC; POLES: 6; DRAWING NO: B114116-75-31-ID04-00004 REV 0; FOR USE ON COAL MILL; KKS: HFC10-50AJ001</t>
  </si>
  <si>
    <t>MOTOR, ELECTRIC: POWER: 1400 KW; SPEED: 2987 RPM; FRAME: 504; CURRENT: 140 A; POTENTIAL: 6600 V; MOUNTING: IMB3 FOOT; ENCLOSURE RATING: IP55; SHAFT SIZE: 140 MM; CONNECTION LOCATION: LH SIDE FROM NDE; CLASSIFICATION: NON HAZARDOUS; POLES: 2; INSULATION CLASS: F; PHASE: 3; SERVICE FACTOR: S1; DIRECTION: BI-DIRECTIONAL; TYPE: SQUIRREL CAGE INDUCTION; MANUF P/N: 1L4A504-2FD70-Z; FOR AIR COMPRESSOR</t>
  </si>
  <si>
    <t>MOTOR, ELECTRIC: POWER: 1600 KW; SPEED: 2990 RPM; FRAME: 560; CURRENT: 158 A; POTENTIAL: 6600 V; MOUNTING: 1MB3; ENCLOSURE RATING: IP55; SHAFT SIZE: 160 MM; CONNECTION LOCATION: LH SIDE FROM NDE; CLASSIFICATION: NON HAZARDOUS; POLES: 2; INSULATION CLASS: F; PHASE: 3; SERVICE FACTOR: S1; DIRECTION: BI-DIRECTIONAL; TYPE: SQUIRREL CAGE INDUCTION; OEM P/N: 1LA4560-2FD70-Z; PROCESS AIR COMPRESSOR</t>
  </si>
  <si>
    <t>Terrace Link Conveyor Motor (SY2A-B) (Installed in dust explosive area)</t>
  </si>
  <si>
    <t>6.6</t>
  </si>
  <si>
    <t>Mill Motor</t>
  </si>
  <si>
    <t>Process Air Compressor Motor</t>
  </si>
  <si>
    <t>North Process Air Compressor 1-2</t>
  </si>
  <si>
    <t>PA Fan Motor</t>
  </si>
  <si>
    <t>Forced Draught Fan Motor</t>
  </si>
  <si>
    <t>Induced Draught Fan Motor</t>
  </si>
  <si>
    <t>No. of Mototors</t>
  </si>
  <si>
    <t>MOTOR, ELECTRIC: POWER: 800 KW; SPEED: 1491 RPM; FRAME: 450 SHAFT HEIGHT, 1250 FOOT MOUNTED DISTANCE (SIDE VIEW); CURRENT: 87 A; POTENTIAL: 6.6 KVAC; MOUNTING: IMB3, FOOT; ENCLOSURE RATING: IP65; SHAFT SIZE: 130 MM; CONNECTION LOCATION: RH AND LH SIDE; CLASSIFICATION: ZONE 21/22; POLES: 4; INSULATION CLASS: F; PHASE: 3; CASING MATERIAL: CI; TEMPERATURE CLASS: F; DIRECTION: BI-DIRECTIONAL; TYPE: SQUIRREL CAGE INDUCTION; MANUF P/N: 1LA4 404-4AN70-2+B20; EXT IIIC T135 DEG C DB; IA CERTIFICATE TO BE SUPPLIED WITH MOTOR</t>
  </si>
  <si>
    <t>Siemens</t>
  </si>
  <si>
    <t>Actom</t>
  </si>
  <si>
    <t>MV Motors Specifications</t>
  </si>
  <si>
    <t>KW</t>
  </si>
  <si>
    <t>No Of Motors</t>
  </si>
  <si>
    <t>LP2 Drain Recovery Pump Motor</t>
  </si>
  <si>
    <t>Alstom</t>
  </si>
  <si>
    <t>MOTOR, ELECTRIC: POWER: 185 KW; SPEED: 1475 RPM; FRAME: 1LA1350-4; CURRENT: 20 A; POTENTIAL: 6.6 KV; MOUNTING: BASE PLATE; ENCLOSURE RATING: IP55; SHAFT SIZE: 85 MM; CONNECTION LOCATION: LH; INSULATION CLASS: F; PHASE: 3; CASING MATERIAL: CI; SPECIFICATION: IEC 60034; TYPE: ASYNCHRONOUS; REFERENCE NO: A002001</t>
  </si>
  <si>
    <t>Overland Conveyor 1 Motor (Installed in dust explosive area)</t>
  </si>
  <si>
    <t>MOTOR, ELECTRIC: POWER: 550 KW; SPEED: 1485 RPM; FRAME: 355G; CURRENT: 58 A; POTENTIAL: 6.6 KVAC; MOUNTING: IMB3, HORIZONTAL WITH FEET WITHOUT FLANGE; ENCLOSURE RATING: IP65; SHAFT SIZE: DIA 100 MM; CONNECTION LOCATION: LH/RH SIDE; CLASSIFICATION: NON SPARKING MOTOR, ZONE 2; POLES: 4; INSULATION CLASS: F; PHASE: 3; CASING MATERIAL: CI; SERVICE FACTOR: 0.86; TEMPERATURE CLASS: F; DIRECTION: BI-DIRECTIONAL; TYPE: SQUIRREL CAGE INDUCTION; MANUF P/N: IMS4 354-4AN70-Z; REFERENCE NO: N-C21348314020002/2012; FOR USE AS OV1 CONVEYOR BELT DRIVER; COOLING METHOD: IC411 RIB COOLED; SELF VENTELATED; SPEED MONITORING H70; ROTARY PULSE ENCODER; ANTI CONDENSATION HEATER M13 220-240VAC; EXT IIIC T135 DEG C DB; IA CERTIFICATE TO BE SUPPLIED WITH MOTOR</t>
  </si>
  <si>
    <t>Overland Conveyor 2 Motor (Installed in dust explosive area)</t>
  </si>
  <si>
    <t>MOTOR, ELECTRIC: POWER: 675 KW; SPEED: 1487 RPM; FRAME: 400G; CURRENT: 73 A; POTENTIAL: 6.6 KVAC; MOUNTING: IMB3, HORIZONTAL WITH FEET WITHOUT FLANGE; ENCLOSURE RATING: IP65; SHAFT SIZE: 120 MM; CONNECTION LOCATION: LH/RH SIDE; CLASSIFICATION: NON-SPARKING MOTOR, ZONE2; POLES: 4; INSULATION CLASS: F; PHASE: 3; CASING MATERIAL: CI; SERVICE FACTOR: 0.85; TEMPERATURE CLASS: F; DIRECTION: ANTI CLOCKWISE; TYPE: SQUIRREL CAGE INDUCTION; MANUF P/N: 1MS4 402-4AN70-2; REFERENCE NO: N-C21348428010001/2012; FOR USE ON OV2 CONVEYOR AS DRIVER; COOLING METHOD IC411 RIB COOLED; SELF VENTELATED; SPEED MONTORING H70; ROTORY PULSE ENCODER; ANTI CONDENSATION HEATER M13 220-240VAC; EXT IIIC T135 DEG C DB; IA CERTIFICATE TO BE SUPPLIED WITH MOTOR</t>
  </si>
  <si>
    <t>Stacking/Bypass Link Conveyor Motor (SY1) (Installed in dust explosive area)</t>
  </si>
  <si>
    <t>MOTOR, ELECTRIC: POWER: 200 KW; SPEED: 1480 RPM; FRAME: 315H; CURRENT: 23 A; POTENTIAL: 6.6 KVAC; MOUNTING: IB3, FOOT; ENCLOSURE RATING: IP65; SHAFT SIZE: 90 MM; CONNECTION LOCATION: RH SIDE(NEUTRAL) AND LH SIDE(MAIN); CLASSIFICATION: ZONE 21/22; POLES: 4; INSULATION CLASS: F; PHASE: 3; CASING MATERIAL: CI; SERVICE FACTOR: S1; TEMPERATURE CLASS: F; DIRECTION: BI-DIRECTIONAL; TYPE: SYNCRONOUS; MANUF P/N: 1LA4-310-4AN70-Z; SY1 DRIVE; EXT IIIC T135 DEG C DB; IA CERTIFICATE TO BE SUPPLIED WITH MOTOR</t>
  </si>
  <si>
    <t>Live Stockpile Re-claim Conveyor Motor (SYR 1-2) (Installed in dust explosive area)</t>
  </si>
  <si>
    <t>MOTOR, ELECTRIC: POWER: 250 KW; SPEED: 1480 RPM; FRAME: 315H; CURRENT: 27.5 A; POTENTIAL: 6.6 KVAC; MOUNTING: IMB3, FOOT; ENCLOSURE RATING: IP65; SHAFT SIZE: 90 MM; CONNECTION LOCATION: ONE TERMINAL BOX THAT CAN CONNECT RH OR LH SIDE; CLASSIFICATION: ZONE 21/22; POLES: 4; INSULATION CLASS: F; PHASE: 3; CASING MATERIAL: CI; TEMPERATURE CLASS: F; DIRECTION: BI-DIRECTIONAL; TYPE: SQUIRREL CAGE INDUCTION; MANUF P/N: 1LA4 312-4AN7V-2+B20; EXT IIIC T135 DEG C DB; IA CERTIFICATE TO BE SUPPLIED WITH MOTOR</t>
  </si>
  <si>
    <t>Stockpile Stacking Conveyor motor (SYS) (Installed in dust explosive area)</t>
  </si>
  <si>
    <t>MOTOR, ELECTRIC: POWER: 355 KW; SPEED: 1483 RPM; FRAME: 315F; CURRENT: 39 A; POTENTIAL: 6.6 KVAC; MOUNTING: IMB3, FOOT; ENCLOSURE RATING: IP65; SHAFT SIZE: 90 MM; CONNECTION LOCATION: ONE TERMINAL BOX THAT CAN CONNECT RH OR LH SIDE; CLASSIFICATION: ZONE 21/22; POLES: 4; INSULATION CLASS: F; PHASE: 3; CASING MATERIAL: CI; TEMPERATURE CLASS: F; DIRECTION: BI-DIRECTIONAL; TYPE: SQUIRREL CAGE INDUCTION; MANUF P/N: 1LA4 316-4AN70-Z; TYPE SYS1 AND 2 AND TI A AND B MOTOR; TO BE SUPPLIED WITH 220/240V 288-343W ANTI CONDENSATION HEATER (M13); EXT IIIC T135 DEG C DB; IA CERTIFICATE TO BE SUPPLIED WITH MOTOR</t>
  </si>
  <si>
    <t>North/South Service Air Compressor</t>
  </si>
  <si>
    <t>MOTOR, ELECTRIC: POWER: 630 KW; SPEED: 2984 RPM; FRAME: 402; CURRENT: 64 A; POTENTIAL: 6600 V; MOUNTING: IMB3; ENCLOSURE RATING: IP55; SHAFT SIZE: 120 MM; CONNECTION LOCATION: LH SIDE FROM NDE; CLASSIFICATION: NON HAZARDOUS; POLES: 2; INSULATION CLASS: F; PHASE: 3; SERVICE FACTOR: S1; DIRECTION: BI-DIRECTIONAL; TYPE: SQUIRREL CAGE INDUCTION; MANUF P/N: 1LA4402-2FD70-Z; SERVICE AIR COMPRESSOR</t>
  </si>
  <si>
    <t>South Process Air Compressor 1-2</t>
  </si>
  <si>
    <t>Shift-able Conveyor 1-2 MTR</t>
  </si>
  <si>
    <t>MOTOR, ELECTRIC: POWER: 315 KW; SPEED: 1482 RPM; FRAME: 316; CURRENT: 34 A; POTENTIAL: 6600 V; MOUNTING: IMB3; ENCLOSURE RATING: IP 55; SHAFT SIZE: 90 MM; CONNECTION LOCATION: LHS &amp; RHS; CLASSIFICATION: NON HAZARDOUS; POLES: 4; INSULATION CLASS: F; PHASE: 3; TEMPERATURE CLASS: B; TYPE: SQUIRREL CAGE INDUCTION; MANUF P/N: 1LA4316-4AN70-Z; ASH SHIFTABLE CONVEYOR</t>
  </si>
  <si>
    <t>Overland Conveyor 1-2 MTR</t>
  </si>
  <si>
    <t>MOTOR, ELECTRIC: POWER: 630 KW; SPEED: 1490 RPM; FRAME: 402; CURRENT: 69 A; POTENTIAL: 6600 VAC; MOUNTING: IMB3; ENCLOSURE RATING: IP 55; SHAFT SIZE: 120 MM; CONNECTION LOCATION: LHS &amp; RHS; CLASSIFICATION: NON HAZARDOUS; POLES: 4; INSULATION CLASS: F; PHASE: 3; TEMPERATURE CLASS: B; TYPE: SQUIRREL CAGE INDUCTION; MANUF P/N: 1LA4402-4AN70-Z; ASH OVERLAND CONVEYOR</t>
  </si>
  <si>
    <t>Extendable Conveyor 1-2 MTR1-2</t>
  </si>
  <si>
    <t>MOTOR, ELECTRIC: POWER: 710 KW; SPEED: 1490 RPM; FRAME: 404; CURRENT: 76 A; POTENTIAL: 6600 V; MOUNTING: IMB3; ENCLOSURE RATING: IP 55; SHAFT SIZE: 120 MM; CONNECTION LOCATION: LHS &amp; RHS; CLASSIFICATION: NON HAZARDOUS; POLES: 4; INSULATION CLASS: F; PHASE: 3; TEMPERATURE CLASS: B; TYPE: SQUIRREL CAGE INDUCTION; OEM P/N: 1LA4404-4AN70-Z; ASH EXTANDABLE CONVEYOR</t>
  </si>
  <si>
    <t>Fire Pump MTR</t>
  </si>
  <si>
    <t>CMG</t>
  </si>
  <si>
    <t>MOTOR, ELECTRIC: POWER: 355 KW; SPEED: 1488 RPM; FRAME: 400; CURRENT: 77 A; POTENTIAL: 6600 V; MOUNTING: B3 FOOT; ENCLOSURE RATING: IP55; SHAFT SIZE: 110 MM; CONNECTION LOCATION: LHS NDE; POLES: 4; PHASE: 3; SERVICE FACTOR: S1; TEMPERATURE CLASS: F; TYPE: SQUIRREL CAGE; MANUF P/N: HTE400-4; SUPPLIER TO ENSURE MOTOR IS FM GLOBAL APPROVED FOR USE ON FIRE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</si>
</sst>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R&quot;* #,##0_-;\-&quot;R&quot;* #,##0_-;_-&quot;R&quot;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  <numFmt numFmtId="165" formatCode="&quot;R&quot;\ #,##0.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&quot;R&quot;#,##0.00"/>
    <numFmt numFmtId="169" formatCode="[$-1C09]General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  <scheme val="minor"/>
    </font>
    <font>
      <u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</font>
    <font>
      <b/>
      <u/>
      <sz val="12"/>
      <name val="Calibri"/>
      <family val="2"/>
      <scheme val="minor"/>
    </font>
    <font>
      <b/>
      <i/>
      <sz val="12"/>
      <color theme="0" tint="-0.499984740745262"/>
      <name val="Calibri"/>
      <family val="2"/>
    </font>
    <font>
      <b/>
      <sz val="12"/>
      <color theme="0" tint="-0.499984740745262"/>
      <name val="Calibri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69" fontId="14" fillId="0" borderId="0" applyBorder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</cellStyleXfs>
  <cellXfs count="284">
    <xf numFmtId="0" fontId="0" fillId="0" borderId="0" xfId="0"/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wrapText="1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right" wrapText="1"/>
    </xf>
    <xf numFmtId="0" fontId="23" fillId="0" borderId="0" xfId="0" applyFont="1" applyFill="1"/>
    <xf numFmtId="0" fontId="24" fillId="0" borderId="2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wrapText="1"/>
    </xf>
    <xf numFmtId="0" fontId="23" fillId="0" borderId="2" xfId="0" applyFont="1" applyFill="1" applyBorder="1"/>
    <xf numFmtId="0" fontId="24" fillId="0" borderId="2" xfId="0" applyFont="1" applyFill="1" applyBorder="1" applyAlignment="1">
      <alignment horizontal="left" wrapText="1"/>
    </xf>
    <xf numFmtId="0" fontId="24" fillId="0" borderId="2" xfId="0" applyFont="1" applyFill="1" applyBorder="1" applyAlignment="1">
      <alignment horizontal="right" wrapText="1"/>
    </xf>
    <xf numFmtId="0" fontId="23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left" wrapText="1"/>
    </xf>
    <xf numFmtId="0" fontId="24" fillId="0" borderId="0" xfId="0" applyFont="1" applyFill="1"/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right" wrapText="1"/>
    </xf>
    <xf numFmtId="0" fontId="21" fillId="0" borderId="0" xfId="0" applyFont="1" applyFill="1"/>
    <xf numFmtId="0" fontId="20" fillId="0" borderId="0" xfId="0" applyFont="1" applyFill="1"/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vertical="center"/>
    </xf>
    <xf numFmtId="0" fontId="26" fillId="0" borderId="2" xfId="0" applyFont="1" applyFill="1" applyBorder="1" applyAlignment="1">
      <alignment horizontal="left" wrapText="1"/>
    </xf>
    <xf numFmtId="0" fontId="23" fillId="0" borderId="2" xfId="0" applyFont="1" applyFill="1" applyBorder="1" applyAlignment="1">
      <alignment horizontal="right" wrapText="1"/>
    </xf>
    <xf numFmtId="165" fontId="23" fillId="0" borderId="0" xfId="0" applyNumberFormat="1" applyFont="1" applyFill="1"/>
    <xf numFmtId="0" fontId="20" fillId="0" borderId="0" xfId="0" applyFont="1" applyFill="1" applyAlignment="1">
      <alignment horizontal="left"/>
    </xf>
    <xf numFmtId="0" fontId="21" fillId="0" borderId="1" xfId="0" applyFont="1" applyFill="1" applyBorder="1" applyAlignment="1">
      <alignment horizontal="right" wrapText="1"/>
    </xf>
    <xf numFmtId="0" fontId="10" fillId="0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right"/>
      <protection locked="0"/>
    </xf>
    <xf numFmtId="0" fontId="8" fillId="0" borderId="2" xfId="0" applyFont="1" applyBorder="1" applyAlignment="1" applyProtection="1">
      <alignment horizontal="right"/>
      <protection locked="0"/>
    </xf>
    <xf numFmtId="165" fontId="17" fillId="0" borderId="2" xfId="0" applyNumberFormat="1" applyFont="1" applyBorder="1" applyAlignment="1" applyProtection="1">
      <alignment horizontal="right"/>
      <protection locked="0"/>
    </xf>
    <xf numFmtId="165" fontId="9" fillId="0" borderId="2" xfId="0" applyNumberFormat="1" applyFont="1" applyBorder="1" applyAlignment="1" applyProtection="1">
      <alignment horizontal="right"/>
      <protection locked="0"/>
    </xf>
    <xf numFmtId="4" fontId="17" fillId="0" borderId="1" xfId="0" applyNumberFormat="1" applyFont="1" applyBorder="1" applyProtection="1">
      <protection locked="0"/>
    </xf>
    <xf numFmtId="4" fontId="10" fillId="0" borderId="1" xfId="0" applyNumberFormat="1" applyFont="1" applyBorder="1" applyProtection="1">
      <protection locked="0"/>
    </xf>
    <xf numFmtId="165" fontId="9" fillId="0" borderId="6" xfId="0" applyNumberFormat="1" applyFont="1" applyBorder="1" applyAlignment="1" applyProtection="1">
      <alignment horizontal="right"/>
      <protection locked="0"/>
    </xf>
    <xf numFmtId="2" fontId="10" fillId="2" borderId="2" xfId="0" applyNumberFormat="1" applyFont="1" applyFill="1" applyBorder="1" applyAlignment="1" applyProtection="1">
      <alignment horizontal="right" wrapText="1"/>
      <protection locked="0"/>
    </xf>
    <xf numFmtId="2" fontId="10" fillId="3" borderId="2" xfId="0" applyNumberFormat="1" applyFont="1" applyFill="1" applyBorder="1" applyAlignment="1" applyProtection="1">
      <alignment horizontal="right" wrapText="1"/>
      <protection locked="0"/>
    </xf>
    <xf numFmtId="2" fontId="10" fillId="3" borderId="7" xfId="0" applyNumberFormat="1" applyFont="1" applyFill="1" applyBorder="1" applyAlignment="1" applyProtection="1">
      <alignment horizontal="right" wrapText="1"/>
      <protection locked="0"/>
    </xf>
    <xf numFmtId="0" fontId="0" fillId="0" borderId="0" xfId="0" applyFont="1" applyFill="1" applyBorder="1" applyProtection="1">
      <protection locked="0"/>
    </xf>
    <xf numFmtId="0" fontId="10" fillId="0" borderId="0" xfId="0" applyFont="1" applyFill="1" applyProtection="1"/>
    <xf numFmtId="0" fontId="12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right" vertical="center"/>
    </xf>
    <xf numFmtId="0" fontId="11" fillId="0" borderId="0" xfId="0" applyFont="1" applyFill="1" applyProtection="1"/>
    <xf numFmtId="1" fontId="11" fillId="0" borderId="0" xfId="0" applyNumberFormat="1" applyFont="1" applyFill="1" applyProtection="1"/>
    <xf numFmtId="0" fontId="12" fillId="0" borderId="0" xfId="0" applyFont="1" applyFill="1" applyProtection="1"/>
    <xf numFmtId="0" fontId="10" fillId="0" borderId="0" xfId="0" applyFont="1" applyFill="1" applyAlignment="1" applyProtection="1">
      <alignment horizontal="right"/>
    </xf>
    <xf numFmtId="1" fontId="10" fillId="0" borderId="0" xfId="0" applyNumberFormat="1" applyFont="1" applyFill="1" applyProtection="1"/>
    <xf numFmtId="0" fontId="0" fillId="0" borderId="0" xfId="0" applyFont="1" applyProtection="1"/>
    <xf numFmtId="0" fontId="6" fillId="0" borderId="2" xfId="0" applyFont="1" applyBorder="1" applyAlignment="1" applyProtection="1">
      <alignment horizontal="center"/>
    </xf>
    <xf numFmtId="0" fontId="15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wrapText="1"/>
    </xf>
    <xf numFmtId="0" fontId="11" fillId="0" borderId="2" xfId="0" applyFont="1" applyBorder="1" applyAlignment="1" applyProtection="1">
      <alignment horizontal="center"/>
    </xf>
    <xf numFmtId="0" fontId="8" fillId="2" borderId="2" xfId="0" applyFont="1" applyFill="1" applyBorder="1" applyAlignment="1" applyProtection="1">
      <alignment horizontal="right" wrapText="1"/>
    </xf>
    <xf numFmtId="0" fontId="8" fillId="2" borderId="2" xfId="0" applyFont="1" applyFill="1" applyBorder="1" applyAlignment="1" applyProtection="1">
      <alignment horizontal="left" wrapText="1"/>
    </xf>
    <xf numFmtId="0" fontId="8" fillId="2" borderId="2" xfId="0" applyFont="1" applyFill="1" applyBorder="1" applyAlignment="1" applyProtection="1">
      <alignment horizontal="right"/>
    </xf>
    <xf numFmtId="0" fontId="0" fillId="0" borderId="2" xfId="0" applyFont="1" applyBorder="1" applyProtection="1"/>
    <xf numFmtId="0" fontId="18" fillId="0" borderId="2" xfId="0" applyFont="1" applyBorder="1" applyAlignment="1" applyProtection="1">
      <alignment horizontal="left" wrapText="1"/>
    </xf>
    <xf numFmtId="0" fontId="8" fillId="0" borderId="2" xfId="0" applyFont="1" applyBorder="1" applyAlignment="1" applyProtection="1">
      <alignment horizontal="right" wrapText="1"/>
    </xf>
    <xf numFmtId="0" fontId="8" fillId="0" borderId="2" xfId="0" applyFont="1" applyBorder="1" applyAlignment="1" applyProtection="1">
      <alignment horizontal="right"/>
    </xf>
    <xf numFmtId="0" fontId="9" fillId="0" borderId="2" xfId="0" applyFont="1" applyBorder="1" applyAlignment="1" applyProtection="1">
      <alignment horizontal="left" wrapText="1"/>
    </xf>
    <xf numFmtId="0" fontId="9" fillId="0" borderId="2" xfId="0" applyFont="1" applyBorder="1" applyAlignment="1" applyProtection="1">
      <alignment horizontal="right" wrapText="1"/>
    </xf>
    <xf numFmtId="0" fontId="9" fillId="0" borderId="2" xfId="0" applyFont="1" applyBorder="1" applyAlignment="1" applyProtection="1">
      <alignment horizontal="right"/>
    </xf>
    <xf numFmtId="0" fontId="11" fillId="2" borderId="2" xfId="0" applyFont="1" applyFill="1" applyBorder="1" applyAlignment="1" applyProtection="1">
      <alignment horizontal="left" wrapText="1"/>
    </xf>
    <xf numFmtId="0" fontId="8" fillId="2" borderId="2" xfId="0" applyFont="1" applyFill="1" applyBorder="1" applyAlignment="1" applyProtection="1">
      <alignment horizontal="left"/>
    </xf>
    <xf numFmtId="0" fontId="9" fillId="0" borderId="6" xfId="0" applyFont="1" applyBorder="1" applyAlignment="1" applyProtection="1">
      <alignment horizontal="left" wrapText="1"/>
    </xf>
    <xf numFmtId="0" fontId="9" fillId="0" borderId="6" xfId="0" applyFont="1" applyBorder="1" applyAlignment="1" applyProtection="1">
      <alignment horizontal="right" wrapText="1"/>
    </xf>
    <xf numFmtId="0" fontId="9" fillId="0" borderId="6" xfId="0" applyFont="1" applyBorder="1" applyAlignment="1" applyProtection="1">
      <alignment horizontal="right"/>
    </xf>
    <xf numFmtId="2" fontId="11" fillId="2" borderId="2" xfId="0" applyNumberFormat="1" applyFont="1" applyFill="1" applyBorder="1" applyAlignment="1" applyProtection="1">
      <alignment wrapText="1"/>
    </xf>
    <xf numFmtId="2" fontId="10" fillId="2" borderId="2" xfId="0" applyNumberFormat="1" applyFont="1" applyFill="1" applyBorder="1" applyAlignment="1" applyProtection="1">
      <alignment horizontal="right" wrapText="1"/>
    </xf>
    <xf numFmtId="0" fontId="16" fillId="0" borderId="2" xfId="0" applyFont="1" applyBorder="1" applyAlignment="1" applyProtection="1">
      <alignment horizontal="left" wrapText="1"/>
    </xf>
    <xf numFmtId="2" fontId="10" fillId="3" borderId="2" xfId="0" applyNumberFormat="1" applyFont="1" applyFill="1" applyBorder="1" applyAlignment="1" applyProtection="1">
      <alignment horizontal="right" wrapText="1"/>
    </xf>
    <xf numFmtId="2" fontId="11" fillId="3" borderId="2" xfId="0" applyNumberFormat="1" applyFont="1" applyFill="1" applyBorder="1" applyAlignment="1" applyProtection="1">
      <alignment wrapText="1"/>
    </xf>
    <xf numFmtId="2" fontId="10" fillId="3" borderId="7" xfId="0" applyNumberFormat="1" applyFont="1" applyFill="1" applyBorder="1" applyAlignment="1" applyProtection="1">
      <alignment horizontal="right" wrapText="1"/>
    </xf>
    <xf numFmtId="2" fontId="11" fillId="3" borderId="7" xfId="0" applyNumberFormat="1" applyFont="1" applyFill="1" applyBorder="1" applyAlignment="1" applyProtection="1">
      <alignment wrapText="1"/>
    </xf>
    <xf numFmtId="2" fontId="10" fillId="3" borderId="9" xfId="0" applyNumberFormat="1" applyFont="1" applyFill="1" applyBorder="1" applyAlignment="1" applyProtection="1">
      <alignment horizontal="right" wrapText="1"/>
    </xf>
    <xf numFmtId="2" fontId="10" fillId="3" borderId="8" xfId="0" applyNumberFormat="1" applyFont="1" applyFill="1" applyBorder="1" applyAlignment="1" applyProtection="1">
      <alignment horizontal="right" wrapText="1"/>
    </xf>
    <xf numFmtId="0" fontId="19" fillId="0" borderId="0" xfId="0" applyFont="1" applyFill="1" applyProtection="1">
      <protection locked="0"/>
    </xf>
    <xf numFmtId="0" fontId="24" fillId="0" borderId="0" xfId="0" applyFont="1" applyFill="1" applyProtection="1">
      <protection locked="0"/>
    </xf>
    <xf numFmtId="0" fontId="24" fillId="0" borderId="2" xfId="0" applyFont="1" applyFill="1" applyBorder="1" applyAlignment="1" applyProtection="1">
      <alignment horizontal="center" wrapText="1"/>
      <protection locked="0"/>
    </xf>
    <xf numFmtId="0" fontId="23" fillId="0" borderId="0" xfId="0" applyFont="1" applyFill="1" applyProtection="1">
      <protection locked="0"/>
    </xf>
    <xf numFmtId="0" fontId="23" fillId="0" borderId="2" xfId="0" applyFont="1" applyFill="1" applyBorder="1" applyProtection="1">
      <protection locked="0"/>
    </xf>
    <xf numFmtId="0" fontId="23" fillId="0" borderId="3" xfId="0" applyFont="1" applyFill="1" applyBorder="1" applyProtection="1">
      <protection locked="0"/>
    </xf>
    <xf numFmtId="165" fontId="23" fillId="0" borderId="2" xfId="0" applyNumberFormat="1" applyFont="1" applyFill="1" applyBorder="1" applyAlignment="1" applyProtection="1">
      <alignment horizontal="right"/>
      <protection locked="0"/>
    </xf>
    <xf numFmtId="165" fontId="23" fillId="0" borderId="2" xfId="0" applyNumberFormat="1" applyFont="1" applyBorder="1" applyAlignment="1" applyProtection="1">
      <alignment horizontal="right"/>
      <protection locked="0"/>
    </xf>
    <xf numFmtId="165" fontId="24" fillId="0" borderId="2" xfId="0" applyNumberFormat="1" applyFont="1" applyFill="1" applyBorder="1" applyProtection="1">
      <protection locked="0"/>
    </xf>
    <xf numFmtId="0" fontId="23" fillId="0" borderId="0" xfId="0" applyFont="1" applyFill="1" applyAlignment="1" applyProtection="1">
      <alignment horizontal="center"/>
      <protection locked="0"/>
    </xf>
    <xf numFmtId="0" fontId="23" fillId="0" borderId="0" xfId="0" applyFont="1" applyFill="1" applyAlignment="1" applyProtection="1">
      <alignment horizontal="left" wrapText="1"/>
      <protection locked="0"/>
    </xf>
    <xf numFmtId="0" fontId="23" fillId="0" borderId="0" xfId="0" applyFont="1" applyFill="1" applyAlignment="1" applyProtection="1">
      <alignment horizontal="right" wrapText="1"/>
      <protection locked="0"/>
    </xf>
    <xf numFmtId="0" fontId="23" fillId="0" borderId="0" xfId="0" applyFont="1" applyFill="1" applyAlignment="1" applyProtection="1">
      <alignment wrapText="1"/>
      <protection locked="0"/>
    </xf>
    <xf numFmtId="0" fontId="19" fillId="0" borderId="0" xfId="0" applyFont="1" applyFill="1" applyProtection="1">
      <protection hidden="1"/>
    </xf>
    <xf numFmtId="0" fontId="20" fillId="0" borderId="0" xfId="0" applyFont="1" applyFill="1" applyAlignment="1" applyProtection="1">
      <alignment vertical="center"/>
      <protection hidden="1"/>
    </xf>
    <xf numFmtId="0" fontId="19" fillId="0" borderId="0" xfId="0" applyFont="1" applyFill="1" applyAlignment="1" applyProtection="1">
      <alignment horizontal="left"/>
      <protection hidden="1"/>
    </xf>
    <xf numFmtId="0" fontId="27" fillId="0" borderId="0" xfId="0" applyFont="1" applyFill="1" applyProtection="1">
      <protection hidden="1"/>
    </xf>
    <xf numFmtId="0" fontId="19" fillId="0" borderId="0" xfId="0" applyFont="1" applyFill="1" applyAlignment="1" applyProtection="1">
      <alignment horizontal="right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4" fillId="0" borderId="0" xfId="0" applyFont="1" applyFill="1" applyAlignment="1" applyProtection="1">
      <alignment wrapText="1"/>
      <protection hidden="1"/>
    </xf>
    <xf numFmtId="0" fontId="24" fillId="0" borderId="0" xfId="0" applyFont="1" applyFill="1" applyAlignment="1" applyProtection="1">
      <alignment horizontal="center" wrapText="1"/>
      <protection hidden="1"/>
    </xf>
    <xf numFmtId="0" fontId="24" fillId="0" borderId="0" xfId="0" applyFont="1" applyFill="1" applyAlignment="1" applyProtection="1">
      <alignment horizontal="right" wrapText="1"/>
      <protection hidden="1"/>
    </xf>
    <xf numFmtId="0" fontId="24" fillId="0" borderId="0" xfId="0" applyFont="1" applyFill="1" applyProtection="1">
      <protection hidden="1"/>
    </xf>
    <xf numFmtId="0" fontId="24" fillId="0" borderId="2" xfId="0" applyFont="1" applyFill="1" applyBorder="1" applyAlignment="1" applyProtection="1">
      <alignment horizontal="center"/>
      <protection hidden="1"/>
    </xf>
    <xf numFmtId="0" fontId="24" fillId="0" borderId="2" xfId="0" applyFont="1" applyFill="1" applyBorder="1" applyAlignment="1" applyProtection="1">
      <alignment horizontal="center" wrapText="1"/>
      <protection hidden="1"/>
    </xf>
    <xf numFmtId="0" fontId="23" fillId="0" borderId="2" xfId="0" applyFont="1" applyFill="1" applyBorder="1" applyProtection="1">
      <protection hidden="1"/>
    </xf>
    <xf numFmtId="0" fontId="24" fillId="0" borderId="2" xfId="0" applyFont="1" applyFill="1" applyBorder="1" applyAlignment="1" applyProtection="1">
      <alignment horizontal="left" wrapText="1"/>
      <protection hidden="1"/>
    </xf>
    <xf numFmtId="0" fontId="24" fillId="0" borderId="2" xfId="0" applyFont="1" applyFill="1" applyBorder="1" applyAlignment="1" applyProtection="1">
      <alignment horizontal="right" wrapText="1"/>
      <protection hidden="1"/>
    </xf>
    <xf numFmtId="0" fontId="23" fillId="0" borderId="2" xfId="0" applyFont="1" applyFill="1" applyBorder="1" applyAlignment="1" applyProtection="1">
      <alignment horizontal="center"/>
      <protection hidden="1"/>
    </xf>
    <xf numFmtId="0" fontId="23" fillId="0" borderId="2" xfId="0" applyFont="1" applyFill="1" applyBorder="1" applyAlignment="1" applyProtection="1">
      <alignment horizontal="left" wrapText="1"/>
      <protection hidden="1"/>
    </xf>
    <xf numFmtId="0" fontId="23" fillId="0" borderId="1" xfId="0" applyFont="1" applyFill="1" applyBorder="1" applyAlignment="1" applyProtection="1">
      <alignment horizontal="right" wrapText="1"/>
      <protection hidden="1"/>
    </xf>
    <xf numFmtId="0" fontId="24" fillId="0" borderId="1" xfId="0" applyFont="1" applyFill="1" applyBorder="1" applyAlignment="1" applyProtection="1">
      <alignment horizontal="right" wrapText="1"/>
      <protection hidden="1"/>
    </xf>
    <xf numFmtId="0" fontId="20" fillId="0" borderId="0" xfId="0" applyFont="1" applyFill="1" applyProtection="1">
      <protection locked="0"/>
    </xf>
    <xf numFmtId="0" fontId="21" fillId="0" borderId="0" xfId="0" applyFont="1" applyFill="1" applyAlignment="1" applyProtection="1">
      <alignment horizontal="center"/>
      <protection locked="0"/>
    </xf>
    <xf numFmtId="0" fontId="21" fillId="0" borderId="0" xfId="0" applyFont="1" applyFill="1" applyAlignment="1" applyProtection="1">
      <alignment horizontal="right" wrapText="1"/>
      <protection locked="0"/>
    </xf>
    <xf numFmtId="0" fontId="21" fillId="0" borderId="0" xfId="0" applyFont="1" applyFill="1" applyProtection="1">
      <protection locked="0"/>
    </xf>
    <xf numFmtId="0" fontId="20" fillId="0" borderId="2" xfId="0" applyFont="1" applyFill="1" applyBorder="1" applyAlignment="1" applyProtection="1">
      <alignment horizontal="center" wrapText="1"/>
      <protection locked="0"/>
    </xf>
    <xf numFmtId="0" fontId="21" fillId="0" borderId="2" xfId="0" applyFont="1" applyFill="1" applyBorder="1" applyProtection="1">
      <protection locked="0"/>
    </xf>
    <xf numFmtId="0" fontId="21" fillId="0" borderId="3" xfId="0" applyFont="1" applyFill="1" applyBorder="1" applyProtection="1">
      <protection locked="0"/>
    </xf>
    <xf numFmtId="165" fontId="21" fillId="0" borderId="2" xfId="0" applyNumberFormat="1" applyFont="1" applyFill="1" applyBorder="1" applyAlignment="1" applyProtection="1">
      <alignment horizontal="right"/>
      <protection locked="0"/>
    </xf>
    <xf numFmtId="165" fontId="20" fillId="0" borderId="2" xfId="0" applyNumberFormat="1" applyFont="1" applyFill="1" applyBorder="1" applyProtection="1">
      <protection locked="0"/>
    </xf>
    <xf numFmtId="0" fontId="21" fillId="0" borderId="0" xfId="0" applyFont="1" applyFill="1" applyAlignment="1" applyProtection="1">
      <alignment horizontal="left" wrapText="1"/>
      <protection locked="0"/>
    </xf>
    <xf numFmtId="165" fontId="21" fillId="0" borderId="0" xfId="0" applyNumberFormat="1" applyFont="1" applyFill="1" applyProtection="1">
      <protection locked="0"/>
    </xf>
    <xf numFmtId="0" fontId="21" fillId="0" borderId="0" xfId="0" applyFont="1" applyFill="1" applyAlignment="1" applyProtection="1">
      <alignment wrapText="1"/>
      <protection locked="0"/>
    </xf>
    <xf numFmtId="0" fontId="20" fillId="0" borderId="0" xfId="0" applyFont="1" applyFill="1" applyProtection="1">
      <protection hidden="1"/>
    </xf>
    <xf numFmtId="0" fontId="20" fillId="0" borderId="0" xfId="0" applyFont="1" applyFill="1" applyAlignment="1" applyProtection="1">
      <alignment horizontal="right" wrapText="1"/>
      <protection hidden="1"/>
    </xf>
    <xf numFmtId="0" fontId="21" fillId="0" borderId="0" xfId="0" applyFont="1" applyFill="1" applyAlignment="1" applyProtection="1">
      <alignment horizontal="center"/>
      <protection hidden="1"/>
    </xf>
    <xf numFmtId="0" fontId="20" fillId="0" borderId="0" xfId="0" applyFont="1" applyFill="1" applyAlignment="1" applyProtection="1">
      <alignment wrapText="1"/>
      <protection hidden="1"/>
    </xf>
    <xf numFmtId="0" fontId="20" fillId="0" borderId="0" xfId="0" applyFont="1" applyFill="1" applyAlignment="1" applyProtection="1">
      <alignment horizontal="center" wrapText="1"/>
      <protection hidden="1"/>
    </xf>
    <xf numFmtId="0" fontId="21" fillId="0" borderId="0" xfId="0" applyFont="1" applyFill="1" applyAlignment="1" applyProtection="1">
      <alignment horizontal="right" wrapText="1"/>
      <protection hidden="1"/>
    </xf>
    <xf numFmtId="0" fontId="21" fillId="0" borderId="0" xfId="0" applyFont="1" applyFill="1" applyProtection="1">
      <protection hidden="1"/>
    </xf>
    <xf numFmtId="0" fontId="20" fillId="0" borderId="2" xfId="0" applyFont="1" applyFill="1" applyBorder="1" applyAlignment="1" applyProtection="1">
      <protection hidden="1"/>
    </xf>
    <xf numFmtId="0" fontId="20" fillId="0" borderId="2" xfId="0" applyFont="1" applyFill="1" applyBorder="1" applyAlignment="1" applyProtection="1">
      <alignment wrapText="1"/>
      <protection hidden="1"/>
    </xf>
    <xf numFmtId="0" fontId="20" fillId="0" borderId="2" xfId="0" applyFont="1" applyFill="1" applyBorder="1" applyAlignment="1" applyProtection="1">
      <alignment horizontal="right" wrapText="1"/>
      <protection hidden="1"/>
    </xf>
    <xf numFmtId="0" fontId="21" fillId="0" borderId="2" xfId="0" applyFont="1" applyFill="1" applyBorder="1" applyProtection="1">
      <protection hidden="1"/>
    </xf>
    <xf numFmtId="0" fontId="25" fillId="0" borderId="2" xfId="0" applyFont="1" applyFill="1" applyBorder="1" applyAlignment="1" applyProtection="1">
      <alignment horizontal="left" wrapText="1"/>
      <protection hidden="1"/>
    </xf>
    <xf numFmtId="0" fontId="20" fillId="0" borderId="2" xfId="0" applyFont="1" applyFill="1" applyBorder="1" applyAlignment="1" applyProtection="1">
      <alignment horizontal="left" wrapText="1"/>
      <protection hidden="1"/>
    </xf>
    <xf numFmtId="0" fontId="21" fillId="0" borderId="2" xfId="0" applyFont="1" applyFill="1" applyBorder="1" applyAlignment="1" applyProtection="1">
      <alignment horizontal="right" wrapText="1"/>
      <protection hidden="1"/>
    </xf>
    <xf numFmtId="0" fontId="21" fillId="0" borderId="2" xfId="0" applyFont="1" applyFill="1" applyBorder="1" applyAlignment="1" applyProtection="1">
      <alignment horizontal="center"/>
      <protection hidden="1"/>
    </xf>
    <xf numFmtId="0" fontId="21" fillId="0" borderId="2" xfId="0" applyFont="1" applyFill="1" applyBorder="1" applyAlignment="1" applyProtection="1">
      <alignment horizontal="left" wrapText="1"/>
      <protection hidden="1"/>
    </xf>
    <xf numFmtId="0" fontId="20" fillId="0" borderId="2" xfId="0" applyFont="1" applyFill="1" applyBorder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0" fontId="21" fillId="0" borderId="3" xfId="0" applyFont="1" applyBorder="1" applyProtection="1">
      <protection locked="0"/>
    </xf>
    <xf numFmtId="165" fontId="21" fillId="0" borderId="2" xfId="0" applyNumberFormat="1" applyFont="1" applyBorder="1" applyAlignment="1" applyProtection="1">
      <alignment horizontal="right"/>
      <protection locked="0"/>
    </xf>
    <xf numFmtId="165" fontId="20" fillId="0" borderId="5" xfId="0" applyNumberFormat="1" applyFont="1" applyBorder="1" applyProtection="1">
      <protection locked="0"/>
    </xf>
    <xf numFmtId="0" fontId="20" fillId="0" borderId="0" xfId="0" applyFont="1" applyProtection="1">
      <protection locked="0"/>
    </xf>
    <xf numFmtId="0" fontId="21" fillId="0" borderId="0" xfId="0" applyFont="1" applyAlignment="1" applyProtection="1">
      <alignment horizontal="left" wrapText="1"/>
      <protection locked="0"/>
    </xf>
    <xf numFmtId="0" fontId="21" fillId="0" borderId="0" xfId="0" applyFont="1" applyAlignment="1" applyProtection="1">
      <alignment wrapText="1"/>
      <protection locked="0"/>
    </xf>
    <xf numFmtId="0" fontId="20" fillId="0" borderId="0" xfId="0" applyFont="1" applyFill="1" applyProtection="1"/>
    <xf numFmtId="0" fontId="20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horizontal="left"/>
    </xf>
    <xf numFmtId="0" fontId="21" fillId="0" borderId="0" xfId="0" applyFont="1" applyAlignment="1" applyProtection="1">
      <alignment horizontal="center"/>
    </xf>
    <xf numFmtId="0" fontId="20" fillId="0" borderId="0" xfId="0" applyFont="1" applyFill="1" applyAlignment="1" applyProtection="1">
      <alignment wrapText="1"/>
    </xf>
    <xf numFmtId="0" fontId="20" fillId="0" borderId="0" xfId="0" applyFont="1" applyAlignment="1" applyProtection="1">
      <alignment horizontal="center" wrapText="1"/>
    </xf>
    <xf numFmtId="0" fontId="20" fillId="0" borderId="0" xfId="0" applyFont="1" applyFill="1" applyAlignment="1" applyProtection="1">
      <alignment horizontal="center" wrapText="1"/>
    </xf>
    <xf numFmtId="0" fontId="21" fillId="0" borderId="0" xfId="0" applyFont="1" applyProtection="1"/>
    <xf numFmtId="0" fontId="21" fillId="0" borderId="2" xfId="0" applyFont="1" applyBorder="1" applyProtection="1">
      <protection hidden="1"/>
    </xf>
    <xf numFmtId="0" fontId="25" fillId="0" borderId="2" xfId="0" applyFont="1" applyBorder="1" applyAlignment="1" applyProtection="1">
      <alignment horizontal="left" wrapText="1"/>
      <protection hidden="1"/>
    </xf>
    <xf numFmtId="0" fontId="20" fillId="0" borderId="2" xfId="0" applyFont="1" applyBorder="1" applyAlignment="1" applyProtection="1">
      <alignment horizontal="left" wrapText="1"/>
      <protection hidden="1"/>
    </xf>
    <xf numFmtId="0" fontId="20" fillId="0" borderId="1" xfId="0" applyFont="1" applyFill="1" applyBorder="1" applyAlignment="1" applyProtection="1">
      <alignment horizontal="left" wrapText="1"/>
      <protection hidden="1"/>
    </xf>
    <xf numFmtId="0" fontId="21" fillId="0" borderId="2" xfId="0" applyFont="1" applyBorder="1" applyAlignment="1" applyProtection="1">
      <alignment horizontal="center"/>
      <protection hidden="1"/>
    </xf>
    <xf numFmtId="0" fontId="21" fillId="0" borderId="2" xfId="0" applyFont="1" applyBorder="1" applyAlignment="1" applyProtection="1">
      <alignment horizontal="left" wrapText="1"/>
      <protection hidden="1"/>
    </xf>
    <xf numFmtId="0" fontId="21" fillId="0" borderId="1" xfId="0" applyFont="1" applyFill="1" applyBorder="1" applyAlignment="1" applyProtection="1">
      <alignment horizontal="center" wrapText="1"/>
      <protection hidden="1"/>
    </xf>
    <xf numFmtId="0" fontId="20" fillId="0" borderId="2" xfId="0" applyFont="1" applyBorder="1" applyAlignment="1" applyProtection="1">
      <alignment horizontal="center"/>
      <protection hidden="1"/>
    </xf>
    <xf numFmtId="0" fontId="20" fillId="0" borderId="2" xfId="0" applyFont="1" applyFill="1" applyBorder="1" applyAlignment="1" applyProtection="1">
      <alignment horizontal="center" wrapText="1"/>
      <protection hidden="1"/>
    </xf>
    <xf numFmtId="0" fontId="24" fillId="0" borderId="0" xfId="0" applyFont="1" applyProtection="1">
      <protection locked="0"/>
    </xf>
    <xf numFmtId="0" fontId="23" fillId="0" borderId="2" xfId="0" applyFont="1" applyBorder="1" applyProtection="1">
      <protection locked="0"/>
    </xf>
    <xf numFmtId="0" fontId="23" fillId="0" borderId="0" xfId="0" applyFont="1" applyProtection="1">
      <protection locked="0"/>
    </xf>
    <xf numFmtId="165" fontId="24" fillId="0" borderId="2" xfId="0" applyNumberFormat="1" applyFont="1" applyBorder="1" applyProtection="1">
      <protection locked="0"/>
    </xf>
    <xf numFmtId="0" fontId="23" fillId="0" borderId="0" xfId="0" applyFont="1" applyAlignment="1" applyProtection="1">
      <alignment horizontal="center"/>
      <protection locked="0"/>
    </xf>
    <xf numFmtId="0" fontId="23" fillId="0" borderId="0" xfId="0" applyFont="1" applyAlignment="1" applyProtection="1">
      <alignment horizontal="left" wrapText="1"/>
      <protection locked="0"/>
    </xf>
    <xf numFmtId="0" fontId="23" fillId="0" borderId="0" xfId="0" applyFont="1" applyAlignment="1" applyProtection="1">
      <alignment wrapText="1"/>
      <protection locked="0"/>
    </xf>
    <xf numFmtId="0" fontId="24" fillId="0" borderId="0" xfId="0" applyFont="1" applyAlignment="1" applyProtection="1">
      <alignment horizontal="center"/>
      <protection hidden="1"/>
    </xf>
    <xf numFmtId="0" fontId="24" fillId="0" borderId="0" xfId="0" applyFont="1" applyAlignment="1" applyProtection="1">
      <alignment horizontal="center" wrapText="1"/>
      <protection hidden="1"/>
    </xf>
    <xf numFmtId="0" fontId="24" fillId="0" borderId="0" xfId="0" applyFont="1" applyProtection="1">
      <protection hidden="1"/>
    </xf>
    <xf numFmtId="0" fontId="23" fillId="0" borderId="2" xfId="0" applyFont="1" applyBorder="1" applyProtection="1">
      <protection hidden="1"/>
    </xf>
    <xf numFmtId="0" fontId="26" fillId="0" borderId="2" xfId="0" applyFont="1" applyBorder="1" applyAlignment="1" applyProtection="1">
      <alignment horizontal="left" wrapText="1"/>
      <protection hidden="1"/>
    </xf>
    <xf numFmtId="0" fontId="24" fillId="0" borderId="2" xfId="0" applyFont="1" applyBorder="1" applyAlignment="1" applyProtection="1">
      <alignment horizontal="left" wrapText="1"/>
      <protection hidden="1"/>
    </xf>
    <xf numFmtId="0" fontId="23" fillId="0" borderId="2" xfId="0" applyFont="1" applyBorder="1" applyAlignment="1" applyProtection="1">
      <alignment horizontal="center"/>
      <protection hidden="1"/>
    </xf>
    <xf numFmtId="0" fontId="23" fillId="0" borderId="2" xfId="0" applyFont="1" applyBorder="1" applyAlignment="1" applyProtection="1">
      <alignment horizontal="left" wrapText="1"/>
      <protection hidden="1"/>
    </xf>
    <xf numFmtId="0" fontId="23" fillId="0" borderId="2" xfId="0" applyFont="1" applyFill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/>
      <protection hidden="1"/>
    </xf>
    <xf numFmtId="165" fontId="20" fillId="0" borderId="2" xfId="0" applyNumberFormat="1" applyFont="1" applyBorder="1" applyProtection="1">
      <protection locked="0"/>
    </xf>
    <xf numFmtId="9" fontId="21" fillId="0" borderId="0" xfId="7" applyFont="1" applyFill="1" applyBorder="1" applyAlignment="1" applyProtection="1">
      <protection locked="0"/>
    </xf>
    <xf numFmtId="0" fontId="28" fillId="0" borderId="0" xfId="0" applyFont="1" applyFill="1" applyAlignment="1" applyProtection="1">
      <alignment vertic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 wrapText="1"/>
      <protection hidden="1"/>
    </xf>
    <xf numFmtId="0" fontId="20" fillId="0" borderId="0" xfId="0" applyFont="1" applyProtection="1">
      <protection hidden="1"/>
    </xf>
    <xf numFmtId="0" fontId="20" fillId="0" borderId="1" xfId="0" applyFont="1" applyFill="1" applyBorder="1" applyAlignment="1" applyProtection="1">
      <alignment horizontal="center" wrapText="1"/>
      <protection hidden="1"/>
    </xf>
    <xf numFmtId="165" fontId="21" fillId="0" borderId="0" xfId="0" applyNumberFormat="1" applyFo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0" fontId="21" fillId="0" borderId="2" xfId="0" applyFont="1" applyFill="1" applyBorder="1" applyAlignment="1" applyProtection="1">
      <alignment horizontal="center" wrapText="1"/>
      <protection hidden="1"/>
    </xf>
    <xf numFmtId="0" fontId="20" fillId="0" borderId="0" xfId="0" applyFont="1" applyFill="1" applyAlignment="1" applyProtection="1">
      <alignment horizontal="left"/>
      <protection hidden="1"/>
    </xf>
    <xf numFmtId="0" fontId="20" fillId="0" borderId="0" xfId="0" applyFont="1" applyFill="1" applyAlignment="1" applyProtection="1">
      <alignment horizontal="center"/>
      <protection hidden="1"/>
    </xf>
    <xf numFmtId="0" fontId="23" fillId="0" borderId="0" xfId="0" applyFont="1" applyFill="1" applyProtection="1">
      <protection hidden="1"/>
    </xf>
    <xf numFmtId="0" fontId="21" fillId="0" borderId="1" xfId="0" applyFont="1" applyFill="1" applyBorder="1" applyAlignment="1" applyProtection="1">
      <alignment horizontal="right" wrapText="1"/>
      <protection hidden="1"/>
    </xf>
    <xf numFmtId="10" fontId="21" fillId="0" borderId="2" xfId="0" applyNumberFormat="1" applyFont="1" applyFill="1" applyBorder="1" applyProtection="1">
      <protection hidden="1"/>
    </xf>
    <xf numFmtId="165" fontId="21" fillId="0" borderId="2" xfId="0" applyNumberFormat="1" applyFont="1" applyFill="1" applyBorder="1" applyAlignment="1" applyProtection="1">
      <alignment horizontal="right"/>
      <protection hidden="1"/>
    </xf>
    <xf numFmtId="165" fontId="20" fillId="0" borderId="2" xfId="0" applyNumberFormat="1" applyFont="1" applyFill="1" applyBorder="1" applyProtection="1">
      <protection hidden="1"/>
    </xf>
    <xf numFmtId="0" fontId="21" fillId="0" borderId="0" xfId="0" applyFont="1" applyFill="1" applyAlignment="1" applyProtection="1">
      <alignment horizontal="left" wrapText="1"/>
      <protection hidden="1"/>
    </xf>
    <xf numFmtId="9" fontId="21" fillId="0" borderId="0" xfId="7" applyFont="1" applyFill="1" applyBorder="1" applyAlignment="1" applyProtection="1">
      <protection hidden="1"/>
    </xf>
    <xf numFmtId="0" fontId="21" fillId="0" borderId="0" xfId="0" applyFont="1" applyFill="1" applyAlignment="1" applyProtection="1">
      <alignment wrapText="1"/>
      <protection hidden="1"/>
    </xf>
    <xf numFmtId="0" fontId="26" fillId="0" borderId="2" xfId="0" applyFont="1" applyFill="1" applyBorder="1" applyAlignment="1" applyProtection="1">
      <alignment horizontal="left" wrapText="1"/>
      <protection hidden="1"/>
    </xf>
    <xf numFmtId="0" fontId="23" fillId="0" borderId="2" xfId="0" applyFont="1" applyFill="1" applyBorder="1" applyAlignment="1" applyProtection="1">
      <alignment horizontal="right" wrapText="1"/>
      <protection hidden="1"/>
    </xf>
    <xf numFmtId="10" fontId="23" fillId="0" borderId="2" xfId="0" applyNumberFormat="1" applyFont="1" applyFill="1" applyBorder="1" applyProtection="1">
      <protection hidden="1"/>
    </xf>
    <xf numFmtId="165" fontId="23" fillId="0" borderId="2" xfId="0" applyNumberFormat="1" applyFont="1" applyFill="1" applyBorder="1" applyAlignment="1" applyProtection="1">
      <alignment horizontal="right"/>
      <protection hidden="1"/>
    </xf>
    <xf numFmtId="165" fontId="24" fillId="0" borderId="2" xfId="0" applyNumberFormat="1" applyFont="1" applyFill="1" applyBorder="1" applyProtection="1">
      <protection hidden="1"/>
    </xf>
    <xf numFmtId="0" fontId="23" fillId="0" borderId="0" xfId="0" applyFont="1" applyFill="1" applyAlignment="1" applyProtection="1">
      <alignment horizontal="center"/>
      <protection hidden="1"/>
    </xf>
    <xf numFmtId="0" fontId="23" fillId="0" borderId="0" xfId="0" applyFont="1" applyFill="1" applyAlignment="1" applyProtection="1">
      <alignment horizontal="left" wrapText="1"/>
      <protection hidden="1"/>
    </xf>
    <xf numFmtId="0" fontId="23" fillId="0" borderId="0" xfId="0" applyFont="1" applyFill="1" applyAlignment="1" applyProtection="1">
      <alignment horizontal="right" wrapText="1"/>
      <protection hidden="1"/>
    </xf>
    <xf numFmtId="165" fontId="23" fillId="0" borderId="0" xfId="0" applyNumberFormat="1" applyFont="1" applyFill="1" applyProtection="1">
      <protection hidden="1"/>
    </xf>
    <xf numFmtId="0" fontId="23" fillId="0" borderId="0" xfId="0" applyFont="1" applyFill="1" applyAlignment="1" applyProtection="1">
      <alignment wrapText="1"/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44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Alignment="1" applyProtection="1">
      <alignment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9" fillId="0" borderId="0" xfId="0" applyFont="1" applyFill="1" applyAlignment="1" applyProtection="1">
      <alignment horizontal="center" vertical="center"/>
      <protection hidden="1"/>
    </xf>
    <xf numFmtId="0" fontId="9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0" fontId="9" fillId="0" borderId="0" xfId="0" applyFont="1" applyFill="1" applyAlignment="1" applyProtection="1">
      <alignment horizontal="right"/>
      <protection hidden="1"/>
    </xf>
    <xf numFmtId="0" fontId="22" fillId="0" borderId="2" xfId="0" applyFont="1" applyFill="1" applyBorder="1" applyAlignment="1" applyProtection="1">
      <alignment horizontal="center"/>
      <protection hidden="1"/>
    </xf>
    <xf numFmtId="44" fontId="22" fillId="0" borderId="2" xfId="0" applyNumberFormat="1" applyFont="1" applyFill="1" applyBorder="1" applyAlignment="1" applyProtection="1">
      <alignment horizontal="center" wrapText="1"/>
      <protection hidden="1"/>
    </xf>
    <xf numFmtId="0" fontId="22" fillId="0" borderId="2" xfId="0" applyFont="1" applyFill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/>
      <protection hidden="1"/>
    </xf>
    <xf numFmtId="0" fontId="22" fillId="0" borderId="0" xfId="0" applyFont="1" applyFill="1" applyProtection="1">
      <protection hidden="1"/>
    </xf>
    <xf numFmtId="0" fontId="5" fillId="0" borderId="2" xfId="0" applyFont="1" applyFill="1" applyBorder="1" applyProtection="1">
      <protection hidden="1"/>
    </xf>
    <xf numFmtId="0" fontId="6" fillId="0" borderId="2" xfId="0" applyFont="1" applyBorder="1" applyAlignment="1" applyProtection="1">
      <alignment horizontal="center" vertical="top"/>
      <protection hidden="1"/>
    </xf>
    <xf numFmtId="0" fontId="0" fillId="0" borderId="2" xfId="0" applyBorder="1" applyAlignment="1" applyProtection="1">
      <alignment horizontal="center" vertical="top"/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0" fillId="0" borderId="2" xfId="0" applyBorder="1" applyAlignment="1" applyProtection="1">
      <alignment horizontal="center"/>
      <protection hidden="1"/>
    </xf>
    <xf numFmtId="0" fontId="6" fillId="4" borderId="2" xfId="0" applyFont="1" applyFill="1" applyBorder="1" applyAlignment="1" applyProtection="1">
      <alignment vertical="top"/>
      <protection hidden="1"/>
    </xf>
    <xf numFmtId="0" fontId="0" fillId="4" borderId="2" xfId="0" applyFill="1" applyBorder="1" applyAlignment="1" applyProtection="1">
      <alignment horizontal="center" vertical="top"/>
      <protection hidden="1"/>
    </xf>
    <xf numFmtId="0" fontId="0" fillId="4" borderId="2" xfId="0" applyFill="1" applyBorder="1" applyAlignment="1" applyProtection="1">
      <alignment vertical="center" wrapText="1"/>
      <protection hidden="1"/>
    </xf>
    <xf numFmtId="0" fontId="6" fillId="0" borderId="2" xfId="0" applyFont="1" applyBorder="1" applyAlignment="1" applyProtection="1">
      <alignment vertical="top"/>
      <protection hidden="1"/>
    </xf>
    <xf numFmtId="0" fontId="6" fillId="0" borderId="2" xfId="0" applyFont="1" applyBorder="1" applyAlignment="1" applyProtection="1">
      <alignment vertical="top" wrapText="1"/>
      <protection hidden="1"/>
    </xf>
    <xf numFmtId="0" fontId="6" fillId="0" borderId="2" xfId="0" applyFont="1" applyBorder="1" applyAlignment="1" applyProtection="1">
      <alignment wrapText="1"/>
      <protection hidden="1"/>
    </xf>
    <xf numFmtId="0" fontId="6" fillId="4" borderId="2" xfId="0" applyFont="1" applyFill="1" applyBorder="1" applyProtection="1">
      <protection hidden="1"/>
    </xf>
    <xf numFmtId="0" fontId="0" fillId="4" borderId="2" xfId="0" applyFill="1" applyBorder="1" applyAlignment="1" applyProtection="1">
      <alignment horizontal="center"/>
      <protection hidden="1"/>
    </xf>
    <xf numFmtId="0" fontId="0" fillId="4" borderId="2" xfId="0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6" fillId="0" borderId="2" xfId="0" applyFont="1" applyBorder="1" applyProtection="1">
      <protection hidden="1"/>
    </xf>
    <xf numFmtId="0" fontId="6" fillId="0" borderId="2" xfId="0" applyFont="1" applyFill="1" applyBorder="1" applyAlignment="1" applyProtection="1">
      <protection hidden="1"/>
    </xf>
    <xf numFmtId="0" fontId="6" fillId="0" borderId="2" xfId="0" applyFont="1" applyFill="1" applyBorder="1" applyProtection="1">
      <protection hidden="1"/>
    </xf>
    <xf numFmtId="0" fontId="0" fillId="0" borderId="2" xfId="0" applyBorder="1" applyAlignment="1" applyProtection="1">
      <alignment vertical="top"/>
      <protection hidden="1"/>
    </xf>
    <xf numFmtId="0" fontId="0" fillId="0" borderId="2" xfId="0" applyBorder="1" applyAlignment="1" applyProtection="1">
      <alignment horizontal="right" vertical="top"/>
      <protection hidden="1"/>
    </xf>
    <xf numFmtId="0" fontId="0" fillId="0" borderId="2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4" borderId="2" xfId="0" applyFill="1" applyBorder="1" applyAlignment="1" applyProtection="1">
      <alignment vertical="top"/>
      <protection hidden="1"/>
    </xf>
    <xf numFmtId="0" fontId="0" fillId="4" borderId="2" xfId="0" applyFill="1" applyBorder="1" applyAlignment="1" applyProtection="1">
      <alignment horizontal="right" vertical="top"/>
      <protection hidden="1"/>
    </xf>
    <xf numFmtId="0" fontId="0" fillId="4" borderId="2" xfId="0" applyFill="1" applyBorder="1" applyAlignment="1" applyProtection="1">
      <alignment wrapText="1"/>
      <protection hidden="1"/>
    </xf>
    <xf numFmtId="0" fontId="0" fillId="0" borderId="2" xfId="0" applyBorder="1" applyAlignment="1" applyProtection="1">
      <alignment horizontal="right"/>
      <protection hidden="1"/>
    </xf>
    <xf numFmtId="0" fontId="0" fillId="4" borderId="2" xfId="0" applyFill="1" applyBorder="1" applyProtection="1">
      <protection hidden="1"/>
    </xf>
    <xf numFmtId="0" fontId="0" fillId="4" borderId="2" xfId="0" applyFill="1" applyBorder="1" applyAlignment="1" applyProtection="1">
      <alignment horizontal="right"/>
      <protection hidden="1"/>
    </xf>
    <xf numFmtId="0" fontId="0" fillId="4" borderId="2" xfId="0" applyFill="1" applyBorder="1" applyAlignment="1" applyProtection="1">
      <alignment horizontal="center" wrapText="1"/>
      <protection hidden="1"/>
    </xf>
    <xf numFmtId="0" fontId="0" fillId="0" borderId="0" xfId="0" applyAlignment="1" applyProtection="1">
      <protection hidden="1"/>
    </xf>
    <xf numFmtId="49" fontId="11" fillId="0" borderId="2" xfId="0" applyNumberFormat="1" applyFont="1" applyBorder="1" applyAlignment="1" applyProtection="1">
      <alignment horizontal="center"/>
      <protection hidden="1"/>
    </xf>
    <xf numFmtId="49" fontId="8" fillId="2" borderId="2" xfId="0" applyNumberFormat="1" applyFont="1" applyFill="1" applyBorder="1" applyAlignment="1" applyProtection="1">
      <alignment horizontal="right"/>
      <protection hidden="1"/>
    </xf>
    <xf numFmtId="49" fontId="8" fillId="0" borderId="2" xfId="0" applyNumberFormat="1" applyFont="1" applyBorder="1" applyAlignment="1" applyProtection="1">
      <alignment horizontal="right"/>
      <protection hidden="1"/>
    </xf>
    <xf numFmtId="49" fontId="9" fillId="0" borderId="2" xfId="0" applyNumberFormat="1" applyFont="1" applyBorder="1" applyAlignment="1" applyProtection="1">
      <alignment horizontal="right"/>
      <protection hidden="1"/>
    </xf>
    <xf numFmtId="49" fontId="11" fillId="2" borderId="2" xfId="0" applyNumberFormat="1" applyFont="1" applyFill="1" applyBorder="1" applyAlignment="1" applyProtection="1">
      <alignment horizontal="right" wrapText="1"/>
      <protection hidden="1"/>
    </xf>
    <xf numFmtId="49" fontId="0" fillId="0" borderId="0" xfId="0" applyNumberFormat="1" applyFont="1" applyProtection="1">
      <protection hidden="1"/>
    </xf>
    <xf numFmtId="0" fontId="11" fillId="0" borderId="2" xfId="0" applyFont="1" applyBorder="1" applyAlignment="1" applyProtection="1">
      <alignment horizontal="center"/>
      <protection hidden="1"/>
    </xf>
    <xf numFmtId="168" fontId="8" fillId="2" borderId="2" xfId="0" applyNumberFormat="1" applyFont="1" applyFill="1" applyBorder="1" applyAlignment="1" applyProtection="1">
      <alignment horizontal="right"/>
      <protection hidden="1"/>
    </xf>
    <xf numFmtId="0" fontId="8" fillId="0" borderId="2" xfId="0" applyFont="1" applyBorder="1" applyAlignment="1" applyProtection="1">
      <alignment horizontal="right"/>
      <protection hidden="1"/>
    </xf>
    <xf numFmtId="165" fontId="9" fillId="0" borderId="2" xfId="0" applyNumberFormat="1" applyFont="1" applyBorder="1" applyAlignment="1" applyProtection="1">
      <alignment horizontal="right"/>
      <protection hidden="1"/>
    </xf>
    <xf numFmtId="165" fontId="8" fillId="2" borderId="2" xfId="0" applyNumberFormat="1" applyFont="1" applyFill="1" applyBorder="1" applyAlignment="1" applyProtection="1">
      <alignment horizontal="right"/>
      <protection hidden="1"/>
    </xf>
    <xf numFmtId="168" fontId="11" fillId="3" borderId="2" xfId="0" applyNumberFormat="1" applyFont="1" applyFill="1" applyBorder="1" applyAlignment="1" applyProtection="1">
      <alignment horizontal="right" wrapText="1"/>
      <protection hidden="1"/>
    </xf>
    <xf numFmtId="0" fontId="0" fillId="0" borderId="0" xfId="0" applyFont="1" applyProtection="1">
      <protection hidden="1"/>
    </xf>
    <xf numFmtId="168" fontId="11" fillId="3" borderId="8" xfId="0" applyNumberFormat="1" applyFont="1" applyFill="1" applyBorder="1" applyAlignment="1" applyProtection="1">
      <alignment horizontal="right" wrapText="1"/>
      <protection hidden="1"/>
    </xf>
    <xf numFmtId="10" fontId="21" fillId="0" borderId="3" xfId="0" applyNumberFormat="1" applyFont="1" applyFill="1" applyBorder="1" applyProtection="1">
      <protection hidden="1"/>
    </xf>
    <xf numFmtId="10" fontId="21" fillId="0" borderId="3" xfId="0" applyNumberFormat="1" applyFont="1" applyBorder="1" applyProtection="1">
      <protection hidden="1"/>
    </xf>
    <xf numFmtId="165" fontId="21" fillId="0" borderId="2" xfId="0" applyNumberFormat="1" applyFont="1" applyBorder="1" applyAlignment="1" applyProtection="1">
      <alignment horizontal="right"/>
      <protection hidden="1"/>
    </xf>
    <xf numFmtId="165" fontId="20" fillId="0" borderId="5" xfId="0" applyNumberFormat="1" applyFont="1" applyBorder="1" applyProtection="1">
      <protection hidden="1"/>
    </xf>
    <xf numFmtId="10" fontId="23" fillId="0" borderId="2" xfId="0" applyNumberFormat="1" applyFont="1" applyBorder="1" applyProtection="1">
      <protection hidden="1"/>
    </xf>
    <xf numFmtId="165" fontId="23" fillId="0" borderId="2" xfId="0" applyNumberFormat="1" applyFont="1" applyBorder="1" applyAlignment="1" applyProtection="1">
      <alignment horizontal="right"/>
      <protection hidden="1"/>
    </xf>
    <xf numFmtId="165" fontId="24" fillId="0" borderId="2" xfId="0" applyNumberFormat="1" applyFont="1" applyBorder="1" applyProtection="1">
      <protection hidden="1"/>
    </xf>
    <xf numFmtId="165" fontId="20" fillId="0" borderId="2" xfId="0" applyNumberFormat="1" applyFont="1" applyBorder="1" applyProtection="1">
      <protection hidden="1"/>
    </xf>
    <xf numFmtId="10" fontId="23" fillId="0" borderId="3" xfId="0" applyNumberFormat="1" applyFont="1" applyFill="1" applyBorder="1" applyProtection="1">
      <protection hidden="1"/>
    </xf>
    <xf numFmtId="0" fontId="29" fillId="5" borderId="1" xfId="0" applyFont="1" applyFill="1" applyBorder="1" applyAlignment="1" applyProtection="1">
      <alignment horizontal="center"/>
      <protection hidden="1"/>
    </xf>
    <xf numFmtId="0" fontId="29" fillId="5" borderId="4" xfId="0" applyFont="1" applyFill="1" applyBorder="1" applyAlignment="1" applyProtection="1">
      <alignment horizontal="center"/>
      <protection hidden="1"/>
    </xf>
    <xf numFmtId="0" fontId="29" fillId="5" borderId="10" xfId="0" applyFont="1" applyFill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horizontal="center" wrapText="1"/>
    </xf>
  </cellXfs>
  <cellStyles count="20">
    <cellStyle name="Comma 10 2" xfId="4" xr:uid="{00000000-0005-0000-0000-000000000000}"/>
    <cellStyle name="Comma 10 2 2" xfId="8" xr:uid="{00000000-0005-0000-0000-000001000000}"/>
    <cellStyle name="Comma 10 2 2 2" xfId="11" xr:uid="{00000000-0005-0000-0000-000002000000}"/>
    <cellStyle name="Comma 2" xfId="12" xr:uid="{00000000-0005-0000-0000-000003000000}"/>
    <cellStyle name="Comma 2 2" xfId="14" xr:uid="{00000000-0005-0000-0000-000004000000}"/>
    <cellStyle name="Currency [0] 2" xfId="10" xr:uid="{00000000-0005-0000-0000-000005000000}"/>
    <cellStyle name="Currency 2" xfId="13" xr:uid="{00000000-0005-0000-0000-000006000000}"/>
    <cellStyle name="Currency 3" xfId="17" xr:uid="{00000000-0005-0000-0000-000007000000}"/>
    <cellStyle name="Currency 4 2" xfId="5" xr:uid="{00000000-0005-0000-0000-000008000000}"/>
    <cellStyle name="Hyperlink 2 2" xfId="15" xr:uid="{00000000-0005-0000-0000-000009000000}"/>
    <cellStyle name="Normal" xfId="0" builtinId="0"/>
    <cellStyle name="Normal - Style1 2" xfId="6" xr:uid="{00000000-0005-0000-0000-00000B000000}"/>
    <cellStyle name="Normal 14 2" xfId="18" xr:uid="{00000000-0005-0000-0000-00000C000000}"/>
    <cellStyle name="Normal 16 2" xfId="19" xr:uid="{00000000-0005-0000-0000-00000D000000}"/>
    <cellStyle name="Normal 2 2" xfId="16" xr:uid="{00000000-0005-0000-0000-00000E000000}"/>
    <cellStyle name="Normal 2 3" xfId="3" xr:uid="{00000000-0005-0000-0000-00000F000000}"/>
    <cellStyle name="Normal 3" xfId="1" xr:uid="{00000000-0005-0000-0000-000010000000}"/>
    <cellStyle name="Normal 4 2 2 2" xfId="9" xr:uid="{00000000-0005-0000-0000-000011000000}"/>
    <cellStyle name="Percent" xfId="7" builtinId="5"/>
    <cellStyle name="Style 1" xfId="2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Zeros="0" tabSelected="1" view="pageBreakPreview" topLeftCell="A22" zoomScale="110" zoomScaleNormal="100" zoomScaleSheetLayoutView="110" workbookViewId="0">
      <selection sqref="A1:XFD1048576"/>
    </sheetView>
  </sheetViews>
  <sheetFormatPr defaultColWidth="9.08984375" defaultRowHeight="14.5" x14ac:dyDescent="0.35"/>
  <cols>
    <col min="1" max="1" width="13.08984375" style="210" customWidth="1"/>
    <col min="2" max="2" width="31.6328125" style="210" customWidth="1"/>
    <col min="3" max="3" width="16.90625" style="211" customWidth="1"/>
    <col min="4" max="4" width="12.90625" style="211" customWidth="1"/>
    <col min="5" max="5" width="79.90625" style="210" customWidth="1"/>
    <col min="6" max="6" width="18.6328125" style="212" customWidth="1"/>
    <col min="7" max="7" width="24.54296875" style="213" customWidth="1"/>
    <col min="8" max="16384" width="9.08984375" style="210"/>
  </cols>
  <sheetData>
    <row r="1" spans="1:7" x14ac:dyDescent="0.35">
      <c r="A1" s="210" t="s">
        <v>84</v>
      </c>
    </row>
    <row r="2" spans="1:7" x14ac:dyDescent="0.35">
      <c r="A2" s="214" t="s">
        <v>5</v>
      </c>
      <c r="B2" s="215" t="s">
        <v>83</v>
      </c>
      <c r="C2" s="216"/>
      <c r="D2" s="216"/>
      <c r="E2" s="217"/>
      <c r="F2" s="218"/>
    </row>
    <row r="3" spans="1:7" x14ac:dyDescent="0.35">
      <c r="A3" s="219" t="s">
        <v>7</v>
      </c>
      <c r="B3" s="215" t="s">
        <v>86</v>
      </c>
      <c r="C3" s="216"/>
      <c r="D3" s="216"/>
      <c r="E3" s="220"/>
      <c r="F3" s="218"/>
    </row>
    <row r="5" spans="1:7" s="225" customFormat="1" ht="21" customHeight="1" x14ac:dyDescent="0.35">
      <c r="A5" s="221" t="s">
        <v>1</v>
      </c>
      <c r="B5" s="222" t="s">
        <v>98</v>
      </c>
      <c r="C5" s="223" t="s">
        <v>85</v>
      </c>
      <c r="D5" s="223" t="s">
        <v>100</v>
      </c>
      <c r="E5" s="221" t="s">
        <v>101</v>
      </c>
      <c r="F5" s="224" t="s">
        <v>99</v>
      </c>
      <c r="G5" s="221" t="s">
        <v>120</v>
      </c>
    </row>
    <row r="6" spans="1:7" ht="102.75" customHeight="1" x14ac:dyDescent="0.35">
      <c r="A6" s="226">
        <v>1</v>
      </c>
      <c r="B6" s="227" t="s">
        <v>103</v>
      </c>
      <c r="C6" s="228">
        <v>1800</v>
      </c>
      <c r="D6" s="228" t="s">
        <v>113</v>
      </c>
      <c r="E6" s="229" t="s">
        <v>102</v>
      </c>
      <c r="F6" s="228" t="s">
        <v>123</v>
      </c>
      <c r="G6" s="230">
        <v>12</v>
      </c>
    </row>
    <row r="7" spans="1:7" ht="66.650000000000006" customHeight="1" x14ac:dyDescent="0.35">
      <c r="A7" s="226">
        <f t="shared" ref="A7:A14" si="0">A6+1</f>
        <v>2</v>
      </c>
      <c r="B7" s="231" t="s">
        <v>104</v>
      </c>
      <c r="C7" s="232">
        <v>19700</v>
      </c>
      <c r="D7" s="232">
        <v>11</v>
      </c>
      <c r="E7" s="233" t="s">
        <v>105</v>
      </c>
      <c r="F7" s="232" t="s">
        <v>122</v>
      </c>
      <c r="G7" s="230">
        <v>6</v>
      </c>
    </row>
    <row r="8" spans="1:7" ht="98.25" customHeight="1" x14ac:dyDescent="0.35">
      <c r="A8" s="226">
        <f t="shared" si="0"/>
        <v>3</v>
      </c>
      <c r="B8" s="234" t="s">
        <v>117</v>
      </c>
      <c r="C8" s="228">
        <v>3250</v>
      </c>
      <c r="D8" s="228" t="s">
        <v>113</v>
      </c>
      <c r="E8" s="229" t="s">
        <v>106</v>
      </c>
      <c r="F8" s="228" t="s">
        <v>123</v>
      </c>
      <c r="G8" s="230">
        <v>12</v>
      </c>
    </row>
    <row r="9" spans="1:7" ht="88.5" customHeight="1" x14ac:dyDescent="0.35">
      <c r="A9" s="226">
        <f t="shared" si="0"/>
        <v>4</v>
      </c>
      <c r="B9" s="234" t="s">
        <v>114</v>
      </c>
      <c r="C9" s="228">
        <v>1000</v>
      </c>
      <c r="D9" s="228" t="s">
        <v>113</v>
      </c>
      <c r="E9" s="229" t="s">
        <v>109</v>
      </c>
      <c r="F9" s="228" t="s">
        <v>123</v>
      </c>
      <c r="G9" s="230">
        <v>30</v>
      </c>
    </row>
    <row r="10" spans="1:7" ht="91.25" customHeight="1" x14ac:dyDescent="0.35">
      <c r="A10" s="226">
        <f t="shared" si="0"/>
        <v>5</v>
      </c>
      <c r="B10" s="234" t="s">
        <v>119</v>
      </c>
      <c r="C10" s="228">
        <v>9500</v>
      </c>
      <c r="D10" s="228">
        <v>11</v>
      </c>
      <c r="E10" s="229" t="s">
        <v>108</v>
      </c>
      <c r="F10" s="228" t="s">
        <v>123</v>
      </c>
      <c r="G10" s="230">
        <v>12</v>
      </c>
    </row>
    <row r="11" spans="1:7" ht="120" customHeight="1" x14ac:dyDescent="0.35">
      <c r="A11" s="226">
        <f t="shared" si="0"/>
        <v>6</v>
      </c>
      <c r="B11" s="234" t="s">
        <v>118</v>
      </c>
      <c r="C11" s="228">
        <v>3700</v>
      </c>
      <c r="D11" s="228">
        <v>11</v>
      </c>
      <c r="E11" s="229" t="s">
        <v>107</v>
      </c>
      <c r="F11" s="228" t="s">
        <v>123</v>
      </c>
      <c r="G11" s="230">
        <v>12</v>
      </c>
    </row>
    <row r="12" spans="1:7" ht="111" customHeight="1" x14ac:dyDescent="0.35">
      <c r="A12" s="226">
        <f t="shared" si="0"/>
        <v>7</v>
      </c>
      <c r="B12" s="234" t="s">
        <v>115</v>
      </c>
      <c r="C12" s="228">
        <v>1400</v>
      </c>
      <c r="D12" s="228" t="s">
        <v>113</v>
      </c>
      <c r="E12" s="229" t="s">
        <v>110</v>
      </c>
      <c r="F12" s="228" t="s">
        <v>122</v>
      </c>
      <c r="G12" s="230">
        <v>7</v>
      </c>
    </row>
    <row r="13" spans="1:7" ht="105" customHeight="1" x14ac:dyDescent="0.35">
      <c r="A13" s="226">
        <f t="shared" si="0"/>
        <v>8</v>
      </c>
      <c r="B13" s="234" t="s">
        <v>127</v>
      </c>
      <c r="C13" s="228">
        <v>185</v>
      </c>
      <c r="D13" s="228" t="s">
        <v>113</v>
      </c>
      <c r="E13" s="229" t="s">
        <v>129</v>
      </c>
      <c r="F13" s="228" t="s">
        <v>128</v>
      </c>
      <c r="G13" s="230">
        <v>6</v>
      </c>
    </row>
    <row r="14" spans="1:7" ht="96.75" customHeight="1" x14ac:dyDescent="0.35">
      <c r="A14" s="226">
        <f t="shared" si="0"/>
        <v>9</v>
      </c>
      <c r="B14" s="235" t="s">
        <v>130</v>
      </c>
      <c r="C14" s="228">
        <v>550</v>
      </c>
      <c r="D14" s="228" t="s">
        <v>113</v>
      </c>
      <c r="E14" s="229" t="s">
        <v>131</v>
      </c>
      <c r="F14" s="228" t="s">
        <v>122</v>
      </c>
      <c r="G14" s="230">
        <v>3</v>
      </c>
    </row>
    <row r="15" spans="1:7" ht="145" x14ac:dyDescent="0.35">
      <c r="B15" s="235" t="s">
        <v>132</v>
      </c>
      <c r="C15" s="228">
        <v>675</v>
      </c>
      <c r="D15" s="228" t="s">
        <v>113</v>
      </c>
      <c r="E15" s="229" t="s">
        <v>133</v>
      </c>
      <c r="F15" s="228" t="s">
        <v>122</v>
      </c>
      <c r="G15" s="230">
        <v>1</v>
      </c>
    </row>
    <row r="16" spans="1:7" ht="101.5" x14ac:dyDescent="0.35">
      <c r="B16" s="236" t="s">
        <v>134</v>
      </c>
      <c r="C16" s="230">
        <v>200</v>
      </c>
      <c r="D16" s="230" t="s">
        <v>113</v>
      </c>
      <c r="E16" s="229" t="s">
        <v>135</v>
      </c>
      <c r="F16" s="230" t="s">
        <v>122</v>
      </c>
      <c r="G16" s="230">
        <v>1</v>
      </c>
    </row>
    <row r="17" spans="2:7" ht="101.5" x14ac:dyDescent="0.35">
      <c r="B17" s="235" t="s">
        <v>136</v>
      </c>
      <c r="C17" s="228">
        <v>250</v>
      </c>
      <c r="D17" s="228" t="s">
        <v>113</v>
      </c>
      <c r="E17" s="229" t="s">
        <v>137</v>
      </c>
      <c r="F17" s="228" t="s">
        <v>122</v>
      </c>
      <c r="G17" s="230">
        <v>4</v>
      </c>
    </row>
    <row r="18" spans="2:7" ht="116" x14ac:dyDescent="0.35">
      <c r="B18" s="235" t="s">
        <v>138</v>
      </c>
      <c r="C18" s="228">
        <v>355</v>
      </c>
      <c r="D18" s="228" t="s">
        <v>113</v>
      </c>
      <c r="E18" s="229" t="s">
        <v>139</v>
      </c>
      <c r="F18" s="228" t="s">
        <v>122</v>
      </c>
      <c r="G18" s="230">
        <v>4</v>
      </c>
    </row>
    <row r="19" spans="2:7" ht="101.5" x14ac:dyDescent="0.35">
      <c r="B19" s="235" t="s">
        <v>112</v>
      </c>
      <c r="C19" s="228">
        <v>800</v>
      </c>
      <c r="D19" s="228" t="s">
        <v>113</v>
      </c>
      <c r="E19" s="229" t="s">
        <v>121</v>
      </c>
      <c r="F19" s="228" t="s">
        <v>122</v>
      </c>
      <c r="G19" s="230">
        <v>2</v>
      </c>
    </row>
    <row r="20" spans="2:7" ht="72.5" x14ac:dyDescent="0.35">
      <c r="B20" s="234" t="s">
        <v>140</v>
      </c>
      <c r="C20" s="228">
        <v>630</v>
      </c>
      <c r="D20" s="228" t="s">
        <v>113</v>
      </c>
      <c r="E20" s="229" t="s">
        <v>141</v>
      </c>
      <c r="F20" s="228" t="s">
        <v>122</v>
      </c>
      <c r="G20" s="230">
        <v>2</v>
      </c>
    </row>
    <row r="21" spans="2:7" ht="72.5" x14ac:dyDescent="0.35">
      <c r="B21" s="234" t="s">
        <v>142</v>
      </c>
      <c r="C21" s="228">
        <v>1400</v>
      </c>
      <c r="D21" s="228" t="s">
        <v>113</v>
      </c>
      <c r="E21" s="229" t="s">
        <v>110</v>
      </c>
      <c r="F21" s="228" t="s">
        <v>122</v>
      </c>
      <c r="G21" s="230">
        <v>2</v>
      </c>
    </row>
    <row r="22" spans="2:7" ht="72.5" x14ac:dyDescent="0.35">
      <c r="B22" s="235" t="s">
        <v>116</v>
      </c>
      <c r="C22" s="228">
        <v>1600</v>
      </c>
      <c r="D22" s="228" t="s">
        <v>113</v>
      </c>
      <c r="E22" s="229" t="s">
        <v>111</v>
      </c>
      <c r="F22" s="228" t="s">
        <v>122</v>
      </c>
      <c r="G22" s="230">
        <v>2</v>
      </c>
    </row>
    <row r="23" spans="2:7" ht="72.5" x14ac:dyDescent="0.35">
      <c r="B23" s="231" t="s">
        <v>143</v>
      </c>
      <c r="C23" s="232">
        <v>315</v>
      </c>
      <c r="D23" s="232" t="s">
        <v>113</v>
      </c>
      <c r="E23" s="233" t="s">
        <v>144</v>
      </c>
      <c r="F23" s="232" t="s">
        <v>122</v>
      </c>
      <c r="G23" s="230">
        <v>2</v>
      </c>
    </row>
    <row r="24" spans="2:7" ht="72.5" x14ac:dyDescent="0.35">
      <c r="B24" s="237" t="s">
        <v>145</v>
      </c>
      <c r="C24" s="238">
        <v>630</v>
      </c>
      <c r="D24" s="238" t="s">
        <v>113</v>
      </c>
      <c r="E24" s="233" t="s">
        <v>146</v>
      </c>
      <c r="F24" s="238" t="s">
        <v>122</v>
      </c>
      <c r="G24" s="230">
        <v>2</v>
      </c>
    </row>
    <row r="25" spans="2:7" ht="72.5" x14ac:dyDescent="0.35">
      <c r="B25" s="231" t="s">
        <v>147</v>
      </c>
      <c r="C25" s="232">
        <v>710</v>
      </c>
      <c r="D25" s="232" t="s">
        <v>113</v>
      </c>
      <c r="E25" s="239" t="s">
        <v>148</v>
      </c>
      <c r="F25" s="232" t="s">
        <v>122</v>
      </c>
      <c r="G25" s="230">
        <v>2</v>
      </c>
    </row>
    <row r="26" spans="2:7" ht="84" customHeight="1" x14ac:dyDescent="0.35">
      <c r="B26" s="231" t="s">
        <v>149</v>
      </c>
      <c r="C26" s="232">
        <v>355</v>
      </c>
      <c r="D26" s="232" t="s">
        <v>113</v>
      </c>
      <c r="E26" s="233" t="s">
        <v>151</v>
      </c>
      <c r="F26" s="232" t="s">
        <v>150</v>
      </c>
      <c r="G26" s="230">
        <v>2</v>
      </c>
    </row>
  </sheetData>
  <sheetProtection algorithmName="SHA-512" hashValue="su4mwtlPU6DkjtIZqGUnhSj+04DoOAxWXvSxGmkwXp6XxK8m/xe14fd37CwoiSIbfGu9oCe3dhOy6rkZi76gJw==" saltValue="N6NtieaGHha7lyWTfwchQg==" spinCount="100000" sheet="1" objects="1" scenarios="1" selectLockedCells="1"/>
  <pageMargins left="0.7" right="0.7" top="0.75" bottom="0.75" header="0.3" footer="0.3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showZeros="0" topLeftCell="A22" workbookViewId="0">
      <selection sqref="A1:XFD1048576"/>
    </sheetView>
  </sheetViews>
  <sheetFormatPr defaultColWidth="8.90625" defaultRowHeight="14.5" x14ac:dyDescent="0.35"/>
  <cols>
    <col min="1" max="1" width="29.36328125" style="240" customWidth="1"/>
    <col min="2" max="2" width="13.6328125" style="240" customWidth="1"/>
    <col min="3" max="4" width="8.90625" style="240"/>
    <col min="5" max="5" width="58.08984375" style="255" customWidth="1"/>
    <col min="6" max="6" width="21.90625" style="240" customWidth="1"/>
    <col min="7" max="16384" width="8.90625" style="240"/>
  </cols>
  <sheetData>
    <row r="1" spans="1:6" x14ac:dyDescent="0.35">
      <c r="A1" s="279" t="s">
        <v>124</v>
      </c>
      <c r="B1" s="280"/>
      <c r="C1" s="280"/>
      <c r="D1" s="280"/>
      <c r="E1" s="280"/>
      <c r="F1" s="281"/>
    </row>
    <row r="2" spans="1:6" x14ac:dyDescent="0.35">
      <c r="A2" s="241" t="s">
        <v>98</v>
      </c>
      <c r="B2" s="241" t="s">
        <v>99</v>
      </c>
      <c r="C2" s="241" t="s">
        <v>125</v>
      </c>
      <c r="D2" s="241" t="s">
        <v>100</v>
      </c>
      <c r="E2" s="242" t="s">
        <v>63</v>
      </c>
      <c r="F2" s="243" t="s">
        <v>126</v>
      </c>
    </row>
    <row r="3" spans="1:6" ht="87" x14ac:dyDescent="0.35">
      <c r="A3" s="227" t="s">
        <v>103</v>
      </c>
      <c r="B3" s="244" t="s">
        <v>123</v>
      </c>
      <c r="C3" s="244">
        <v>1800</v>
      </c>
      <c r="D3" s="245" t="s">
        <v>113</v>
      </c>
      <c r="E3" s="246" t="s">
        <v>102</v>
      </c>
      <c r="F3" s="247">
        <v>12</v>
      </c>
    </row>
    <row r="4" spans="1:6" ht="116" x14ac:dyDescent="0.35">
      <c r="A4" s="231" t="s">
        <v>104</v>
      </c>
      <c r="B4" s="248" t="s">
        <v>122</v>
      </c>
      <c r="C4" s="248">
        <v>19700</v>
      </c>
      <c r="D4" s="249">
        <v>11</v>
      </c>
      <c r="E4" s="250" t="s">
        <v>105</v>
      </c>
      <c r="F4" s="247">
        <v>6</v>
      </c>
    </row>
    <row r="5" spans="1:6" ht="101.5" x14ac:dyDescent="0.35">
      <c r="A5" s="234" t="s">
        <v>117</v>
      </c>
      <c r="B5" s="244" t="s">
        <v>123</v>
      </c>
      <c r="C5" s="244">
        <v>3250</v>
      </c>
      <c r="D5" s="245" t="s">
        <v>113</v>
      </c>
      <c r="E5" s="246" t="s">
        <v>106</v>
      </c>
      <c r="F5" s="247">
        <v>12</v>
      </c>
    </row>
    <row r="6" spans="1:6" ht="43.5" x14ac:dyDescent="0.35">
      <c r="A6" s="234" t="s">
        <v>114</v>
      </c>
      <c r="B6" s="244" t="s">
        <v>123</v>
      </c>
      <c r="C6" s="244">
        <v>1000</v>
      </c>
      <c r="D6" s="245" t="s">
        <v>113</v>
      </c>
      <c r="E6" s="246" t="s">
        <v>109</v>
      </c>
      <c r="F6" s="247">
        <v>30</v>
      </c>
    </row>
    <row r="7" spans="1:6" ht="130.5" x14ac:dyDescent="0.35">
      <c r="A7" s="234" t="s">
        <v>119</v>
      </c>
      <c r="B7" s="244" t="s">
        <v>123</v>
      </c>
      <c r="C7" s="244">
        <v>9500</v>
      </c>
      <c r="D7" s="245">
        <v>11</v>
      </c>
      <c r="E7" s="246" t="s">
        <v>108</v>
      </c>
      <c r="F7" s="247">
        <v>12</v>
      </c>
    </row>
    <row r="8" spans="1:6" ht="130.5" x14ac:dyDescent="0.35">
      <c r="A8" s="234" t="s">
        <v>118</v>
      </c>
      <c r="B8" s="244" t="s">
        <v>123</v>
      </c>
      <c r="C8" s="244">
        <v>3700</v>
      </c>
      <c r="D8" s="245">
        <v>11</v>
      </c>
      <c r="E8" s="246" t="s">
        <v>107</v>
      </c>
      <c r="F8" s="247">
        <v>12</v>
      </c>
    </row>
    <row r="9" spans="1:6" ht="101.5" x14ac:dyDescent="0.35">
      <c r="A9" s="234" t="s">
        <v>115</v>
      </c>
      <c r="B9" s="244" t="s">
        <v>122</v>
      </c>
      <c r="C9" s="244">
        <v>1400</v>
      </c>
      <c r="D9" s="245" t="s">
        <v>113</v>
      </c>
      <c r="E9" s="246" t="s">
        <v>110</v>
      </c>
      <c r="F9" s="247">
        <v>7</v>
      </c>
    </row>
    <row r="10" spans="1:6" ht="87" x14ac:dyDescent="0.35">
      <c r="A10" s="234" t="s">
        <v>127</v>
      </c>
      <c r="B10" s="244" t="s">
        <v>128</v>
      </c>
      <c r="C10" s="244">
        <v>185</v>
      </c>
      <c r="D10" s="245" t="s">
        <v>113</v>
      </c>
      <c r="E10" s="246" t="s">
        <v>129</v>
      </c>
      <c r="F10" s="247">
        <v>6</v>
      </c>
    </row>
    <row r="11" spans="1:6" ht="203" x14ac:dyDescent="0.35">
      <c r="A11" s="235" t="s">
        <v>130</v>
      </c>
      <c r="B11" s="244" t="s">
        <v>122</v>
      </c>
      <c r="C11" s="244">
        <v>550</v>
      </c>
      <c r="D11" s="245" t="s">
        <v>113</v>
      </c>
      <c r="E11" s="246" t="s">
        <v>131</v>
      </c>
      <c r="F11" s="247">
        <v>3</v>
      </c>
    </row>
    <row r="12" spans="1:6" ht="203" x14ac:dyDescent="0.35">
      <c r="A12" s="235" t="s">
        <v>132</v>
      </c>
      <c r="B12" s="244" t="s">
        <v>122</v>
      </c>
      <c r="C12" s="244">
        <v>675</v>
      </c>
      <c r="D12" s="245" t="s">
        <v>113</v>
      </c>
      <c r="E12" s="246" t="s">
        <v>133</v>
      </c>
      <c r="F12" s="247">
        <v>1</v>
      </c>
    </row>
    <row r="13" spans="1:6" ht="130.5" x14ac:dyDescent="0.35">
      <c r="A13" s="236" t="s">
        <v>134</v>
      </c>
      <c r="B13" s="247" t="s">
        <v>122</v>
      </c>
      <c r="C13" s="247">
        <v>200</v>
      </c>
      <c r="D13" s="251" t="s">
        <v>113</v>
      </c>
      <c r="E13" s="246" t="s">
        <v>135</v>
      </c>
      <c r="F13" s="247">
        <v>1</v>
      </c>
    </row>
    <row r="14" spans="1:6" ht="130.5" x14ac:dyDescent="0.35">
      <c r="A14" s="235" t="s">
        <v>136</v>
      </c>
      <c r="B14" s="244" t="s">
        <v>122</v>
      </c>
      <c r="C14" s="244">
        <v>250</v>
      </c>
      <c r="D14" s="245" t="s">
        <v>113</v>
      </c>
      <c r="E14" s="246" t="s">
        <v>137</v>
      </c>
      <c r="F14" s="247">
        <v>4</v>
      </c>
    </row>
    <row r="15" spans="1:6" ht="159.5" x14ac:dyDescent="0.35">
      <c r="A15" s="235" t="s">
        <v>138</v>
      </c>
      <c r="B15" s="244" t="s">
        <v>122</v>
      </c>
      <c r="C15" s="244">
        <v>355</v>
      </c>
      <c r="D15" s="245" t="s">
        <v>113</v>
      </c>
      <c r="E15" s="246" t="s">
        <v>139</v>
      </c>
      <c r="F15" s="247">
        <v>4</v>
      </c>
    </row>
    <row r="16" spans="1:6" ht="145" x14ac:dyDescent="0.35">
      <c r="A16" s="235" t="s">
        <v>112</v>
      </c>
      <c r="B16" s="244" t="s">
        <v>122</v>
      </c>
      <c r="C16" s="244">
        <v>800</v>
      </c>
      <c r="D16" s="245" t="s">
        <v>113</v>
      </c>
      <c r="E16" s="246" t="s">
        <v>121</v>
      </c>
      <c r="F16" s="247">
        <v>2</v>
      </c>
    </row>
    <row r="17" spans="1:6" ht="101.5" x14ac:dyDescent="0.35">
      <c r="A17" s="234" t="s">
        <v>140</v>
      </c>
      <c r="B17" s="244" t="s">
        <v>122</v>
      </c>
      <c r="C17" s="244">
        <v>630</v>
      </c>
      <c r="D17" s="245" t="s">
        <v>113</v>
      </c>
      <c r="E17" s="246" t="s">
        <v>141</v>
      </c>
      <c r="F17" s="247">
        <v>2</v>
      </c>
    </row>
    <row r="18" spans="1:6" ht="101.5" x14ac:dyDescent="0.35">
      <c r="A18" s="234" t="s">
        <v>142</v>
      </c>
      <c r="B18" s="244" t="s">
        <v>122</v>
      </c>
      <c r="C18" s="244">
        <v>1400</v>
      </c>
      <c r="D18" s="245" t="s">
        <v>113</v>
      </c>
      <c r="E18" s="246" t="s">
        <v>110</v>
      </c>
      <c r="F18" s="247">
        <v>2</v>
      </c>
    </row>
    <row r="19" spans="1:6" ht="101.5" x14ac:dyDescent="0.35">
      <c r="A19" s="235" t="s">
        <v>116</v>
      </c>
      <c r="B19" s="244" t="s">
        <v>122</v>
      </c>
      <c r="C19" s="244">
        <v>1600</v>
      </c>
      <c r="D19" s="245" t="s">
        <v>113</v>
      </c>
      <c r="E19" s="246" t="s">
        <v>111</v>
      </c>
      <c r="F19" s="247">
        <v>2</v>
      </c>
    </row>
    <row r="20" spans="1:6" ht="101.5" x14ac:dyDescent="0.35">
      <c r="A20" s="231" t="s">
        <v>143</v>
      </c>
      <c r="B20" s="248" t="s">
        <v>122</v>
      </c>
      <c r="C20" s="248">
        <v>315</v>
      </c>
      <c r="D20" s="249" t="s">
        <v>113</v>
      </c>
      <c r="E20" s="250" t="s">
        <v>144</v>
      </c>
      <c r="F20" s="247">
        <v>2</v>
      </c>
    </row>
    <row r="21" spans="1:6" ht="101.5" x14ac:dyDescent="0.35">
      <c r="A21" s="237" t="s">
        <v>145</v>
      </c>
      <c r="B21" s="252" t="s">
        <v>122</v>
      </c>
      <c r="C21" s="252">
        <v>630</v>
      </c>
      <c r="D21" s="253" t="s">
        <v>113</v>
      </c>
      <c r="E21" s="250" t="s">
        <v>146</v>
      </c>
      <c r="F21" s="247">
        <v>2</v>
      </c>
    </row>
    <row r="22" spans="1:6" ht="101.5" x14ac:dyDescent="0.35">
      <c r="A22" s="231" t="s">
        <v>147</v>
      </c>
      <c r="B22" s="248" t="s">
        <v>122</v>
      </c>
      <c r="C22" s="248">
        <v>710</v>
      </c>
      <c r="D22" s="249" t="s">
        <v>113</v>
      </c>
      <c r="E22" s="254" t="s">
        <v>148</v>
      </c>
      <c r="F22" s="247">
        <v>2</v>
      </c>
    </row>
    <row r="23" spans="1:6" ht="101.5" x14ac:dyDescent="0.35">
      <c r="A23" s="231" t="s">
        <v>149</v>
      </c>
      <c r="B23" s="248" t="s">
        <v>150</v>
      </c>
      <c r="C23" s="248">
        <v>355</v>
      </c>
      <c r="D23" s="249" t="s">
        <v>113</v>
      </c>
      <c r="E23" s="250" t="s">
        <v>151</v>
      </c>
      <c r="F23" s="247">
        <v>2</v>
      </c>
    </row>
  </sheetData>
  <sheetProtection algorithmName="SHA-512" hashValue="wFZuOp9ysdJq4qAHtZPDkW2FVLPb7ffSOBuc8jSZ0KS+YfmQots2lFLCXjmCyjZRYci3e90k1yDqeclJG3SrLQ==" saltValue="Glk5d3On0nX2sMQIosfVcw==" spinCount="100000" sheet="1" objects="1" scenarios="1" selectLockedCells="1"/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9"/>
  <sheetViews>
    <sheetView showZeros="0" view="pageBreakPreview" zoomScale="130" zoomScaleNormal="100" zoomScaleSheetLayoutView="130" workbookViewId="0">
      <selection activeCell="F8" sqref="F8"/>
    </sheetView>
  </sheetViews>
  <sheetFormatPr defaultColWidth="9.08984375" defaultRowHeight="14.5" x14ac:dyDescent="0.35"/>
  <cols>
    <col min="1" max="1" width="9.08984375" style="26"/>
    <col min="2" max="2" width="18" style="26" customWidth="1"/>
    <col min="3" max="3" width="9.08984375" style="26"/>
    <col min="4" max="4" width="10" style="26" customWidth="1"/>
    <col min="5" max="5" width="12.08984375" style="26" customWidth="1"/>
    <col min="6" max="6" width="14.36328125" style="26" customWidth="1"/>
    <col min="7" max="7" width="18.6328125" style="26" customWidth="1"/>
    <col min="8" max="16384" width="9.08984375" style="26"/>
  </cols>
  <sheetData>
    <row r="1" spans="1:7" s="25" customFormat="1" ht="18" customHeight="1" x14ac:dyDescent="0.3">
      <c r="A1" s="40"/>
      <c r="B1" s="41" t="s">
        <v>5</v>
      </c>
      <c r="C1" s="42" t="s">
        <v>6</v>
      </c>
      <c r="D1" s="43" t="s">
        <v>62</v>
      </c>
      <c r="E1" s="40"/>
      <c r="F1" s="44"/>
      <c r="G1" s="40"/>
    </row>
    <row r="2" spans="1:7" s="25" customFormat="1" ht="18" customHeight="1" x14ac:dyDescent="0.3">
      <c r="A2" s="40"/>
      <c r="B2" s="45" t="s">
        <v>8</v>
      </c>
      <c r="C2" s="46" t="s">
        <v>6</v>
      </c>
      <c r="D2" s="40" t="s">
        <v>9</v>
      </c>
      <c r="E2" s="40"/>
      <c r="F2" s="47"/>
      <c r="G2" s="40"/>
    </row>
    <row r="3" spans="1:7" x14ac:dyDescent="0.35">
      <c r="A3" s="48"/>
      <c r="B3" s="48"/>
      <c r="C3" s="48"/>
      <c r="D3" s="48"/>
      <c r="E3" s="48"/>
      <c r="F3" s="48"/>
      <c r="G3" s="48"/>
    </row>
    <row r="4" spans="1:7" ht="15" customHeight="1" x14ac:dyDescent="0.35">
      <c r="A4" s="282" t="s">
        <v>78</v>
      </c>
      <c r="B4" s="283"/>
      <c r="C4" s="283"/>
      <c r="D4" s="283"/>
      <c r="E4" s="283"/>
      <c r="F4" s="283"/>
      <c r="G4" s="283"/>
    </row>
    <row r="5" spans="1:7" s="28" customFormat="1" ht="24.5" x14ac:dyDescent="0.35">
      <c r="A5" s="49" t="s">
        <v>1</v>
      </c>
      <c r="B5" s="50" t="s">
        <v>63</v>
      </c>
      <c r="C5" s="51" t="s">
        <v>0</v>
      </c>
      <c r="D5" s="51" t="s">
        <v>81</v>
      </c>
      <c r="E5" s="52" t="s">
        <v>2</v>
      </c>
      <c r="F5" s="27" t="s">
        <v>77</v>
      </c>
      <c r="G5" s="256" t="s">
        <v>64</v>
      </c>
    </row>
    <row r="6" spans="1:7" x14ac:dyDescent="0.35">
      <c r="A6" s="53"/>
      <c r="B6" s="54" t="s">
        <v>65</v>
      </c>
      <c r="C6" s="53"/>
      <c r="D6" s="53"/>
      <c r="E6" s="55"/>
      <c r="F6" s="29"/>
      <c r="G6" s="257"/>
    </row>
    <row r="7" spans="1:7" x14ac:dyDescent="0.35">
      <c r="A7" s="56"/>
      <c r="B7" s="57" t="s">
        <v>4</v>
      </c>
      <c r="C7" s="58"/>
      <c r="D7" s="58"/>
      <c r="E7" s="59"/>
      <c r="F7" s="30"/>
      <c r="G7" s="258"/>
    </row>
    <row r="8" spans="1:7" x14ac:dyDescent="0.35">
      <c r="A8" s="56">
        <v>1</v>
      </c>
      <c r="B8" s="60" t="s">
        <v>66</v>
      </c>
      <c r="C8" s="61" t="s">
        <v>67</v>
      </c>
      <c r="D8" s="61">
        <v>2</v>
      </c>
      <c r="E8" s="62">
        <f>(8*2)*12*5</f>
        <v>960</v>
      </c>
      <c r="F8" s="31"/>
      <c r="G8" s="259">
        <f>E8*F8</f>
        <v>0</v>
      </c>
    </row>
    <row r="9" spans="1:7" x14ac:dyDescent="0.35">
      <c r="A9" s="56"/>
      <c r="B9" s="57" t="s">
        <v>82</v>
      </c>
      <c r="C9" s="61"/>
      <c r="D9" s="61"/>
      <c r="E9" s="62"/>
      <c r="F9" s="31"/>
      <c r="G9" s="259"/>
    </row>
    <row r="10" spans="1:7" x14ac:dyDescent="0.35">
      <c r="A10" s="56">
        <v>2</v>
      </c>
      <c r="B10" s="60" t="s">
        <v>66</v>
      </c>
      <c r="C10" s="61" t="s">
        <v>67</v>
      </c>
      <c r="D10" s="61">
        <v>2</v>
      </c>
      <c r="E10" s="62">
        <f>((8*4*4)*12*5)*0.05</f>
        <v>384</v>
      </c>
      <c r="F10" s="33"/>
      <c r="G10" s="259">
        <f t="shared" ref="G10:G14" si="0">E10*F10</f>
        <v>0</v>
      </c>
    </row>
    <row r="11" spans="1:7" x14ac:dyDescent="0.35">
      <c r="A11" s="56"/>
      <c r="B11" s="57" t="s">
        <v>69</v>
      </c>
      <c r="C11" s="61"/>
      <c r="D11" s="61"/>
      <c r="E11" s="62"/>
      <c r="F11" s="31"/>
      <c r="G11" s="259"/>
    </row>
    <row r="12" spans="1:7" x14ac:dyDescent="0.35">
      <c r="A12" s="56">
        <v>3</v>
      </c>
      <c r="B12" s="60" t="s">
        <v>70</v>
      </c>
      <c r="C12" s="61" t="s">
        <v>71</v>
      </c>
      <c r="D12" s="61"/>
      <c r="E12" s="62">
        <f>(500*4*6*3)</f>
        <v>36000</v>
      </c>
      <c r="F12" s="32"/>
      <c r="G12" s="259">
        <f t="shared" si="0"/>
        <v>0</v>
      </c>
    </row>
    <row r="13" spans="1:7" x14ac:dyDescent="0.35">
      <c r="A13" s="56"/>
      <c r="B13" s="57" t="s">
        <v>72</v>
      </c>
      <c r="C13" s="61"/>
      <c r="D13" s="61"/>
      <c r="E13" s="62"/>
      <c r="F13" s="32"/>
      <c r="G13" s="259"/>
    </row>
    <row r="14" spans="1:7" x14ac:dyDescent="0.35">
      <c r="A14" s="56">
        <v>4</v>
      </c>
      <c r="B14" s="60" t="s">
        <v>66</v>
      </c>
      <c r="C14" s="61" t="s">
        <v>73</v>
      </c>
      <c r="D14" s="61"/>
      <c r="E14" s="62">
        <f>(2*3)*10*5</f>
        <v>300</v>
      </c>
      <c r="F14" s="32"/>
      <c r="G14" s="259">
        <f t="shared" si="0"/>
        <v>0</v>
      </c>
    </row>
    <row r="15" spans="1:7" x14ac:dyDescent="0.35">
      <c r="A15" s="53"/>
      <c r="B15" s="63" t="s">
        <v>74</v>
      </c>
      <c r="C15" s="53"/>
      <c r="D15" s="53"/>
      <c r="E15" s="55"/>
      <c r="F15" s="29"/>
      <c r="G15" s="257"/>
    </row>
    <row r="16" spans="1:7" x14ac:dyDescent="0.35">
      <c r="A16" s="56"/>
      <c r="B16" s="57" t="s">
        <v>4</v>
      </c>
      <c r="C16" s="58"/>
      <c r="D16" s="58"/>
      <c r="E16" s="59"/>
      <c r="F16" s="30"/>
      <c r="G16" s="259"/>
    </row>
    <row r="17" spans="1:7" x14ac:dyDescent="0.35">
      <c r="A17" s="56">
        <v>5</v>
      </c>
      <c r="B17" s="60" t="s">
        <v>66</v>
      </c>
      <c r="C17" s="61" t="s">
        <v>67</v>
      </c>
      <c r="D17" s="61">
        <v>2</v>
      </c>
      <c r="E17" s="62">
        <f>8*2*4</f>
        <v>64</v>
      </c>
      <c r="F17" s="34"/>
      <c r="G17" s="259">
        <f t="shared" ref="G17:G23" si="1">E17*F17</f>
        <v>0</v>
      </c>
    </row>
    <row r="18" spans="1:7" x14ac:dyDescent="0.35">
      <c r="A18" s="56"/>
      <c r="B18" s="57" t="s">
        <v>82</v>
      </c>
      <c r="C18" s="61"/>
      <c r="D18" s="61"/>
      <c r="E18" s="62"/>
      <c r="F18" s="32"/>
      <c r="G18" s="259"/>
    </row>
    <row r="19" spans="1:7" x14ac:dyDescent="0.35">
      <c r="A19" s="56">
        <v>6</v>
      </c>
      <c r="B19" s="60" t="s">
        <v>66</v>
      </c>
      <c r="C19" s="61" t="s">
        <v>67</v>
      </c>
      <c r="D19" s="61">
        <v>2</v>
      </c>
      <c r="E19" s="62">
        <f>8*2*4</f>
        <v>64</v>
      </c>
      <c r="F19" s="32"/>
      <c r="G19" s="259">
        <f t="shared" si="1"/>
        <v>0</v>
      </c>
    </row>
    <row r="20" spans="1:7" x14ac:dyDescent="0.35">
      <c r="A20" s="56"/>
      <c r="B20" s="57" t="s">
        <v>69</v>
      </c>
      <c r="C20" s="61"/>
      <c r="D20" s="61"/>
      <c r="E20" s="62"/>
      <c r="F20" s="32"/>
      <c r="G20" s="259"/>
    </row>
    <row r="21" spans="1:7" x14ac:dyDescent="0.35">
      <c r="A21" s="56">
        <v>7</v>
      </c>
      <c r="B21" s="60" t="s">
        <v>70</v>
      </c>
      <c r="C21" s="61" t="s">
        <v>71</v>
      </c>
      <c r="D21" s="61"/>
      <c r="E21" s="62">
        <f>750*4</f>
        <v>3000</v>
      </c>
      <c r="F21" s="32"/>
      <c r="G21" s="259">
        <f t="shared" si="1"/>
        <v>0</v>
      </c>
    </row>
    <row r="22" spans="1:7" x14ac:dyDescent="0.35">
      <c r="A22" s="56"/>
      <c r="B22" s="57" t="s">
        <v>72</v>
      </c>
      <c r="C22" s="61"/>
      <c r="D22" s="61"/>
      <c r="E22" s="62"/>
      <c r="F22" s="32"/>
      <c r="G22" s="259"/>
    </row>
    <row r="23" spans="1:7" x14ac:dyDescent="0.35">
      <c r="A23" s="56">
        <v>8</v>
      </c>
      <c r="B23" s="60" t="s">
        <v>66</v>
      </c>
      <c r="C23" s="61" t="s">
        <v>73</v>
      </c>
      <c r="D23" s="61"/>
      <c r="E23" s="62">
        <f>4*2</f>
        <v>8</v>
      </c>
      <c r="F23" s="32"/>
      <c r="G23" s="259">
        <f t="shared" si="1"/>
        <v>0</v>
      </c>
    </row>
    <row r="24" spans="1:7" x14ac:dyDescent="0.35">
      <c r="A24" s="53"/>
      <c r="B24" s="64" t="s">
        <v>75</v>
      </c>
      <c r="C24" s="53"/>
      <c r="D24" s="53"/>
      <c r="E24" s="55"/>
      <c r="F24" s="29"/>
      <c r="G24" s="257"/>
    </row>
    <row r="25" spans="1:7" x14ac:dyDescent="0.35">
      <c r="A25" s="56"/>
      <c r="B25" s="57" t="s">
        <v>4</v>
      </c>
      <c r="C25" s="58"/>
      <c r="D25" s="58"/>
      <c r="E25" s="59"/>
      <c r="F25" s="30"/>
      <c r="G25" s="259"/>
    </row>
    <row r="26" spans="1:7" x14ac:dyDescent="0.35">
      <c r="A26" s="56">
        <v>9</v>
      </c>
      <c r="B26" s="60" t="s">
        <v>66</v>
      </c>
      <c r="C26" s="61" t="s">
        <v>67</v>
      </c>
      <c r="D26" s="61">
        <v>2</v>
      </c>
      <c r="E26" s="62">
        <f>8*2*4</f>
        <v>64</v>
      </c>
      <c r="F26" s="34"/>
      <c r="G26" s="259">
        <f>E26*F26</f>
        <v>0</v>
      </c>
    </row>
    <row r="27" spans="1:7" x14ac:dyDescent="0.35">
      <c r="A27" s="56"/>
      <c r="B27" s="57" t="s">
        <v>82</v>
      </c>
      <c r="C27" s="61"/>
      <c r="D27" s="61"/>
      <c r="E27" s="62"/>
      <c r="F27" s="32"/>
      <c r="G27" s="259"/>
    </row>
    <row r="28" spans="1:7" x14ac:dyDescent="0.35">
      <c r="A28" s="56">
        <v>10</v>
      </c>
      <c r="B28" s="60" t="s">
        <v>66</v>
      </c>
      <c r="C28" s="61" t="s">
        <v>67</v>
      </c>
      <c r="D28" s="61">
        <v>2</v>
      </c>
      <c r="E28" s="62">
        <f>8*2*4</f>
        <v>64</v>
      </c>
      <c r="F28" s="32"/>
      <c r="G28" s="259">
        <f>E28*F28</f>
        <v>0</v>
      </c>
    </row>
    <row r="29" spans="1:7" x14ac:dyDescent="0.35">
      <c r="A29" s="56"/>
      <c r="B29" s="57" t="s">
        <v>69</v>
      </c>
      <c r="C29" s="61"/>
      <c r="D29" s="61"/>
      <c r="E29" s="62"/>
      <c r="F29" s="32"/>
      <c r="G29" s="259"/>
    </row>
    <row r="30" spans="1:7" x14ac:dyDescent="0.35">
      <c r="A30" s="56">
        <v>11</v>
      </c>
      <c r="B30" s="60" t="s">
        <v>70</v>
      </c>
      <c r="C30" s="61" t="s">
        <v>71</v>
      </c>
      <c r="D30" s="61"/>
      <c r="E30" s="62">
        <f>750*4</f>
        <v>3000</v>
      </c>
      <c r="F30" s="32"/>
      <c r="G30" s="259">
        <f>E30*F30</f>
        <v>0</v>
      </c>
    </row>
    <row r="31" spans="1:7" x14ac:dyDescent="0.35">
      <c r="A31" s="56"/>
      <c r="B31" s="57" t="s">
        <v>72</v>
      </c>
      <c r="C31" s="61"/>
      <c r="D31" s="61"/>
      <c r="E31" s="62"/>
      <c r="F31" s="32"/>
      <c r="G31" s="259"/>
    </row>
    <row r="32" spans="1:7" x14ac:dyDescent="0.35">
      <c r="A32" s="56">
        <v>12</v>
      </c>
      <c r="B32" s="65" t="s">
        <v>66</v>
      </c>
      <c r="C32" s="66" t="s">
        <v>73</v>
      </c>
      <c r="D32" s="66"/>
      <c r="E32" s="67">
        <f>4*2</f>
        <v>8</v>
      </c>
      <c r="F32" s="35"/>
      <c r="G32" s="259">
        <f>E32*F32</f>
        <v>0</v>
      </c>
    </row>
    <row r="33" spans="1:7" x14ac:dyDescent="0.35">
      <c r="A33" s="53"/>
      <c r="B33" s="68" t="s">
        <v>80</v>
      </c>
      <c r="C33" s="69"/>
      <c r="D33" s="69"/>
      <c r="E33" s="69"/>
      <c r="F33" s="36"/>
      <c r="G33" s="260"/>
    </row>
    <row r="34" spans="1:7" x14ac:dyDescent="0.35">
      <c r="A34" s="48"/>
      <c r="B34" s="48"/>
      <c r="C34" s="48"/>
      <c r="D34" s="48"/>
      <c r="E34" s="48"/>
      <c r="G34" s="261"/>
    </row>
    <row r="35" spans="1:7" ht="15" customHeight="1" x14ac:dyDescent="0.35">
      <c r="A35" s="282" t="s">
        <v>79</v>
      </c>
      <c r="B35" s="283"/>
      <c r="C35" s="283"/>
      <c r="D35" s="283"/>
      <c r="E35" s="283"/>
      <c r="F35" s="283"/>
      <c r="G35" s="283"/>
    </row>
    <row r="36" spans="1:7" s="28" customFormat="1" x14ac:dyDescent="0.35">
      <c r="A36" s="49" t="s">
        <v>1</v>
      </c>
      <c r="B36" s="50" t="s">
        <v>63</v>
      </c>
      <c r="C36" s="51" t="s">
        <v>0</v>
      </c>
      <c r="D36" s="51"/>
      <c r="E36" s="52" t="s">
        <v>2</v>
      </c>
      <c r="F36" s="27" t="s">
        <v>76</v>
      </c>
      <c r="G36" s="262" t="s">
        <v>64</v>
      </c>
    </row>
    <row r="37" spans="1:7" x14ac:dyDescent="0.35">
      <c r="A37" s="56"/>
      <c r="B37" s="54" t="s">
        <v>65</v>
      </c>
      <c r="C37" s="53"/>
      <c r="D37" s="53"/>
      <c r="E37" s="55"/>
      <c r="F37" s="29"/>
      <c r="G37" s="263"/>
    </row>
    <row r="38" spans="1:7" x14ac:dyDescent="0.35">
      <c r="A38" s="56"/>
      <c r="B38" s="70" t="s">
        <v>4</v>
      </c>
      <c r="C38" s="58"/>
      <c r="D38" s="58"/>
      <c r="E38" s="59"/>
      <c r="F38" s="30"/>
      <c r="G38" s="264"/>
    </row>
    <row r="39" spans="1:7" x14ac:dyDescent="0.35">
      <c r="A39" s="56">
        <v>1</v>
      </c>
      <c r="B39" s="60" t="s">
        <v>66</v>
      </c>
      <c r="C39" s="61" t="s">
        <v>67</v>
      </c>
      <c r="D39" s="61">
        <v>2</v>
      </c>
      <c r="E39" s="62">
        <f>(8*2)*4*12</f>
        <v>768</v>
      </c>
      <c r="F39" s="32"/>
      <c r="G39" s="265">
        <f>E39*F39</f>
        <v>0</v>
      </c>
    </row>
    <row r="40" spans="1:7" x14ac:dyDescent="0.35">
      <c r="A40" s="56"/>
      <c r="B40" s="70" t="s">
        <v>68</v>
      </c>
      <c r="C40" s="61"/>
      <c r="D40" s="61"/>
      <c r="E40" s="62"/>
      <c r="F40" s="32"/>
      <c r="G40" s="265"/>
    </row>
    <row r="41" spans="1:7" x14ac:dyDescent="0.35">
      <c r="A41" s="56">
        <v>2</v>
      </c>
      <c r="B41" s="60" t="s">
        <v>66</v>
      </c>
      <c r="C41" s="61" t="s">
        <v>67</v>
      </c>
      <c r="D41" s="61">
        <v>2</v>
      </c>
      <c r="E41" s="62">
        <f>(8*2)*4*12</f>
        <v>768</v>
      </c>
      <c r="F41" s="32"/>
      <c r="G41" s="265">
        <f>E41*F41</f>
        <v>0</v>
      </c>
    </row>
    <row r="42" spans="1:7" x14ac:dyDescent="0.35">
      <c r="A42" s="56"/>
      <c r="B42" s="70" t="s">
        <v>69</v>
      </c>
      <c r="C42" s="61"/>
      <c r="D42" s="61"/>
      <c r="E42" s="62"/>
      <c r="F42" s="32"/>
      <c r="G42" s="265"/>
    </row>
    <row r="43" spans="1:7" x14ac:dyDescent="0.35">
      <c r="A43" s="56">
        <v>3</v>
      </c>
      <c r="B43" s="60" t="s">
        <v>70</v>
      </c>
      <c r="C43" s="61" t="s">
        <v>71</v>
      </c>
      <c r="D43" s="61"/>
      <c r="E43" s="62">
        <f>750*4</f>
        <v>3000</v>
      </c>
      <c r="F43" s="32"/>
      <c r="G43" s="265">
        <f>E43*F43</f>
        <v>0</v>
      </c>
    </row>
    <row r="44" spans="1:7" x14ac:dyDescent="0.35">
      <c r="A44" s="56"/>
      <c r="B44" s="70" t="s">
        <v>72</v>
      </c>
      <c r="C44" s="61"/>
      <c r="D44" s="61"/>
      <c r="E44" s="62"/>
      <c r="F44" s="32"/>
      <c r="G44" s="265"/>
    </row>
    <row r="45" spans="1:7" x14ac:dyDescent="0.35">
      <c r="A45" s="56">
        <v>4</v>
      </c>
      <c r="B45" s="60" t="s">
        <v>66</v>
      </c>
      <c r="C45" s="61" t="s">
        <v>73</v>
      </c>
      <c r="D45" s="61"/>
      <c r="E45" s="62">
        <f>4*2</f>
        <v>8</v>
      </c>
      <c r="F45" s="32"/>
      <c r="G45" s="265">
        <f>E45*F45</f>
        <v>0</v>
      </c>
    </row>
    <row r="46" spans="1:7" x14ac:dyDescent="0.35">
      <c r="A46" s="56"/>
      <c r="B46" s="63" t="s">
        <v>74</v>
      </c>
      <c r="C46" s="53"/>
      <c r="D46" s="53"/>
      <c r="E46" s="55"/>
      <c r="F46" s="29"/>
      <c r="G46" s="266"/>
    </row>
    <row r="47" spans="1:7" x14ac:dyDescent="0.35">
      <c r="A47" s="56"/>
      <c r="B47" s="70" t="s">
        <v>4</v>
      </c>
      <c r="C47" s="58"/>
      <c r="D47" s="58"/>
      <c r="E47" s="59"/>
      <c r="F47" s="30"/>
      <c r="G47" s="265"/>
    </row>
    <row r="48" spans="1:7" x14ac:dyDescent="0.35">
      <c r="A48" s="56">
        <v>5</v>
      </c>
      <c r="B48" s="60" t="s">
        <v>66</v>
      </c>
      <c r="C48" s="61" t="s">
        <v>67</v>
      </c>
      <c r="D48" s="61">
        <v>2</v>
      </c>
      <c r="E48" s="62">
        <f>8*2*4</f>
        <v>64</v>
      </c>
      <c r="F48" s="32"/>
      <c r="G48" s="265">
        <f>E48*F48</f>
        <v>0</v>
      </c>
    </row>
    <row r="49" spans="1:7" x14ac:dyDescent="0.35">
      <c r="A49" s="56"/>
      <c r="B49" s="70" t="s">
        <v>68</v>
      </c>
      <c r="C49" s="61"/>
      <c r="D49" s="61"/>
      <c r="E49" s="62"/>
      <c r="F49" s="32"/>
      <c r="G49" s="265"/>
    </row>
    <row r="50" spans="1:7" x14ac:dyDescent="0.35">
      <c r="A50" s="56">
        <v>6</v>
      </c>
      <c r="B50" s="60" t="s">
        <v>66</v>
      </c>
      <c r="C50" s="61" t="s">
        <v>67</v>
      </c>
      <c r="D50" s="61">
        <v>2</v>
      </c>
      <c r="E50" s="62">
        <f>8*2*4</f>
        <v>64</v>
      </c>
      <c r="F50" s="32"/>
      <c r="G50" s="265">
        <f>E50*F50</f>
        <v>0</v>
      </c>
    </row>
    <row r="51" spans="1:7" x14ac:dyDescent="0.35">
      <c r="A51" s="56"/>
      <c r="B51" s="70" t="s">
        <v>69</v>
      </c>
      <c r="C51" s="61"/>
      <c r="D51" s="61"/>
      <c r="E51" s="62"/>
      <c r="F51" s="32"/>
      <c r="G51" s="265"/>
    </row>
    <row r="52" spans="1:7" x14ac:dyDescent="0.35">
      <c r="A52" s="56">
        <v>7</v>
      </c>
      <c r="B52" s="60" t="s">
        <v>70</v>
      </c>
      <c r="C52" s="61" t="s">
        <v>71</v>
      </c>
      <c r="D52" s="61"/>
      <c r="E52" s="62">
        <f>750*4</f>
        <v>3000</v>
      </c>
      <c r="F52" s="32"/>
      <c r="G52" s="265">
        <f>E52*F52</f>
        <v>0</v>
      </c>
    </row>
    <row r="53" spans="1:7" x14ac:dyDescent="0.35">
      <c r="A53" s="56"/>
      <c r="B53" s="70" t="s">
        <v>72</v>
      </c>
      <c r="C53" s="61"/>
      <c r="D53" s="61"/>
      <c r="E53" s="62"/>
      <c r="F53" s="32"/>
      <c r="G53" s="265"/>
    </row>
    <row r="54" spans="1:7" x14ac:dyDescent="0.35">
      <c r="A54" s="56">
        <v>8</v>
      </c>
      <c r="B54" s="60" t="s">
        <v>66</v>
      </c>
      <c r="C54" s="61" t="s">
        <v>73</v>
      </c>
      <c r="D54" s="61"/>
      <c r="E54" s="62">
        <f>4*2</f>
        <v>8</v>
      </c>
      <c r="F54" s="32"/>
      <c r="G54" s="265">
        <f>E54*F54</f>
        <v>0</v>
      </c>
    </row>
    <row r="55" spans="1:7" x14ac:dyDescent="0.35">
      <c r="A55" s="56"/>
      <c r="B55" s="64" t="s">
        <v>75</v>
      </c>
      <c r="C55" s="53"/>
      <c r="D55" s="53"/>
      <c r="E55" s="55"/>
      <c r="F55" s="29"/>
      <c r="G55" s="266"/>
    </row>
    <row r="56" spans="1:7" x14ac:dyDescent="0.35">
      <c r="A56" s="56"/>
      <c r="B56" s="70" t="s">
        <v>4</v>
      </c>
      <c r="C56" s="58"/>
      <c r="D56" s="58"/>
      <c r="E56" s="59"/>
      <c r="F56" s="30"/>
      <c r="G56" s="265"/>
    </row>
    <row r="57" spans="1:7" x14ac:dyDescent="0.35">
      <c r="A57" s="56">
        <v>9</v>
      </c>
      <c r="B57" s="60" t="s">
        <v>66</v>
      </c>
      <c r="C57" s="61" t="s">
        <v>67</v>
      </c>
      <c r="D57" s="61">
        <v>2</v>
      </c>
      <c r="E57" s="62">
        <f>8*2*4</f>
        <v>64</v>
      </c>
      <c r="F57" s="32"/>
      <c r="G57" s="265">
        <f>E57*F57</f>
        <v>0</v>
      </c>
    </row>
    <row r="58" spans="1:7" x14ac:dyDescent="0.35">
      <c r="A58" s="56"/>
      <c r="B58" s="70" t="s">
        <v>68</v>
      </c>
      <c r="C58" s="61"/>
      <c r="D58" s="61"/>
      <c r="E58" s="62"/>
      <c r="F58" s="32"/>
      <c r="G58" s="265"/>
    </row>
    <row r="59" spans="1:7" x14ac:dyDescent="0.35">
      <c r="A59" s="56">
        <v>10</v>
      </c>
      <c r="B59" s="60" t="s">
        <v>66</v>
      </c>
      <c r="C59" s="61" t="s">
        <v>67</v>
      </c>
      <c r="D59" s="61">
        <v>2</v>
      </c>
      <c r="E59" s="62">
        <f>8*2*4</f>
        <v>64</v>
      </c>
      <c r="F59" s="32"/>
      <c r="G59" s="265">
        <f>E59*F59</f>
        <v>0</v>
      </c>
    </row>
    <row r="60" spans="1:7" x14ac:dyDescent="0.35">
      <c r="A60" s="56"/>
      <c r="B60" s="70" t="s">
        <v>69</v>
      </c>
      <c r="C60" s="61"/>
      <c r="D60" s="61"/>
      <c r="E60" s="62"/>
      <c r="F60" s="32"/>
      <c r="G60" s="265"/>
    </row>
    <row r="61" spans="1:7" x14ac:dyDescent="0.35">
      <c r="A61" s="56">
        <v>11</v>
      </c>
      <c r="B61" s="60" t="s">
        <v>70</v>
      </c>
      <c r="C61" s="61" t="s">
        <v>71</v>
      </c>
      <c r="D61" s="61"/>
      <c r="E61" s="62">
        <f>750*4</f>
        <v>3000</v>
      </c>
      <c r="F61" s="32"/>
      <c r="G61" s="265">
        <f>E61*F61</f>
        <v>0</v>
      </c>
    </row>
    <row r="62" spans="1:7" x14ac:dyDescent="0.35">
      <c r="A62" s="56"/>
      <c r="B62" s="70" t="s">
        <v>72</v>
      </c>
      <c r="C62" s="61"/>
      <c r="D62" s="61"/>
      <c r="E62" s="62"/>
      <c r="F62" s="32"/>
      <c r="G62" s="265"/>
    </row>
    <row r="63" spans="1:7" x14ac:dyDescent="0.35">
      <c r="A63" s="56">
        <v>12</v>
      </c>
      <c r="B63" s="65" t="s">
        <v>66</v>
      </c>
      <c r="C63" s="66" t="s">
        <v>73</v>
      </c>
      <c r="D63" s="66"/>
      <c r="E63" s="67">
        <f>4*2</f>
        <v>8</v>
      </c>
      <c r="F63" s="35"/>
      <c r="G63" s="265">
        <f>E63*F63</f>
        <v>0</v>
      </c>
    </row>
    <row r="64" spans="1:7" x14ac:dyDescent="0.35">
      <c r="A64" s="71"/>
      <c r="B64" s="72" t="s">
        <v>80</v>
      </c>
      <c r="C64" s="71"/>
      <c r="D64" s="71"/>
      <c r="E64" s="71"/>
      <c r="F64" s="37"/>
      <c r="G64" s="267">
        <f>SUBTOTAL(9,G37:G63)</f>
        <v>0</v>
      </c>
    </row>
    <row r="65" spans="1:7" ht="4.5" customHeight="1" x14ac:dyDescent="0.35">
      <c r="A65" s="48"/>
      <c r="B65" s="48"/>
      <c r="C65" s="48"/>
      <c r="D65" s="48"/>
      <c r="E65" s="48"/>
      <c r="G65" s="268"/>
    </row>
    <row r="66" spans="1:7" ht="15" thickBot="1" x14ac:dyDescent="0.4">
      <c r="A66" s="73"/>
      <c r="B66" s="74" t="s">
        <v>3</v>
      </c>
      <c r="C66" s="75"/>
      <c r="D66" s="75"/>
      <c r="E66" s="76"/>
      <c r="F66" s="38"/>
      <c r="G66" s="269">
        <f>G64+G33</f>
        <v>0</v>
      </c>
    </row>
    <row r="67" spans="1:7" ht="15" thickTop="1" x14ac:dyDescent="0.35"/>
    <row r="69" spans="1:7" x14ac:dyDescent="0.35">
      <c r="B69" s="39"/>
    </row>
  </sheetData>
  <sheetProtection algorithmName="SHA-512" hashValue="cWvP2cAqV+WWOUui/UbFdEqYQ/DWCxq5julFfeKTANojkw5KtmkhavawYFay5HRRFxRyoLAJjLmwFAByP4S55g==" saltValue="PnjffQqfV1mN3cfCBiU7aA==" spinCount="100000" sheet="1" objects="1" scenarios="1" selectLockedCells="1"/>
  <mergeCells count="2">
    <mergeCell ref="A35:G35"/>
    <mergeCell ref="A4:G4"/>
  </mergeCells>
  <dataValidations count="1">
    <dataValidation type="list" allowBlank="1" showInputMessage="1" showErrorMessage="1" sqref="EQ2:ER2 YI2:YJ2 AIE2:AIF2 ASA2:ASB2 BBW2:BBX2 BLS2:BLT2 BVO2:BVP2 CFK2:CFL2 CPG2:CPH2 CZC2:CZD2 DIY2:DIZ2 DSU2:DSV2 ECQ2:ECR2 EMM2:EMN2 EWI2:EWJ2 FGE2:FGF2 FQA2:FQB2 FZW2:FZX2 GJS2:GJT2 GTO2:GTP2 HDK2:HDL2 HNG2:HNH2 HXC2:HXD2 IGY2:IGZ2 IQU2:IQV2 JAQ2:JAR2 JKM2:JKN2 JUI2:JUJ2 KEE2:KEF2 KOA2:KOB2 KXW2:KXX2 LHS2:LHT2 LRO2:LRP2 MBK2:MBL2 MLG2:MLH2 MVC2:MVD2 NEY2:NEZ2 NOU2:NOV2 NYQ2:NYR2 OIM2:OIN2 OSI2:OSJ2 PCE2:PCF2 PMA2:PMB2 PVW2:PVX2 QFS2:QFT2 QPO2:QPP2 QZK2:QZL2 RJG2:RJH2 RTC2:RTD2 SCY2:SCZ2 SMU2:SMV2 SWQ2:SWR2 TGM2:TGN2 TQI2:TQJ2 UAE2:UAF2 UKA2:UKB2 UTW2:UTX2 VDS2:VDT2 VNO2:VNP2 VXK2:VXL2 WHG2:WHH2 WRC2:WRD2 OM2:ON2" xr:uid="{00000000-0002-0000-02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98" fitToHeight="0" orientation="portrait" r:id="rId1"/>
  <rowBreaks count="1" manualBreakCount="1">
    <brk id="4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Zeros="0"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F55"/>
  <sheetViews>
    <sheetView showZeros="0" view="pageBreakPreview" zoomScale="120" zoomScaleNormal="100" zoomScaleSheetLayoutView="120" workbookViewId="0">
      <selection activeCell="E6" sqref="E6"/>
    </sheetView>
  </sheetViews>
  <sheetFormatPr defaultColWidth="9.08984375" defaultRowHeight="15.5" x14ac:dyDescent="0.35"/>
  <cols>
    <col min="1" max="1" width="7.453125" style="86" customWidth="1"/>
    <col min="2" max="2" width="48.08984375" style="89" customWidth="1"/>
    <col min="3" max="3" width="9.90625" style="89" customWidth="1"/>
    <col min="4" max="4" width="10.08984375" style="88" customWidth="1"/>
    <col min="5" max="5" width="18" style="80" customWidth="1"/>
    <col min="6" max="6" width="17.90625" style="80" customWidth="1"/>
    <col min="7" max="16384" width="9.08984375" style="80"/>
  </cols>
  <sheetData>
    <row r="1" spans="1:6" s="77" customFormat="1" x14ac:dyDescent="0.35">
      <c r="A1" s="90"/>
      <c r="B1" s="91" t="s">
        <v>5</v>
      </c>
      <c r="C1" s="92" t="s">
        <v>83</v>
      </c>
      <c r="D1" s="90"/>
      <c r="E1" s="90"/>
      <c r="F1" s="90"/>
    </row>
    <row r="2" spans="1:6" s="77" customFormat="1" x14ac:dyDescent="0.35">
      <c r="A2" s="90"/>
      <c r="B2" s="93"/>
      <c r="C2" s="94"/>
      <c r="D2" s="92"/>
      <c r="E2" s="90"/>
      <c r="F2" s="90"/>
    </row>
    <row r="3" spans="1:6" s="78" customFormat="1" x14ac:dyDescent="0.35">
      <c r="A3" s="95"/>
      <c r="B3" s="96" t="s">
        <v>87</v>
      </c>
      <c r="C3" s="97"/>
      <c r="D3" s="98"/>
      <c r="E3" s="99"/>
      <c r="F3" s="99"/>
    </row>
    <row r="4" spans="1:6" ht="28.5" customHeight="1" x14ac:dyDescent="0.35">
      <c r="A4" s="100" t="s">
        <v>91</v>
      </c>
      <c r="B4" s="100" t="s">
        <v>10</v>
      </c>
      <c r="C4" s="101" t="s">
        <v>0</v>
      </c>
      <c r="D4" s="101" t="s">
        <v>2</v>
      </c>
      <c r="E4" s="79" t="s">
        <v>61</v>
      </c>
      <c r="F4" s="101" t="s">
        <v>3</v>
      </c>
    </row>
    <row r="5" spans="1:6" ht="24" customHeight="1" x14ac:dyDescent="0.35">
      <c r="A5" s="102"/>
      <c r="B5" s="103" t="s">
        <v>11</v>
      </c>
      <c r="C5" s="103"/>
      <c r="D5" s="104"/>
      <c r="E5" s="82"/>
      <c r="F5" s="278"/>
    </row>
    <row r="6" spans="1:6" ht="31.5" customHeight="1" x14ac:dyDescent="0.35">
      <c r="A6" s="105">
        <v>1</v>
      </c>
      <c r="B6" s="106" t="s">
        <v>92</v>
      </c>
      <c r="C6" s="106" t="s">
        <v>60</v>
      </c>
      <c r="D6" s="107">
        <v>10</v>
      </c>
      <c r="E6" s="83"/>
      <c r="F6" s="275">
        <f>D6*E6</f>
        <v>0</v>
      </c>
    </row>
    <row r="7" spans="1:6" ht="62" x14ac:dyDescent="0.35">
      <c r="A7" s="105">
        <v>2</v>
      </c>
      <c r="B7" s="106" t="s">
        <v>12</v>
      </c>
      <c r="C7" s="106" t="s">
        <v>60</v>
      </c>
      <c r="D7" s="107">
        <v>10</v>
      </c>
      <c r="E7" s="83"/>
      <c r="F7" s="275">
        <f t="shared" ref="F7:F53" si="0">D7*E7</f>
        <v>0</v>
      </c>
    </row>
    <row r="8" spans="1:6" ht="22.5" customHeight="1" x14ac:dyDescent="0.35">
      <c r="A8" s="105">
        <v>3</v>
      </c>
      <c r="B8" s="106" t="s">
        <v>13</v>
      </c>
      <c r="C8" s="106" t="s">
        <v>60</v>
      </c>
      <c r="D8" s="107">
        <v>10</v>
      </c>
      <c r="E8" s="83"/>
      <c r="F8" s="275">
        <f t="shared" si="0"/>
        <v>0</v>
      </c>
    </row>
    <row r="9" spans="1:6" ht="31" x14ac:dyDescent="0.35">
      <c r="A9" s="105">
        <v>4</v>
      </c>
      <c r="B9" s="106" t="s">
        <v>14</v>
      </c>
      <c r="C9" s="106" t="s">
        <v>60</v>
      </c>
      <c r="D9" s="107">
        <v>10</v>
      </c>
      <c r="E9" s="83"/>
      <c r="F9" s="275">
        <f t="shared" si="0"/>
        <v>0</v>
      </c>
    </row>
    <row r="10" spans="1:6" ht="24.75" customHeight="1" x14ac:dyDescent="0.35">
      <c r="A10" s="105">
        <v>5</v>
      </c>
      <c r="B10" s="106" t="s">
        <v>15</v>
      </c>
      <c r="C10" s="106" t="s">
        <v>60</v>
      </c>
      <c r="D10" s="107">
        <v>10</v>
      </c>
      <c r="E10" s="83"/>
      <c r="F10" s="275">
        <f t="shared" si="0"/>
        <v>0</v>
      </c>
    </row>
    <row r="11" spans="1:6" ht="18" customHeight="1" x14ac:dyDescent="0.35">
      <c r="A11" s="102"/>
      <c r="B11" s="103" t="s">
        <v>16</v>
      </c>
      <c r="C11" s="106"/>
      <c r="D11" s="107"/>
      <c r="E11" s="83"/>
      <c r="F11" s="275">
        <f t="shared" si="0"/>
        <v>0</v>
      </c>
    </row>
    <row r="12" spans="1:6" ht="24" customHeight="1" x14ac:dyDescent="0.35">
      <c r="A12" s="105">
        <v>6</v>
      </c>
      <c r="B12" s="106" t="s">
        <v>17</v>
      </c>
      <c r="C12" s="106" t="s">
        <v>60</v>
      </c>
      <c r="D12" s="107">
        <v>10</v>
      </c>
      <c r="E12" s="83"/>
      <c r="F12" s="275">
        <f t="shared" si="0"/>
        <v>0</v>
      </c>
    </row>
    <row r="13" spans="1:6" ht="24" customHeight="1" x14ac:dyDescent="0.35">
      <c r="A13" s="105">
        <v>7</v>
      </c>
      <c r="B13" s="106" t="s">
        <v>18</v>
      </c>
      <c r="C13" s="106" t="s">
        <v>60</v>
      </c>
      <c r="D13" s="107">
        <v>10</v>
      </c>
      <c r="E13" s="83"/>
      <c r="F13" s="275">
        <f t="shared" si="0"/>
        <v>0</v>
      </c>
    </row>
    <row r="14" spans="1:6" ht="24" customHeight="1" x14ac:dyDescent="0.35">
      <c r="A14" s="105">
        <v>8</v>
      </c>
      <c r="B14" s="106" t="s">
        <v>19</v>
      </c>
      <c r="C14" s="106" t="s">
        <v>60</v>
      </c>
      <c r="D14" s="107">
        <v>10</v>
      </c>
      <c r="E14" s="83"/>
      <c r="F14" s="275">
        <f t="shared" si="0"/>
        <v>0</v>
      </c>
    </row>
    <row r="15" spans="1:6" ht="24" customHeight="1" x14ac:dyDescent="0.35">
      <c r="A15" s="105">
        <v>9</v>
      </c>
      <c r="B15" s="106" t="s">
        <v>20</v>
      </c>
      <c r="C15" s="106" t="s">
        <v>60</v>
      </c>
      <c r="D15" s="107">
        <v>10</v>
      </c>
      <c r="E15" s="83"/>
      <c r="F15" s="275">
        <f t="shared" si="0"/>
        <v>0</v>
      </c>
    </row>
    <row r="16" spans="1:6" ht="24" customHeight="1" x14ac:dyDescent="0.35">
      <c r="A16" s="105">
        <v>10</v>
      </c>
      <c r="B16" s="106" t="s">
        <v>21</v>
      </c>
      <c r="C16" s="106" t="s">
        <v>60</v>
      </c>
      <c r="D16" s="107">
        <v>10</v>
      </c>
      <c r="E16" s="83"/>
      <c r="F16" s="275">
        <f t="shared" si="0"/>
        <v>0</v>
      </c>
    </row>
    <row r="17" spans="1:6" ht="24" customHeight="1" x14ac:dyDescent="0.35">
      <c r="A17" s="105">
        <v>11</v>
      </c>
      <c r="B17" s="106" t="s">
        <v>22</v>
      </c>
      <c r="C17" s="106" t="s">
        <v>60</v>
      </c>
      <c r="D17" s="107">
        <v>10</v>
      </c>
      <c r="E17" s="83"/>
      <c r="F17" s="275">
        <f t="shared" si="0"/>
        <v>0</v>
      </c>
    </row>
    <row r="18" spans="1:6" ht="31" x14ac:dyDescent="0.35">
      <c r="A18" s="105">
        <v>12</v>
      </c>
      <c r="B18" s="106" t="s">
        <v>23</v>
      </c>
      <c r="C18" s="106" t="s">
        <v>60</v>
      </c>
      <c r="D18" s="107">
        <v>10</v>
      </c>
      <c r="E18" s="83"/>
      <c r="F18" s="275">
        <f t="shared" si="0"/>
        <v>0</v>
      </c>
    </row>
    <row r="19" spans="1:6" ht="46.5" x14ac:dyDescent="0.35">
      <c r="A19" s="105">
        <v>13</v>
      </c>
      <c r="B19" s="106" t="s">
        <v>24</v>
      </c>
      <c r="C19" s="106" t="s">
        <v>60</v>
      </c>
      <c r="D19" s="107">
        <v>10</v>
      </c>
      <c r="E19" s="83"/>
      <c r="F19" s="275">
        <f t="shared" si="0"/>
        <v>0</v>
      </c>
    </row>
    <row r="20" spans="1:6" ht="25.5" customHeight="1" x14ac:dyDescent="0.35">
      <c r="A20" s="105">
        <v>14</v>
      </c>
      <c r="B20" s="106" t="s">
        <v>25</v>
      </c>
      <c r="C20" s="106" t="s">
        <v>60</v>
      </c>
      <c r="D20" s="107">
        <v>10</v>
      </c>
      <c r="E20" s="83"/>
      <c r="F20" s="275">
        <f t="shared" si="0"/>
        <v>0</v>
      </c>
    </row>
    <row r="21" spans="1:6" ht="25.5" customHeight="1" x14ac:dyDescent="0.35">
      <c r="A21" s="105">
        <v>15</v>
      </c>
      <c r="B21" s="106" t="s">
        <v>26</v>
      </c>
      <c r="C21" s="106" t="s">
        <v>60</v>
      </c>
      <c r="D21" s="107">
        <v>10</v>
      </c>
      <c r="E21" s="83"/>
      <c r="F21" s="275">
        <f t="shared" si="0"/>
        <v>0</v>
      </c>
    </row>
    <row r="22" spans="1:6" ht="25.5" customHeight="1" x14ac:dyDescent="0.35">
      <c r="A22" s="105">
        <v>16</v>
      </c>
      <c r="B22" s="106" t="s">
        <v>27</v>
      </c>
      <c r="C22" s="106" t="s">
        <v>60</v>
      </c>
      <c r="D22" s="107">
        <v>10</v>
      </c>
      <c r="E22" s="83"/>
      <c r="F22" s="275">
        <f t="shared" si="0"/>
        <v>0</v>
      </c>
    </row>
    <row r="23" spans="1:6" ht="25.5" customHeight="1" x14ac:dyDescent="0.35">
      <c r="A23" s="102"/>
      <c r="B23" s="103" t="s">
        <v>28</v>
      </c>
      <c r="C23" s="106"/>
      <c r="D23" s="107"/>
      <c r="E23" s="83"/>
      <c r="F23" s="275">
        <f t="shared" si="0"/>
        <v>0</v>
      </c>
    </row>
    <row r="24" spans="1:6" ht="25.5" customHeight="1" x14ac:dyDescent="0.35">
      <c r="A24" s="105">
        <v>17</v>
      </c>
      <c r="B24" s="106" t="s">
        <v>29</v>
      </c>
      <c r="C24" s="106" t="s">
        <v>60</v>
      </c>
      <c r="D24" s="107">
        <v>10</v>
      </c>
      <c r="E24" s="83"/>
      <c r="F24" s="275">
        <f t="shared" si="0"/>
        <v>0</v>
      </c>
    </row>
    <row r="25" spans="1:6" ht="25.5" customHeight="1" x14ac:dyDescent="0.35">
      <c r="A25" s="105">
        <v>18</v>
      </c>
      <c r="B25" s="106" t="s">
        <v>30</v>
      </c>
      <c r="C25" s="106" t="s">
        <v>60</v>
      </c>
      <c r="D25" s="107">
        <v>10</v>
      </c>
      <c r="E25" s="83"/>
      <c r="F25" s="275">
        <f t="shared" si="0"/>
        <v>0</v>
      </c>
    </row>
    <row r="26" spans="1:6" ht="25.5" customHeight="1" x14ac:dyDescent="0.35">
      <c r="A26" s="105">
        <v>19</v>
      </c>
      <c r="B26" s="106" t="s">
        <v>31</v>
      </c>
      <c r="C26" s="106" t="s">
        <v>60</v>
      </c>
      <c r="D26" s="107">
        <v>10</v>
      </c>
      <c r="E26" s="83"/>
      <c r="F26" s="275">
        <f t="shared" si="0"/>
        <v>0</v>
      </c>
    </row>
    <row r="27" spans="1:6" ht="25.5" customHeight="1" x14ac:dyDescent="0.35">
      <c r="A27" s="105">
        <v>20</v>
      </c>
      <c r="B27" s="106" t="s">
        <v>32</v>
      </c>
      <c r="C27" s="106" t="s">
        <v>60</v>
      </c>
      <c r="D27" s="107">
        <v>10</v>
      </c>
      <c r="E27" s="83"/>
      <c r="F27" s="275">
        <f t="shared" si="0"/>
        <v>0</v>
      </c>
    </row>
    <row r="28" spans="1:6" ht="25.5" customHeight="1" x14ac:dyDescent="0.35">
      <c r="A28" s="105">
        <v>21</v>
      </c>
      <c r="B28" s="106" t="s">
        <v>33</v>
      </c>
      <c r="C28" s="106" t="s">
        <v>60</v>
      </c>
      <c r="D28" s="107">
        <v>10</v>
      </c>
      <c r="E28" s="83"/>
      <c r="F28" s="275">
        <f t="shared" si="0"/>
        <v>0</v>
      </c>
    </row>
    <row r="29" spans="1:6" ht="25.5" customHeight="1" x14ac:dyDescent="0.35">
      <c r="A29" s="102"/>
      <c r="B29" s="103" t="s">
        <v>34</v>
      </c>
      <c r="C29" s="106"/>
      <c r="D29" s="107"/>
      <c r="E29" s="83"/>
      <c r="F29" s="275">
        <f t="shared" si="0"/>
        <v>0</v>
      </c>
    </row>
    <row r="30" spans="1:6" ht="25.5" customHeight="1" x14ac:dyDescent="0.35">
      <c r="A30" s="105">
        <v>22</v>
      </c>
      <c r="B30" s="106" t="s">
        <v>35</v>
      </c>
      <c r="C30" s="106" t="s">
        <v>60</v>
      </c>
      <c r="D30" s="107">
        <v>10</v>
      </c>
      <c r="E30" s="83"/>
      <c r="F30" s="275">
        <f t="shared" si="0"/>
        <v>0</v>
      </c>
    </row>
    <row r="31" spans="1:6" ht="25.5" customHeight="1" x14ac:dyDescent="0.35">
      <c r="A31" s="105">
        <v>23</v>
      </c>
      <c r="B31" s="106" t="s">
        <v>36</v>
      </c>
      <c r="C31" s="106" t="s">
        <v>60</v>
      </c>
      <c r="D31" s="107">
        <v>10</v>
      </c>
      <c r="E31" s="83"/>
      <c r="F31" s="275">
        <f t="shared" si="0"/>
        <v>0</v>
      </c>
    </row>
    <row r="32" spans="1:6" ht="25.5" customHeight="1" x14ac:dyDescent="0.35">
      <c r="A32" s="105">
        <v>24</v>
      </c>
      <c r="B32" s="106" t="s">
        <v>37</v>
      </c>
      <c r="C32" s="106" t="s">
        <v>60</v>
      </c>
      <c r="D32" s="107">
        <v>10</v>
      </c>
      <c r="E32" s="83"/>
      <c r="F32" s="275">
        <f t="shared" si="0"/>
        <v>0</v>
      </c>
    </row>
    <row r="33" spans="1:6" ht="25.5" customHeight="1" x14ac:dyDescent="0.35">
      <c r="A33" s="105">
        <v>25</v>
      </c>
      <c r="B33" s="106" t="s">
        <v>38</v>
      </c>
      <c r="C33" s="106" t="s">
        <v>60</v>
      </c>
      <c r="D33" s="107">
        <v>10</v>
      </c>
      <c r="E33" s="83"/>
      <c r="F33" s="275">
        <f t="shared" si="0"/>
        <v>0</v>
      </c>
    </row>
    <row r="34" spans="1:6" ht="25.5" customHeight="1" x14ac:dyDescent="0.35">
      <c r="A34" s="105">
        <v>26</v>
      </c>
      <c r="B34" s="106" t="s">
        <v>39</v>
      </c>
      <c r="C34" s="106" t="s">
        <v>60</v>
      </c>
      <c r="D34" s="107">
        <v>10</v>
      </c>
      <c r="E34" s="83"/>
      <c r="F34" s="275">
        <f t="shared" si="0"/>
        <v>0</v>
      </c>
    </row>
    <row r="35" spans="1:6" ht="25.5" customHeight="1" x14ac:dyDescent="0.35">
      <c r="A35" s="105">
        <v>27</v>
      </c>
      <c r="B35" s="106" t="s">
        <v>40</v>
      </c>
      <c r="C35" s="106" t="s">
        <v>60</v>
      </c>
      <c r="D35" s="107">
        <v>10</v>
      </c>
      <c r="E35" s="83"/>
      <c r="F35" s="275">
        <f t="shared" si="0"/>
        <v>0</v>
      </c>
    </row>
    <row r="36" spans="1:6" ht="25.5" customHeight="1" x14ac:dyDescent="0.35">
      <c r="A36" s="102"/>
      <c r="B36" s="103" t="s">
        <v>41</v>
      </c>
      <c r="C36" s="106"/>
      <c r="D36" s="107"/>
      <c r="E36" s="83"/>
      <c r="F36" s="275">
        <f t="shared" si="0"/>
        <v>0</v>
      </c>
    </row>
    <row r="37" spans="1:6" ht="25.5" customHeight="1" x14ac:dyDescent="0.35">
      <c r="A37" s="105">
        <v>31</v>
      </c>
      <c r="B37" s="106" t="s">
        <v>42</v>
      </c>
      <c r="C37" s="106" t="s">
        <v>60</v>
      </c>
      <c r="D37" s="107">
        <v>10</v>
      </c>
      <c r="E37" s="83"/>
      <c r="F37" s="275">
        <f t="shared" si="0"/>
        <v>0</v>
      </c>
    </row>
    <row r="38" spans="1:6" ht="25.5" customHeight="1" x14ac:dyDescent="0.35">
      <c r="A38" s="105">
        <v>32</v>
      </c>
      <c r="B38" s="106" t="s">
        <v>43</v>
      </c>
      <c r="C38" s="106" t="s">
        <v>60</v>
      </c>
      <c r="D38" s="107">
        <v>10</v>
      </c>
      <c r="E38" s="83"/>
      <c r="F38" s="275">
        <f t="shared" si="0"/>
        <v>0</v>
      </c>
    </row>
    <row r="39" spans="1:6" ht="25.5" customHeight="1" x14ac:dyDescent="0.35">
      <c r="A39" s="105">
        <v>33</v>
      </c>
      <c r="B39" s="106" t="s">
        <v>44</v>
      </c>
      <c r="C39" s="106" t="s">
        <v>60</v>
      </c>
      <c r="D39" s="107">
        <v>10</v>
      </c>
      <c r="E39" s="83"/>
      <c r="F39" s="275">
        <f t="shared" si="0"/>
        <v>0</v>
      </c>
    </row>
    <row r="40" spans="1:6" ht="25.5" customHeight="1" x14ac:dyDescent="0.35">
      <c r="A40" s="105">
        <v>34</v>
      </c>
      <c r="B40" s="106" t="s">
        <v>45</v>
      </c>
      <c r="C40" s="106" t="s">
        <v>60</v>
      </c>
      <c r="D40" s="107">
        <v>10</v>
      </c>
      <c r="E40" s="83"/>
      <c r="F40" s="275">
        <f t="shared" si="0"/>
        <v>0</v>
      </c>
    </row>
    <row r="41" spans="1:6" ht="25.5" customHeight="1" x14ac:dyDescent="0.35">
      <c r="A41" s="102"/>
      <c r="B41" s="103" t="s">
        <v>46</v>
      </c>
      <c r="C41" s="106"/>
      <c r="D41" s="107"/>
      <c r="E41" s="83"/>
      <c r="F41" s="275">
        <f t="shared" si="0"/>
        <v>0</v>
      </c>
    </row>
    <row r="42" spans="1:6" ht="48" customHeight="1" x14ac:dyDescent="0.35">
      <c r="A42" s="105">
        <v>35</v>
      </c>
      <c r="B42" s="106" t="s">
        <v>47</v>
      </c>
      <c r="C42" s="106" t="s">
        <v>60</v>
      </c>
      <c r="D42" s="107">
        <v>10</v>
      </c>
      <c r="E42" s="83"/>
      <c r="F42" s="275">
        <f t="shared" si="0"/>
        <v>0</v>
      </c>
    </row>
    <row r="43" spans="1:6" ht="25.5" customHeight="1" x14ac:dyDescent="0.35">
      <c r="A43" s="105">
        <v>36</v>
      </c>
      <c r="B43" s="106" t="s">
        <v>48</v>
      </c>
      <c r="C43" s="106" t="s">
        <v>60</v>
      </c>
      <c r="D43" s="107">
        <v>10</v>
      </c>
      <c r="E43" s="83"/>
      <c r="F43" s="275">
        <f t="shared" si="0"/>
        <v>0</v>
      </c>
    </row>
    <row r="44" spans="1:6" ht="25.5" customHeight="1" x14ac:dyDescent="0.35">
      <c r="A44" s="105">
        <v>37</v>
      </c>
      <c r="B44" s="106" t="s">
        <v>49</v>
      </c>
      <c r="C44" s="106" t="s">
        <v>60</v>
      </c>
      <c r="D44" s="107">
        <v>10</v>
      </c>
      <c r="E44" s="83"/>
      <c r="F44" s="275">
        <f t="shared" si="0"/>
        <v>0</v>
      </c>
    </row>
    <row r="45" spans="1:6" ht="25.5" customHeight="1" x14ac:dyDescent="0.35">
      <c r="A45" s="102"/>
      <c r="B45" s="103" t="s">
        <v>50</v>
      </c>
      <c r="C45" s="106"/>
      <c r="D45" s="107"/>
      <c r="E45" s="83"/>
      <c r="F45" s="275">
        <f t="shared" si="0"/>
        <v>0</v>
      </c>
    </row>
    <row r="46" spans="1:6" ht="25.5" customHeight="1" x14ac:dyDescent="0.35">
      <c r="A46" s="105">
        <v>38</v>
      </c>
      <c r="B46" s="106" t="s">
        <v>51</v>
      </c>
      <c r="C46" s="106" t="s">
        <v>60</v>
      </c>
      <c r="D46" s="107">
        <v>10</v>
      </c>
      <c r="E46" s="83"/>
      <c r="F46" s="275">
        <f t="shared" si="0"/>
        <v>0</v>
      </c>
    </row>
    <row r="47" spans="1:6" ht="25.5" customHeight="1" x14ac:dyDescent="0.35">
      <c r="A47" s="105">
        <v>39</v>
      </c>
      <c r="B47" s="106" t="s">
        <v>52</v>
      </c>
      <c r="C47" s="106" t="s">
        <v>60</v>
      </c>
      <c r="D47" s="107">
        <v>10</v>
      </c>
      <c r="E47" s="83"/>
      <c r="F47" s="275">
        <f t="shared" si="0"/>
        <v>0</v>
      </c>
    </row>
    <row r="48" spans="1:6" ht="25.5" customHeight="1" x14ac:dyDescent="0.35">
      <c r="A48" s="105">
        <v>40</v>
      </c>
      <c r="B48" s="106" t="s">
        <v>53</v>
      </c>
      <c r="C48" s="106" t="s">
        <v>60</v>
      </c>
      <c r="D48" s="107">
        <v>10</v>
      </c>
      <c r="E48" s="83"/>
      <c r="F48" s="275">
        <f t="shared" si="0"/>
        <v>0</v>
      </c>
    </row>
    <row r="49" spans="1:6" ht="25.5" customHeight="1" x14ac:dyDescent="0.35">
      <c r="A49" s="105">
        <v>41</v>
      </c>
      <c r="B49" s="106" t="s">
        <v>54</v>
      </c>
      <c r="C49" s="106" t="s">
        <v>60</v>
      </c>
      <c r="D49" s="107">
        <v>10</v>
      </c>
      <c r="E49" s="83"/>
      <c r="F49" s="275">
        <f t="shared" si="0"/>
        <v>0</v>
      </c>
    </row>
    <row r="50" spans="1:6" ht="25.5" customHeight="1" x14ac:dyDescent="0.35">
      <c r="A50" s="105">
        <v>42</v>
      </c>
      <c r="B50" s="106" t="s">
        <v>55</v>
      </c>
      <c r="C50" s="106" t="s">
        <v>60</v>
      </c>
      <c r="D50" s="107">
        <v>10</v>
      </c>
      <c r="E50" s="83"/>
      <c r="F50" s="275">
        <f t="shared" si="0"/>
        <v>0</v>
      </c>
    </row>
    <row r="51" spans="1:6" ht="25.5" customHeight="1" x14ac:dyDescent="0.35">
      <c r="A51" s="105">
        <v>43</v>
      </c>
      <c r="B51" s="106" t="s">
        <v>56</v>
      </c>
      <c r="C51" s="106" t="s">
        <v>60</v>
      </c>
      <c r="D51" s="107">
        <v>10</v>
      </c>
      <c r="E51" s="83"/>
      <c r="F51" s="275">
        <f t="shared" si="0"/>
        <v>0</v>
      </c>
    </row>
    <row r="52" spans="1:6" ht="25.5" customHeight="1" x14ac:dyDescent="0.35">
      <c r="A52" s="105">
        <v>44</v>
      </c>
      <c r="B52" s="106" t="s">
        <v>57</v>
      </c>
      <c r="C52" s="106" t="s">
        <v>60</v>
      </c>
      <c r="D52" s="107">
        <v>10</v>
      </c>
      <c r="E52" s="83"/>
      <c r="F52" s="275">
        <f t="shared" si="0"/>
        <v>0</v>
      </c>
    </row>
    <row r="53" spans="1:6" ht="25.5" customHeight="1" x14ac:dyDescent="0.35">
      <c r="A53" s="105">
        <v>45</v>
      </c>
      <c r="B53" s="106" t="s">
        <v>58</v>
      </c>
      <c r="C53" s="106" t="s">
        <v>60</v>
      </c>
      <c r="D53" s="107">
        <v>10</v>
      </c>
      <c r="E53" s="83"/>
      <c r="F53" s="275">
        <f t="shared" si="0"/>
        <v>0</v>
      </c>
    </row>
    <row r="54" spans="1:6" s="78" customFormat="1" ht="23.25" customHeight="1" x14ac:dyDescent="0.35">
      <c r="A54" s="100"/>
      <c r="B54" s="103" t="s">
        <v>59</v>
      </c>
      <c r="C54" s="103"/>
      <c r="D54" s="108"/>
      <c r="E54" s="85"/>
      <c r="F54" s="204">
        <f>SUM(F6:F53)</f>
        <v>0</v>
      </c>
    </row>
    <row r="55" spans="1:6" x14ac:dyDescent="0.35">
      <c r="B55" s="87"/>
      <c r="C55" s="87"/>
    </row>
  </sheetData>
  <sheetProtection algorithmName="SHA-512" hashValue="8a6RVRWgH+MKcL93uVJ7PmL6vu/ue0IbAqtoFjctW3Rx77faYUoMfRjKFtqi2fzzCQI9gBz983+uYHEkn2G7LQ==" saltValue="4T+v+hRVuEi8NzZTiYzljw==" spinCount="100000" sheet="1" objects="1" scenarios="1" selectLockedCells="1"/>
  <dataValidations count="1">
    <dataValidation type="list" allowBlank="1" showInputMessage="1" showErrorMessage="1" sqref="EO2:EP2 OK2:OL2 WRA2:WRB2 WHE2:WHF2 VXI2:VXJ2 VNM2:VNN2 VDQ2:VDR2 UTU2:UTV2 UJY2:UJZ2 UAC2:UAD2 TQG2:TQH2 TGK2:TGL2 SWO2:SWP2 SMS2:SMT2 SCW2:SCX2 RTA2:RTB2 RJE2:RJF2 QZI2:QZJ2 QPM2:QPN2 QFQ2:QFR2 PVU2:PVV2 PLY2:PLZ2 PCC2:PCD2 OSG2:OSH2 OIK2:OIL2 NYO2:NYP2 NOS2:NOT2 NEW2:NEX2 MVA2:MVB2 MLE2:MLF2 MBI2:MBJ2 LRM2:LRN2 LHQ2:LHR2 KXU2:KXV2 KNY2:KNZ2 KEC2:KED2 JUG2:JUH2 JKK2:JKL2 JAO2:JAP2 IQS2:IQT2 IGW2:IGX2 HXA2:HXB2 HNE2:HNF2 HDI2:HDJ2 GTM2:GTN2 GJQ2:GJR2 FZU2:FZV2 FPY2:FPZ2 FGC2:FGD2 EWG2:EWH2 EMK2:EML2 ECO2:ECP2 DSS2:DST2 DIW2:DIX2 CZA2:CZB2 CPE2:CPF2 CFI2:CFJ2 BVM2:BVN2 BLQ2:BLR2 BBU2:BBV2 ARY2:ARZ2 AIC2:AID2 YG2:YH2" xr:uid="{00000000-0002-0000-04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8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F54"/>
  <sheetViews>
    <sheetView showZeros="0" view="pageBreakPreview" zoomScale="110" zoomScaleNormal="100" zoomScaleSheetLayoutView="110" workbookViewId="0">
      <selection activeCell="E7" sqref="E7"/>
    </sheetView>
  </sheetViews>
  <sheetFormatPr defaultColWidth="9.08984375" defaultRowHeight="15.5" x14ac:dyDescent="0.35"/>
  <cols>
    <col min="1" max="1" width="7.453125" style="110" customWidth="1"/>
    <col min="2" max="2" width="50.6328125" style="120" customWidth="1"/>
    <col min="3" max="3" width="9.54296875" style="120" customWidth="1"/>
    <col min="4" max="4" width="13.453125" style="111" customWidth="1"/>
    <col min="5" max="5" width="16" style="112" customWidth="1"/>
    <col min="6" max="6" width="17.08984375" style="112" customWidth="1"/>
    <col min="7" max="16384" width="9.08984375" style="112"/>
  </cols>
  <sheetData>
    <row r="1" spans="1:6" s="121" customFormat="1" x14ac:dyDescent="0.35">
      <c r="B1" s="91" t="s">
        <v>5</v>
      </c>
      <c r="C1" s="92" t="s">
        <v>83</v>
      </c>
      <c r="D1" s="122"/>
    </row>
    <row r="2" spans="1:6" s="127" customFormat="1" x14ac:dyDescent="0.35">
      <c r="A2" s="123"/>
      <c r="B2" s="124" t="s">
        <v>88</v>
      </c>
      <c r="C2" s="125"/>
      <c r="D2" s="126"/>
    </row>
    <row r="3" spans="1:6" ht="28.5" customHeight="1" x14ac:dyDescent="0.35">
      <c r="A3" s="128" t="s">
        <v>1</v>
      </c>
      <c r="B3" s="128" t="s">
        <v>10</v>
      </c>
      <c r="C3" s="129" t="s">
        <v>0</v>
      </c>
      <c r="D3" s="130" t="s">
        <v>2</v>
      </c>
      <c r="E3" s="113" t="s">
        <v>61</v>
      </c>
      <c r="F3" s="162" t="s">
        <v>3</v>
      </c>
    </row>
    <row r="4" spans="1:6" ht="20.25" customHeight="1" x14ac:dyDescent="0.35">
      <c r="A4" s="131"/>
      <c r="B4" s="132" t="s">
        <v>11</v>
      </c>
      <c r="C4" s="133"/>
      <c r="D4" s="134"/>
      <c r="E4" s="115"/>
      <c r="F4" s="270"/>
    </row>
    <row r="5" spans="1:6" ht="28.5" customHeight="1" x14ac:dyDescent="0.35">
      <c r="A5" s="135">
        <v>1</v>
      </c>
      <c r="B5" s="106" t="s">
        <v>92</v>
      </c>
      <c r="C5" s="136" t="s">
        <v>60</v>
      </c>
      <c r="D5" s="134">
        <v>25</v>
      </c>
      <c r="E5" s="116"/>
      <c r="F5" s="195">
        <f>D5*E5</f>
        <v>0</v>
      </c>
    </row>
    <row r="6" spans="1:6" ht="48" customHeight="1" x14ac:dyDescent="0.35">
      <c r="A6" s="135">
        <v>2</v>
      </c>
      <c r="B6" s="136" t="s">
        <v>12</v>
      </c>
      <c r="C6" s="136" t="s">
        <v>60</v>
      </c>
      <c r="D6" s="134">
        <v>25</v>
      </c>
      <c r="E6" s="116"/>
      <c r="F6" s="195">
        <f t="shared" ref="F6:F52" si="0">D6*E6</f>
        <v>0</v>
      </c>
    </row>
    <row r="7" spans="1:6" ht="22.5" customHeight="1" x14ac:dyDescent="0.35">
      <c r="A7" s="135">
        <v>3</v>
      </c>
      <c r="B7" s="136" t="s">
        <v>13</v>
      </c>
      <c r="C7" s="136" t="s">
        <v>60</v>
      </c>
      <c r="D7" s="134">
        <v>25</v>
      </c>
      <c r="E7" s="116"/>
      <c r="F7" s="195">
        <f t="shared" si="0"/>
        <v>0</v>
      </c>
    </row>
    <row r="8" spans="1:6" ht="31" x14ac:dyDescent="0.35">
      <c r="A8" s="135">
        <v>4</v>
      </c>
      <c r="B8" s="136" t="s">
        <v>14</v>
      </c>
      <c r="C8" s="136" t="s">
        <v>60</v>
      </c>
      <c r="D8" s="134">
        <v>25</v>
      </c>
      <c r="E8" s="116"/>
      <c r="F8" s="195">
        <f t="shared" si="0"/>
        <v>0</v>
      </c>
    </row>
    <row r="9" spans="1:6" ht="23.25" customHeight="1" x14ac:dyDescent="0.35">
      <c r="A9" s="135">
        <v>5</v>
      </c>
      <c r="B9" s="136" t="s">
        <v>15</v>
      </c>
      <c r="C9" s="136" t="s">
        <v>60</v>
      </c>
      <c r="D9" s="134">
        <v>25</v>
      </c>
      <c r="E9" s="116"/>
      <c r="F9" s="195">
        <f t="shared" si="0"/>
        <v>0</v>
      </c>
    </row>
    <row r="10" spans="1:6" ht="31" x14ac:dyDescent="0.35">
      <c r="A10" s="131"/>
      <c r="B10" s="132" t="s">
        <v>16</v>
      </c>
      <c r="C10" s="136"/>
      <c r="D10" s="134"/>
      <c r="E10" s="116"/>
      <c r="F10" s="195">
        <f t="shared" si="0"/>
        <v>0</v>
      </c>
    </row>
    <row r="11" spans="1:6" ht="24.75" customHeight="1" x14ac:dyDescent="0.35">
      <c r="A11" s="135">
        <v>6</v>
      </c>
      <c r="B11" s="136" t="s">
        <v>17</v>
      </c>
      <c r="C11" s="136" t="s">
        <v>60</v>
      </c>
      <c r="D11" s="134">
        <v>25</v>
      </c>
      <c r="E11" s="116"/>
      <c r="F11" s="195">
        <f t="shared" si="0"/>
        <v>0</v>
      </c>
    </row>
    <row r="12" spans="1:6" ht="23.25" customHeight="1" x14ac:dyDescent="0.35">
      <c r="A12" s="135">
        <v>7</v>
      </c>
      <c r="B12" s="136" t="s">
        <v>18</v>
      </c>
      <c r="C12" s="136" t="s">
        <v>60</v>
      </c>
      <c r="D12" s="134">
        <v>25</v>
      </c>
      <c r="E12" s="116"/>
      <c r="F12" s="195">
        <f t="shared" si="0"/>
        <v>0</v>
      </c>
    </row>
    <row r="13" spans="1:6" ht="22.5" customHeight="1" x14ac:dyDescent="0.35">
      <c r="A13" s="135">
        <v>8</v>
      </c>
      <c r="B13" s="136" t="s">
        <v>19</v>
      </c>
      <c r="C13" s="136" t="s">
        <v>60</v>
      </c>
      <c r="D13" s="134">
        <v>25</v>
      </c>
      <c r="E13" s="116"/>
      <c r="F13" s="195">
        <f t="shared" si="0"/>
        <v>0</v>
      </c>
    </row>
    <row r="14" spans="1:6" x14ac:dyDescent="0.35">
      <c r="A14" s="135">
        <v>9</v>
      </c>
      <c r="B14" s="136" t="s">
        <v>20</v>
      </c>
      <c r="C14" s="136" t="s">
        <v>60</v>
      </c>
      <c r="D14" s="134">
        <v>25</v>
      </c>
      <c r="E14" s="116"/>
      <c r="F14" s="195">
        <f t="shared" si="0"/>
        <v>0</v>
      </c>
    </row>
    <row r="15" spans="1:6" ht="24.75" customHeight="1" x14ac:dyDescent="0.35">
      <c r="A15" s="135">
        <v>10</v>
      </c>
      <c r="B15" s="136" t="s">
        <v>21</v>
      </c>
      <c r="C15" s="136" t="s">
        <v>60</v>
      </c>
      <c r="D15" s="134">
        <v>25</v>
      </c>
      <c r="E15" s="116"/>
      <c r="F15" s="195">
        <f t="shared" si="0"/>
        <v>0</v>
      </c>
    </row>
    <row r="16" spans="1:6" ht="24.75" customHeight="1" x14ac:dyDescent="0.35">
      <c r="A16" s="135">
        <v>11</v>
      </c>
      <c r="B16" s="136" t="s">
        <v>22</v>
      </c>
      <c r="C16" s="136" t="s">
        <v>60</v>
      </c>
      <c r="D16" s="134">
        <v>25</v>
      </c>
      <c r="E16" s="116"/>
      <c r="F16" s="195">
        <f t="shared" si="0"/>
        <v>0</v>
      </c>
    </row>
    <row r="17" spans="1:6" x14ac:dyDescent="0.35">
      <c r="A17" s="135">
        <v>12</v>
      </c>
      <c r="B17" s="136" t="s">
        <v>23</v>
      </c>
      <c r="C17" s="136" t="s">
        <v>60</v>
      </c>
      <c r="D17" s="134">
        <v>25</v>
      </c>
      <c r="E17" s="116"/>
      <c r="F17" s="195">
        <f t="shared" si="0"/>
        <v>0</v>
      </c>
    </row>
    <row r="18" spans="1:6" ht="46.5" x14ac:dyDescent="0.35">
      <c r="A18" s="135">
        <v>13</v>
      </c>
      <c r="B18" s="136" t="s">
        <v>24</v>
      </c>
      <c r="C18" s="136" t="s">
        <v>60</v>
      </c>
      <c r="D18" s="134">
        <v>25</v>
      </c>
      <c r="E18" s="116"/>
      <c r="F18" s="195">
        <f t="shared" si="0"/>
        <v>0</v>
      </c>
    </row>
    <row r="19" spans="1:6" ht="18" customHeight="1" x14ac:dyDescent="0.35">
      <c r="A19" s="135">
        <v>14</v>
      </c>
      <c r="B19" s="136" t="s">
        <v>25</v>
      </c>
      <c r="C19" s="136" t="s">
        <v>60</v>
      </c>
      <c r="D19" s="134">
        <v>25</v>
      </c>
      <c r="E19" s="116"/>
      <c r="F19" s="195">
        <f t="shared" si="0"/>
        <v>0</v>
      </c>
    </row>
    <row r="20" spans="1:6" ht="18" customHeight="1" x14ac:dyDescent="0.35">
      <c r="A20" s="135">
        <v>15</v>
      </c>
      <c r="B20" s="136" t="s">
        <v>26</v>
      </c>
      <c r="C20" s="136" t="s">
        <v>60</v>
      </c>
      <c r="D20" s="134">
        <v>25</v>
      </c>
      <c r="E20" s="116"/>
      <c r="F20" s="195">
        <f t="shared" si="0"/>
        <v>0</v>
      </c>
    </row>
    <row r="21" spans="1:6" ht="18" customHeight="1" x14ac:dyDescent="0.35">
      <c r="A21" s="135">
        <v>16</v>
      </c>
      <c r="B21" s="136" t="s">
        <v>27</v>
      </c>
      <c r="C21" s="136" t="s">
        <v>60</v>
      </c>
      <c r="D21" s="134">
        <v>25</v>
      </c>
      <c r="E21" s="116"/>
      <c r="F21" s="195">
        <f t="shared" si="0"/>
        <v>0</v>
      </c>
    </row>
    <row r="22" spans="1:6" ht="18" customHeight="1" x14ac:dyDescent="0.35">
      <c r="A22" s="131"/>
      <c r="B22" s="132" t="s">
        <v>28</v>
      </c>
      <c r="C22" s="136"/>
      <c r="D22" s="134"/>
      <c r="E22" s="116"/>
      <c r="F22" s="195">
        <f t="shared" si="0"/>
        <v>0</v>
      </c>
    </row>
    <row r="23" spans="1:6" ht="18" customHeight="1" x14ac:dyDescent="0.35">
      <c r="A23" s="135">
        <v>17</v>
      </c>
      <c r="B23" s="136" t="s">
        <v>29</v>
      </c>
      <c r="C23" s="136" t="s">
        <v>60</v>
      </c>
      <c r="D23" s="134">
        <v>25</v>
      </c>
      <c r="E23" s="116"/>
      <c r="F23" s="195">
        <f t="shared" si="0"/>
        <v>0</v>
      </c>
    </row>
    <row r="24" spans="1:6" ht="18" customHeight="1" x14ac:dyDescent="0.35">
      <c r="A24" s="135">
        <v>18</v>
      </c>
      <c r="B24" s="136" t="s">
        <v>30</v>
      </c>
      <c r="C24" s="136" t="s">
        <v>60</v>
      </c>
      <c r="D24" s="134">
        <v>15</v>
      </c>
      <c r="E24" s="116"/>
      <c r="F24" s="195">
        <f t="shared" si="0"/>
        <v>0</v>
      </c>
    </row>
    <row r="25" spans="1:6" ht="18" customHeight="1" x14ac:dyDescent="0.35">
      <c r="A25" s="135">
        <v>19</v>
      </c>
      <c r="B25" s="136" t="s">
        <v>31</v>
      </c>
      <c r="C25" s="136" t="s">
        <v>60</v>
      </c>
      <c r="D25" s="134">
        <v>25</v>
      </c>
      <c r="E25" s="116"/>
      <c r="F25" s="195">
        <f t="shared" si="0"/>
        <v>0</v>
      </c>
    </row>
    <row r="26" spans="1:6" ht="18" customHeight="1" x14ac:dyDescent="0.35">
      <c r="A26" s="135">
        <v>20</v>
      </c>
      <c r="B26" s="136" t="s">
        <v>32</v>
      </c>
      <c r="C26" s="136" t="s">
        <v>60</v>
      </c>
      <c r="D26" s="134">
        <v>25</v>
      </c>
      <c r="E26" s="116"/>
      <c r="F26" s="195">
        <f t="shared" si="0"/>
        <v>0</v>
      </c>
    </row>
    <row r="27" spans="1:6" ht="24" customHeight="1" x14ac:dyDescent="0.35">
      <c r="A27" s="135">
        <v>21</v>
      </c>
      <c r="B27" s="136" t="s">
        <v>33</v>
      </c>
      <c r="C27" s="136" t="s">
        <v>60</v>
      </c>
      <c r="D27" s="134">
        <v>25</v>
      </c>
      <c r="E27" s="116"/>
      <c r="F27" s="195">
        <f t="shared" si="0"/>
        <v>0</v>
      </c>
    </row>
    <row r="28" spans="1:6" ht="18" customHeight="1" x14ac:dyDescent="0.35">
      <c r="A28" s="131"/>
      <c r="B28" s="132" t="s">
        <v>34</v>
      </c>
      <c r="C28" s="136"/>
      <c r="D28" s="134"/>
      <c r="E28" s="116"/>
      <c r="F28" s="195">
        <f t="shared" si="0"/>
        <v>0</v>
      </c>
    </row>
    <row r="29" spans="1:6" ht="22.5" customHeight="1" x14ac:dyDescent="0.35">
      <c r="A29" s="135">
        <v>22</v>
      </c>
      <c r="B29" s="136" t="s">
        <v>35</v>
      </c>
      <c r="C29" s="136" t="s">
        <v>60</v>
      </c>
      <c r="D29" s="134">
        <v>25</v>
      </c>
      <c r="E29" s="116"/>
      <c r="F29" s="195">
        <f t="shared" si="0"/>
        <v>0</v>
      </c>
    </row>
    <row r="30" spans="1:6" ht="22.5" customHeight="1" x14ac:dyDescent="0.35">
      <c r="A30" s="135">
        <v>23</v>
      </c>
      <c r="B30" s="136" t="s">
        <v>36</v>
      </c>
      <c r="C30" s="136" t="s">
        <v>60</v>
      </c>
      <c r="D30" s="134">
        <v>25</v>
      </c>
      <c r="E30" s="116"/>
      <c r="F30" s="195">
        <f t="shared" si="0"/>
        <v>0</v>
      </c>
    </row>
    <row r="31" spans="1:6" ht="22.5" customHeight="1" x14ac:dyDescent="0.35">
      <c r="A31" s="135">
        <v>24</v>
      </c>
      <c r="B31" s="136" t="s">
        <v>37</v>
      </c>
      <c r="C31" s="136" t="s">
        <v>60</v>
      </c>
      <c r="D31" s="134">
        <v>25</v>
      </c>
      <c r="E31" s="116"/>
      <c r="F31" s="195">
        <f t="shared" si="0"/>
        <v>0</v>
      </c>
    </row>
    <row r="32" spans="1:6" ht="22.5" customHeight="1" x14ac:dyDescent="0.35">
      <c r="A32" s="135">
        <v>25</v>
      </c>
      <c r="B32" s="136" t="s">
        <v>38</v>
      </c>
      <c r="C32" s="136" t="s">
        <v>60</v>
      </c>
      <c r="D32" s="134">
        <v>25</v>
      </c>
      <c r="E32" s="116"/>
      <c r="F32" s="195">
        <f t="shared" si="0"/>
        <v>0</v>
      </c>
    </row>
    <row r="33" spans="1:6" ht="22.5" customHeight="1" x14ac:dyDescent="0.35">
      <c r="A33" s="135">
        <v>26</v>
      </c>
      <c r="B33" s="136" t="s">
        <v>39</v>
      </c>
      <c r="C33" s="136" t="s">
        <v>60</v>
      </c>
      <c r="D33" s="134">
        <v>25</v>
      </c>
      <c r="E33" s="116"/>
      <c r="F33" s="195">
        <f t="shared" si="0"/>
        <v>0</v>
      </c>
    </row>
    <row r="34" spans="1:6" ht="22.5" customHeight="1" x14ac:dyDescent="0.35">
      <c r="A34" s="135">
        <v>27</v>
      </c>
      <c r="B34" s="136" t="s">
        <v>40</v>
      </c>
      <c r="C34" s="136" t="s">
        <v>60</v>
      </c>
      <c r="D34" s="134">
        <v>25</v>
      </c>
      <c r="E34" s="116"/>
      <c r="F34" s="195">
        <f t="shared" si="0"/>
        <v>0</v>
      </c>
    </row>
    <row r="35" spans="1:6" ht="22.5" customHeight="1" x14ac:dyDescent="0.35">
      <c r="A35" s="131"/>
      <c r="B35" s="132" t="s">
        <v>41</v>
      </c>
      <c r="C35" s="136"/>
      <c r="D35" s="134"/>
      <c r="E35" s="116"/>
      <c r="F35" s="195">
        <f t="shared" si="0"/>
        <v>0</v>
      </c>
    </row>
    <row r="36" spans="1:6" ht="22.5" customHeight="1" x14ac:dyDescent="0.35">
      <c r="A36" s="135">
        <v>31</v>
      </c>
      <c r="B36" s="136" t="s">
        <v>42</v>
      </c>
      <c r="C36" s="136" t="s">
        <v>60</v>
      </c>
      <c r="D36" s="134">
        <v>25</v>
      </c>
      <c r="E36" s="116"/>
      <c r="F36" s="195">
        <f t="shared" si="0"/>
        <v>0</v>
      </c>
    </row>
    <row r="37" spans="1:6" ht="22.5" customHeight="1" x14ac:dyDescent="0.35">
      <c r="A37" s="135">
        <v>32</v>
      </c>
      <c r="B37" s="136" t="s">
        <v>43</v>
      </c>
      <c r="C37" s="136" t="s">
        <v>60</v>
      </c>
      <c r="D37" s="134">
        <v>25</v>
      </c>
      <c r="E37" s="116"/>
      <c r="F37" s="195">
        <f t="shared" si="0"/>
        <v>0</v>
      </c>
    </row>
    <row r="38" spans="1:6" ht="22.5" customHeight="1" x14ac:dyDescent="0.35">
      <c r="A38" s="135">
        <v>33</v>
      </c>
      <c r="B38" s="136" t="s">
        <v>44</v>
      </c>
      <c r="C38" s="136" t="s">
        <v>60</v>
      </c>
      <c r="D38" s="134">
        <v>15</v>
      </c>
      <c r="E38" s="116"/>
      <c r="F38" s="195">
        <f t="shared" si="0"/>
        <v>0</v>
      </c>
    </row>
    <row r="39" spans="1:6" ht="22.5" customHeight="1" x14ac:dyDescent="0.35">
      <c r="A39" s="135">
        <v>34</v>
      </c>
      <c r="B39" s="136" t="s">
        <v>45</v>
      </c>
      <c r="C39" s="136" t="s">
        <v>60</v>
      </c>
      <c r="D39" s="134">
        <v>15</v>
      </c>
      <c r="E39" s="116"/>
      <c r="F39" s="195">
        <f t="shared" si="0"/>
        <v>0</v>
      </c>
    </row>
    <row r="40" spans="1:6" ht="22.5" customHeight="1" x14ac:dyDescent="0.35">
      <c r="A40" s="131"/>
      <c r="B40" s="132" t="s">
        <v>46</v>
      </c>
      <c r="C40" s="136"/>
      <c r="D40" s="134"/>
      <c r="E40" s="116"/>
      <c r="F40" s="195">
        <f t="shared" si="0"/>
        <v>0</v>
      </c>
    </row>
    <row r="41" spans="1:6" ht="54" customHeight="1" x14ac:dyDescent="0.35">
      <c r="A41" s="135">
        <v>35</v>
      </c>
      <c r="B41" s="136" t="s">
        <v>47</v>
      </c>
      <c r="C41" s="136" t="s">
        <v>60</v>
      </c>
      <c r="D41" s="134">
        <v>25</v>
      </c>
      <c r="E41" s="116"/>
      <c r="F41" s="195">
        <f t="shared" si="0"/>
        <v>0</v>
      </c>
    </row>
    <row r="42" spans="1:6" ht="24" customHeight="1" x14ac:dyDescent="0.35">
      <c r="A42" s="135">
        <v>36</v>
      </c>
      <c r="B42" s="136" t="s">
        <v>48</v>
      </c>
      <c r="C42" s="136" t="s">
        <v>60</v>
      </c>
      <c r="D42" s="134">
        <v>25</v>
      </c>
      <c r="E42" s="116"/>
      <c r="F42" s="195">
        <f t="shared" si="0"/>
        <v>0</v>
      </c>
    </row>
    <row r="43" spans="1:6" ht="22.5" customHeight="1" x14ac:dyDescent="0.35">
      <c r="A43" s="135">
        <v>37</v>
      </c>
      <c r="B43" s="136" t="s">
        <v>49</v>
      </c>
      <c r="C43" s="136" t="s">
        <v>60</v>
      </c>
      <c r="D43" s="134">
        <v>25</v>
      </c>
      <c r="E43" s="116"/>
      <c r="F43" s="195">
        <f t="shared" si="0"/>
        <v>0</v>
      </c>
    </row>
    <row r="44" spans="1:6" ht="22.5" customHeight="1" x14ac:dyDescent="0.35">
      <c r="A44" s="131"/>
      <c r="B44" s="132" t="s">
        <v>50</v>
      </c>
      <c r="C44" s="136"/>
      <c r="D44" s="134"/>
      <c r="E44" s="116"/>
      <c r="F44" s="195">
        <f t="shared" si="0"/>
        <v>0</v>
      </c>
    </row>
    <row r="45" spans="1:6" ht="22.5" customHeight="1" x14ac:dyDescent="0.35">
      <c r="A45" s="135">
        <v>38</v>
      </c>
      <c r="B45" s="136" t="s">
        <v>51</v>
      </c>
      <c r="C45" s="136" t="s">
        <v>60</v>
      </c>
      <c r="D45" s="134">
        <v>25</v>
      </c>
      <c r="E45" s="116"/>
      <c r="F45" s="195">
        <f t="shared" si="0"/>
        <v>0</v>
      </c>
    </row>
    <row r="46" spans="1:6" ht="22.5" customHeight="1" x14ac:dyDescent="0.35">
      <c r="A46" s="135">
        <v>39</v>
      </c>
      <c r="B46" s="136" t="s">
        <v>52</v>
      </c>
      <c r="C46" s="136" t="s">
        <v>60</v>
      </c>
      <c r="D46" s="134">
        <v>25</v>
      </c>
      <c r="E46" s="116"/>
      <c r="F46" s="195">
        <f t="shared" si="0"/>
        <v>0</v>
      </c>
    </row>
    <row r="47" spans="1:6" ht="22.5" customHeight="1" x14ac:dyDescent="0.35">
      <c r="A47" s="135">
        <v>40</v>
      </c>
      <c r="B47" s="136" t="s">
        <v>53</v>
      </c>
      <c r="C47" s="136" t="s">
        <v>60</v>
      </c>
      <c r="D47" s="134">
        <v>25</v>
      </c>
      <c r="E47" s="116"/>
      <c r="F47" s="195">
        <f t="shared" si="0"/>
        <v>0</v>
      </c>
    </row>
    <row r="48" spans="1:6" ht="22.5" customHeight="1" x14ac:dyDescent="0.35">
      <c r="A48" s="135">
        <v>41</v>
      </c>
      <c r="B48" s="136" t="s">
        <v>54</v>
      </c>
      <c r="C48" s="136" t="s">
        <v>60</v>
      </c>
      <c r="D48" s="134">
        <v>25</v>
      </c>
      <c r="E48" s="116"/>
      <c r="F48" s="195">
        <f t="shared" si="0"/>
        <v>0</v>
      </c>
    </row>
    <row r="49" spans="1:6" ht="22.5" customHeight="1" x14ac:dyDescent="0.35">
      <c r="A49" s="135">
        <v>42</v>
      </c>
      <c r="B49" s="136" t="s">
        <v>55</v>
      </c>
      <c r="C49" s="136" t="s">
        <v>60</v>
      </c>
      <c r="D49" s="134">
        <v>25</v>
      </c>
      <c r="E49" s="116"/>
      <c r="F49" s="195">
        <f t="shared" si="0"/>
        <v>0</v>
      </c>
    </row>
    <row r="50" spans="1:6" ht="22.5" customHeight="1" x14ac:dyDescent="0.35">
      <c r="A50" s="135">
        <v>43</v>
      </c>
      <c r="B50" s="136" t="s">
        <v>56</v>
      </c>
      <c r="C50" s="136" t="s">
        <v>60</v>
      </c>
      <c r="D50" s="134">
        <v>25</v>
      </c>
      <c r="E50" s="116"/>
      <c r="F50" s="195">
        <f t="shared" si="0"/>
        <v>0</v>
      </c>
    </row>
    <row r="51" spans="1:6" ht="22.5" customHeight="1" x14ac:dyDescent="0.35">
      <c r="A51" s="135">
        <v>44</v>
      </c>
      <c r="B51" s="136" t="s">
        <v>57</v>
      </c>
      <c r="C51" s="136" t="s">
        <v>60</v>
      </c>
      <c r="D51" s="134">
        <v>25</v>
      </c>
      <c r="E51" s="116"/>
      <c r="F51" s="195">
        <f t="shared" si="0"/>
        <v>0</v>
      </c>
    </row>
    <row r="52" spans="1:6" ht="22.5" customHeight="1" x14ac:dyDescent="0.35">
      <c r="A52" s="135">
        <v>45</v>
      </c>
      <c r="B52" s="136" t="s">
        <v>58</v>
      </c>
      <c r="C52" s="136" t="s">
        <v>60</v>
      </c>
      <c r="D52" s="134">
        <v>25</v>
      </c>
      <c r="E52" s="116"/>
      <c r="F52" s="195">
        <f t="shared" si="0"/>
        <v>0</v>
      </c>
    </row>
    <row r="53" spans="1:6" s="109" customFormat="1" ht="22.5" customHeight="1" x14ac:dyDescent="0.35">
      <c r="A53" s="137"/>
      <c r="B53" s="133" t="s">
        <v>59</v>
      </c>
      <c r="C53" s="133"/>
      <c r="D53" s="134"/>
      <c r="E53" s="117"/>
      <c r="F53" s="196">
        <f>SUM(F5:F52)</f>
        <v>0</v>
      </c>
    </row>
    <row r="54" spans="1:6" x14ac:dyDescent="0.35">
      <c r="B54" s="118"/>
      <c r="C54" s="118"/>
      <c r="E54" s="119"/>
      <c r="F54" s="119"/>
    </row>
  </sheetData>
  <sheetProtection algorithmName="SHA-512" hashValue="iuYplBmZUIBqnAwL504l9R/blmljBk/FrdC4SyflW7FAhtdjyDyfnwESOfasdjx8lXY+QOVNaL37ZsEPPdP+vQ==" saltValue="UtFGtu0C1BCTbez9bdWCAg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scale="79" fitToHeight="0" orientation="portrait" r:id="rId1"/>
  <rowBreaks count="1" manualBreakCount="1">
    <brk id="3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F54"/>
  <sheetViews>
    <sheetView showZeros="0" view="pageBreakPreview" topLeftCell="A42" zoomScale="120" zoomScaleNormal="100" zoomScaleSheetLayoutView="120" workbookViewId="0">
      <selection activeCell="H49" sqref="H49"/>
    </sheetView>
  </sheetViews>
  <sheetFormatPr defaultColWidth="9.08984375" defaultRowHeight="15.5" x14ac:dyDescent="0.35"/>
  <cols>
    <col min="1" max="1" width="7.453125" style="138" customWidth="1"/>
    <col min="2" max="2" width="50.6328125" style="145" customWidth="1"/>
    <col min="3" max="3" width="13.36328125" style="145" customWidth="1"/>
    <col min="4" max="4" width="13.453125" style="120" customWidth="1"/>
    <col min="5" max="5" width="15.08984375" style="139" customWidth="1"/>
    <col min="6" max="6" width="16.08984375" style="139" customWidth="1"/>
    <col min="7" max="16384" width="9.08984375" style="139"/>
  </cols>
  <sheetData>
    <row r="1" spans="1:6" s="146" customFormat="1" x14ac:dyDescent="0.35">
      <c r="B1" s="147" t="s">
        <v>5</v>
      </c>
      <c r="C1" s="148" t="s">
        <v>83</v>
      </c>
    </row>
    <row r="2" spans="1:6" s="153" customFormat="1" x14ac:dyDescent="0.35">
      <c r="A2" s="149"/>
      <c r="B2" s="150" t="s">
        <v>89</v>
      </c>
      <c r="C2" s="151"/>
      <c r="D2" s="152"/>
    </row>
    <row r="3" spans="1:6" s="80" customFormat="1" ht="28.5" customHeight="1" x14ac:dyDescent="0.35">
      <c r="A3" s="100" t="s">
        <v>91</v>
      </c>
      <c r="B3" s="100" t="s">
        <v>10</v>
      </c>
      <c r="C3" s="101" t="s">
        <v>0</v>
      </c>
      <c r="D3" s="101" t="s">
        <v>2</v>
      </c>
      <c r="E3" s="79" t="s">
        <v>61</v>
      </c>
      <c r="F3" s="101" t="s">
        <v>3</v>
      </c>
    </row>
    <row r="4" spans="1:6" ht="21" customHeight="1" x14ac:dyDescent="0.35">
      <c r="A4" s="154"/>
      <c r="B4" s="155" t="s">
        <v>11</v>
      </c>
      <c r="C4" s="156"/>
      <c r="D4" s="157"/>
      <c r="E4" s="140"/>
      <c r="F4" s="271"/>
    </row>
    <row r="5" spans="1:6" ht="31" x14ac:dyDescent="0.35">
      <c r="A5" s="158">
        <v>1</v>
      </c>
      <c r="B5" s="106" t="s">
        <v>92</v>
      </c>
      <c r="C5" s="159" t="s">
        <v>60</v>
      </c>
      <c r="D5" s="160">
        <v>10</v>
      </c>
      <c r="E5" s="141"/>
      <c r="F5" s="272">
        <f>D5*E5</f>
        <v>0</v>
      </c>
    </row>
    <row r="6" spans="1:6" ht="51" customHeight="1" x14ac:dyDescent="0.35">
      <c r="A6" s="158">
        <v>2</v>
      </c>
      <c r="B6" s="159" t="s">
        <v>12</v>
      </c>
      <c r="C6" s="159" t="s">
        <v>60</v>
      </c>
      <c r="D6" s="160">
        <v>10</v>
      </c>
      <c r="E6" s="141"/>
      <c r="F6" s="272">
        <f t="shared" ref="F6:F52" si="0">D6*E6</f>
        <v>0</v>
      </c>
    </row>
    <row r="7" spans="1:6" x14ac:dyDescent="0.35">
      <c r="A7" s="158">
        <v>3</v>
      </c>
      <c r="B7" s="159" t="s">
        <v>13</v>
      </c>
      <c r="C7" s="159" t="s">
        <v>60</v>
      </c>
      <c r="D7" s="160">
        <v>10</v>
      </c>
      <c r="E7" s="141"/>
      <c r="F7" s="272">
        <f t="shared" si="0"/>
        <v>0</v>
      </c>
    </row>
    <row r="8" spans="1:6" ht="31" x14ac:dyDescent="0.35">
      <c r="A8" s="158">
        <v>4</v>
      </c>
      <c r="B8" s="159" t="s">
        <v>14</v>
      </c>
      <c r="C8" s="159" t="s">
        <v>60</v>
      </c>
      <c r="D8" s="160">
        <v>10</v>
      </c>
      <c r="E8" s="141"/>
      <c r="F8" s="272">
        <f t="shared" si="0"/>
        <v>0</v>
      </c>
    </row>
    <row r="9" spans="1:6" x14ac:dyDescent="0.35">
      <c r="A9" s="158">
        <v>5</v>
      </c>
      <c r="B9" s="159" t="s">
        <v>15</v>
      </c>
      <c r="C9" s="159" t="s">
        <v>60</v>
      </c>
      <c r="D9" s="160">
        <v>10</v>
      </c>
      <c r="E9" s="141"/>
      <c r="F9" s="272">
        <f t="shared" si="0"/>
        <v>0</v>
      </c>
    </row>
    <row r="10" spans="1:6" ht="31" x14ac:dyDescent="0.35">
      <c r="A10" s="154"/>
      <c r="B10" s="155" t="s">
        <v>16</v>
      </c>
      <c r="C10" s="159"/>
      <c r="D10" s="160"/>
      <c r="E10" s="141"/>
      <c r="F10" s="272">
        <f t="shared" si="0"/>
        <v>0</v>
      </c>
    </row>
    <row r="11" spans="1:6" ht="20.25" customHeight="1" x14ac:dyDescent="0.35">
      <c r="A11" s="158">
        <v>6</v>
      </c>
      <c r="B11" s="159" t="s">
        <v>17</v>
      </c>
      <c r="C11" s="159" t="s">
        <v>60</v>
      </c>
      <c r="D11" s="160">
        <v>10</v>
      </c>
      <c r="E11" s="141"/>
      <c r="F11" s="272">
        <f t="shared" si="0"/>
        <v>0</v>
      </c>
    </row>
    <row r="12" spans="1:6" ht="20.25" customHeight="1" x14ac:dyDescent="0.35">
      <c r="A12" s="158">
        <v>7</v>
      </c>
      <c r="B12" s="159" t="s">
        <v>18</v>
      </c>
      <c r="C12" s="159" t="s">
        <v>60</v>
      </c>
      <c r="D12" s="160">
        <v>10</v>
      </c>
      <c r="E12" s="141"/>
      <c r="F12" s="272">
        <f t="shared" si="0"/>
        <v>0</v>
      </c>
    </row>
    <row r="13" spans="1:6" x14ac:dyDescent="0.35">
      <c r="A13" s="158">
        <v>8</v>
      </c>
      <c r="B13" s="159" t="s">
        <v>19</v>
      </c>
      <c r="C13" s="159" t="s">
        <v>60</v>
      </c>
      <c r="D13" s="160">
        <v>10</v>
      </c>
      <c r="E13" s="141"/>
      <c r="F13" s="272">
        <f t="shared" si="0"/>
        <v>0</v>
      </c>
    </row>
    <row r="14" spans="1:6" x14ac:dyDescent="0.35">
      <c r="A14" s="158">
        <v>9</v>
      </c>
      <c r="B14" s="159" t="s">
        <v>20</v>
      </c>
      <c r="C14" s="159" t="s">
        <v>60</v>
      </c>
      <c r="D14" s="160">
        <v>10</v>
      </c>
      <c r="E14" s="141"/>
      <c r="F14" s="272">
        <f t="shared" si="0"/>
        <v>0</v>
      </c>
    </row>
    <row r="15" spans="1:6" ht="24.75" customHeight="1" x14ac:dyDescent="0.35">
      <c r="A15" s="158">
        <v>10</v>
      </c>
      <c r="B15" s="159" t="s">
        <v>21</v>
      </c>
      <c r="C15" s="159" t="s">
        <v>60</v>
      </c>
      <c r="D15" s="160">
        <v>10</v>
      </c>
      <c r="E15" s="141"/>
      <c r="F15" s="272">
        <f t="shared" si="0"/>
        <v>0</v>
      </c>
    </row>
    <row r="16" spans="1:6" ht="24.75" customHeight="1" x14ac:dyDescent="0.35">
      <c r="A16" s="158">
        <v>11</v>
      </c>
      <c r="B16" s="159" t="s">
        <v>22</v>
      </c>
      <c r="C16" s="159" t="s">
        <v>60</v>
      </c>
      <c r="D16" s="160">
        <v>10</v>
      </c>
      <c r="E16" s="141"/>
      <c r="F16" s="272">
        <f t="shared" si="0"/>
        <v>0</v>
      </c>
    </row>
    <row r="17" spans="1:6" x14ac:dyDescent="0.35">
      <c r="A17" s="158">
        <v>12</v>
      </c>
      <c r="B17" s="159" t="s">
        <v>23</v>
      </c>
      <c r="C17" s="159" t="s">
        <v>60</v>
      </c>
      <c r="D17" s="160">
        <v>10</v>
      </c>
      <c r="E17" s="141"/>
      <c r="F17" s="272">
        <f t="shared" si="0"/>
        <v>0</v>
      </c>
    </row>
    <row r="18" spans="1:6" ht="46.5" x14ac:dyDescent="0.35">
      <c r="A18" s="158">
        <v>13</v>
      </c>
      <c r="B18" s="159" t="s">
        <v>24</v>
      </c>
      <c r="C18" s="159" t="s">
        <v>60</v>
      </c>
      <c r="D18" s="160">
        <v>10</v>
      </c>
      <c r="E18" s="141"/>
      <c r="F18" s="272">
        <f t="shared" si="0"/>
        <v>0</v>
      </c>
    </row>
    <row r="19" spans="1:6" ht="21.75" customHeight="1" x14ac:dyDescent="0.35">
      <c r="A19" s="158">
        <v>14</v>
      </c>
      <c r="B19" s="159" t="s">
        <v>25</v>
      </c>
      <c r="C19" s="159" t="s">
        <v>60</v>
      </c>
      <c r="D19" s="160">
        <v>10</v>
      </c>
      <c r="E19" s="141"/>
      <c r="F19" s="272">
        <f t="shared" si="0"/>
        <v>0</v>
      </c>
    </row>
    <row r="20" spans="1:6" ht="21.75" customHeight="1" x14ac:dyDescent="0.35">
      <c r="A20" s="158">
        <v>15</v>
      </c>
      <c r="B20" s="159" t="s">
        <v>26</v>
      </c>
      <c r="C20" s="159" t="s">
        <v>60</v>
      </c>
      <c r="D20" s="160">
        <v>10</v>
      </c>
      <c r="E20" s="141"/>
      <c r="F20" s="272">
        <f t="shared" si="0"/>
        <v>0</v>
      </c>
    </row>
    <row r="21" spans="1:6" ht="21.75" customHeight="1" x14ac:dyDescent="0.35">
      <c r="A21" s="158">
        <v>16</v>
      </c>
      <c r="B21" s="159" t="s">
        <v>27</v>
      </c>
      <c r="C21" s="159" t="s">
        <v>60</v>
      </c>
      <c r="D21" s="160">
        <v>10</v>
      </c>
      <c r="E21" s="141"/>
      <c r="F21" s="272">
        <f t="shared" si="0"/>
        <v>0</v>
      </c>
    </row>
    <row r="22" spans="1:6" ht="21.75" customHeight="1" x14ac:dyDescent="0.35">
      <c r="A22" s="154"/>
      <c r="B22" s="155" t="s">
        <v>28</v>
      </c>
      <c r="C22" s="159"/>
      <c r="D22" s="160"/>
      <c r="E22" s="141"/>
      <c r="F22" s="272">
        <f t="shared" si="0"/>
        <v>0</v>
      </c>
    </row>
    <row r="23" spans="1:6" ht="27" customHeight="1" x14ac:dyDescent="0.35">
      <c r="A23" s="158">
        <v>17</v>
      </c>
      <c r="B23" s="159" t="s">
        <v>29</v>
      </c>
      <c r="C23" s="159" t="s">
        <v>60</v>
      </c>
      <c r="D23" s="160">
        <v>10</v>
      </c>
      <c r="E23" s="141"/>
      <c r="F23" s="272">
        <f t="shared" si="0"/>
        <v>0</v>
      </c>
    </row>
    <row r="24" spans="1:6" ht="27" customHeight="1" x14ac:dyDescent="0.35">
      <c r="A24" s="158">
        <v>18</v>
      </c>
      <c r="B24" s="159" t="s">
        <v>30</v>
      </c>
      <c r="C24" s="159" t="s">
        <v>60</v>
      </c>
      <c r="D24" s="160">
        <v>10</v>
      </c>
      <c r="E24" s="141"/>
      <c r="F24" s="272">
        <f t="shared" si="0"/>
        <v>0</v>
      </c>
    </row>
    <row r="25" spans="1:6" ht="27" customHeight="1" x14ac:dyDescent="0.35">
      <c r="A25" s="158">
        <v>19</v>
      </c>
      <c r="B25" s="159" t="s">
        <v>31</v>
      </c>
      <c r="C25" s="159" t="s">
        <v>60</v>
      </c>
      <c r="D25" s="160">
        <v>10</v>
      </c>
      <c r="E25" s="141"/>
      <c r="F25" s="272">
        <f t="shared" si="0"/>
        <v>0</v>
      </c>
    </row>
    <row r="26" spans="1:6" ht="27" customHeight="1" x14ac:dyDescent="0.35">
      <c r="A26" s="158">
        <v>20</v>
      </c>
      <c r="B26" s="159" t="s">
        <v>32</v>
      </c>
      <c r="C26" s="159" t="s">
        <v>60</v>
      </c>
      <c r="D26" s="160">
        <v>10</v>
      </c>
      <c r="E26" s="141"/>
      <c r="F26" s="272">
        <f t="shared" si="0"/>
        <v>0</v>
      </c>
    </row>
    <row r="27" spans="1:6" ht="27" customHeight="1" x14ac:dyDescent="0.35">
      <c r="A27" s="158">
        <v>21</v>
      </c>
      <c r="B27" s="159" t="s">
        <v>33</v>
      </c>
      <c r="C27" s="159" t="s">
        <v>60</v>
      </c>
      <c r="D27" s="160">
        <v>10</v>
      </c>
      <c r="E27" s="141"/>
      <c r="F27" s="272">
        <f t="shared" si="0"/>
        <v>0</v>
      </c>
    </row>
    <row r="28" spans="1:6" ht="27" customHeight="1" x14ac:dyDescent="0.35">
      <c r="A28" s="154"/>
      <c r="B28" s="156" t="s">
        <v>34</v>
      </c>
      <c r="C28" s="159" t="s">
        <v>60</v>
      </c>
      <c r="D28" s="160"/>
      <c r="E28" s="141"/>
      <c r="F28" s="272">
        <f t="shared" si="0"/>
        <v>0</v>
      </c>
    </row>
    <row r="29" spans="1:6" ht="27" customHeight="1" x14ac:dyDescent="0.35">
      <c r="A29" s="158">
        <v>22</v>
      </c>
      <c r="B29" s="159" t="s">
        <v>35</v>
      </c>
      <c r="C29" s="159" t="s">
        <v>60</v>
      </c>
      <c r="D29" s="160">
        <v>10</v>
      </c>
      <c r="E29" s="141"/>
      <c r="F29" s="272">
        <f t="shared" si="0"/>
        <v>0</v>
      </c>
    </row>
    <row r="30" spans="1:6" ht="27" customHeight="1" x14ac:dyDescent="0.35">
      <c r="A30" s="158">
        <v>23</v>
      </c>
      <c r="B30" s="159" t="s">
        <v>36</v>
      </c>
      <c r="C30" s="159" t="s">
        <v>60</v>
      </c>
      <c r="D30" s="160">
        <v>10</v>
      </c>
      <c r="E30" s="141"/>
      <c r="F30" s="272">
        <f t="shared" si="0"/>
        <v>0</v>
      </c>
    </row>
    <row r="31" spans="1:6" ht="27" customHeight="1" x14ac:dyDescent="0.35">
      <c r="A31" s="158">
        <v>24</v>
      </c>
      <c r="B31" s="159" t="s">
        <v>37</v>
      </c>
      <c r="C31" s="159" t="s">
        <v>60</v>
      </c>
      <c r="D31" s="160">
        <v>10</v>
      </c>
      <c r="E31" s="141"/>
      <c r="F31" s="272">
        <f t="shared" si="0"/>
        <v>0</v>
      </c>
    </row>
    <row r="32" spans="1:6" ht="27" customHeight="1" x14ac:dyDescent="0.35">
      <c r="A32" s="158">
        <v>25</v>
      </c>
      <c r="B32" s="159" t="s">
        <v>38</v>
      </c>
      <c r="C32" s="159" t="s">
        <v>60</v>
      </c>
      <c r="D32" s="160">
        <v>10</v>
      </c>
      <c r="E32" s="141"/>
      <c r="F32" s="272">
        <f t="shared" si="0"/>
        <v>0</v>
      </c>
    </row>
    <row r="33" spans="1:6" ht="27" customHeight="1" x14ac:dyDescent="0.35">
      <c r="A33" s="158">
        <v>26</v>
      </c>
      <c r="B33" s="159" t="s">
        <v>39</v>
      </c>
      <c r="C33" s="159" t="s">
        <v>60</v>
      </c>
      <c r="D33" s="160">
        <v>10</v>
      </c>
      <c r="E33" s="141"/>
      <c r="F33" s="272">
        <f t="shared" si="0"/>
        <v>0</v>
      </c>
    </row>
    <row r="34" spans="1:6" ht="27" customHeight="1" x14ac:dyDescent="0.35">
      <c r="A34" s="158">
        <v>27</v>
      </c>
      <c r="B34" s="159" t="s">
        <v>40</v>
      </c>
      <c r="C34" s="159" t="s">
        <v>60</v>
      </c>
      <c r="D34" s="160">
        <v>10</v>
      </c>
      <c r="E34" s="141"/>
      <c r="F34" s="272">
        <f t="shared" si="0"/>
        <v>0</v>
      </c>
    </row>
    <row r="35" spans="1:6" ht="27" customHeight="1" x14ac:dyDescent="0.35">
      <c r="A35" s="154"/>
      <c r="B35" s="155" t="s">
        <v>41</v>
      </c>
      <c r="C35" s="159"/>
      <c r="D35" s="160"/>
      <c r="E35" s="141"/>
      <c r="F35" s="272">
        <f t="shared" si="0"/>
        <v>0</v>
      </c>
    </row>
    <row r="36" spans="1:6" ht="27" customHeight="1" x14ac:dyDescent="0.35">
      <c r="A36" s="158">
        <v>31</v>
      </c>
      <c r="B36" s="159" t="s">
        <v>42</v>
      </c>
      <c r="C36" s="159" t="s">
        <v>60</v>
      </c>
      <c r="D36" s="160">
        <v>10</v>
      </c>
      <c r="E36" s="141"/>
      <c r="F36" s="272">
        <f t="shared" si="0"/>
        <v>0</v>
      </c>
    </row>
    <row r="37" spans="1:6" ht="27" customHeight="1" x14ac:dyDescent="0.35">
      <c r="A37" s="158">
        <v>32</v>
      </c>
      <c r="B37" s="159" t="s">
        <v>43</v>
      </c>
      <c r="C37" s="159" t="s">
        <v>60</v>
      </c>
      <c r="D37" s="160">
        <v>10</v>
      </c>
      <c r="E37" s="141"/>
      <c r="F37" s="272">
        <f t="shared" si="0"/>
        <v>0</v>
      </c>
    </row>
    <row r="38" spans="1:6" ht="27" customHeight="1" x14ac:dyDescent="0.35">
      <c r="A38" s="158">
        <v>33</v>
      </c>
      <c r="B38" s="159" t="s">
        <v>44</v>
      </c>
      <c r="C38" s="159" t="s">
        <v>60</v>
      </c>
      <c r="D38" s="160">
        <v>10</v>
      </c>
      <c r="E38" s="141"/>
      <c r="F38" s="272">
        <f t="shared" si="0"/>
        <v>0</v>
      </c>
    </row>
    <row r="39" spans="1:6" ht="27" customHeight="1" x14ac:dyDescent="0.35">
      <c r="A39" s="158">
        <v>34</v>
      </c>
      <c r="B39" s="159" t="s">
        <v>45</v>
      </c>
      <c r="C39" s="159" t="s">
        <v>60</v>
      </c>
      <c r="D39" s="160">
        <v>10</v>
      </c>
      <c r="E39" s="141"/>
      <c r="F39" s="272">
        <f t="shared" si="0"/>
        <v>0</v>
      </c>
    </row>
    <row r="40" spans="1:6" ht="27" customHeight="1" x14ac:dyDescent="0.35">
      <c r="A40" s="154"/>
      <c r="B40" s="155" t="s">
        <v>46</v>
      </c>
      <c r="C40" s="159"/>
      <c r="D40" s="160"/>
      <c r="E40" s="141"/>
      <c r="F40" s="272">
        <f t="shared" si="0"/>
        <v>0</v>
      </c>
    </row>
    <row r="41" spans="1:6" ht="48.75" customHeight="1" x14ac:dyDescent="0.35">
      <c r="A41" s="158">
        <v>35</v>
      </c>
      <c r="B41" s="159" t="s">
        <v>47</v>
      </c>
      <c r="C41" s="159" t="s">
        <v>60</v>
      </c>
      <c r="D41" s="160">
        <v>10</v>
      </c>
      <c r="E41" s="141"/>
      <c r="F41" s="272">
        <f t="shared" si="0"/>
        <v>0</v>
      </c>
    </row>
    <row r="42" spans="1:6" ht="24" customHeight="1" x14ac:dyDescent="0.35">
      <c r="A42" s="158">
        <v>36</v>
      </c>
      <c r="B42" s="159" t="s">
        <v>48</v>
      </c>
      <c r="C42" s="159" t="s">
        <v>60</v>
      </c>
      <c r="D42" s="160">
        <v>10</v>
      </c>
      <c r="E42" s="141"/>
      <c r="F42" s="272">
        <f t="shared" si="0"/>
        <v>0</v>
      </c>
    </row>
    <row r="43" spans="1:6" ht="24" customHeight="1" x14ac:dyDescent="0.35">
      <c r="A43" s="158">
        <v>37</v>
      </c>
      <c r="B43" s="159" t="s">
        <v>49</v>
      </c>
      <c r="C43" s="159" t="s">
        <v>60</v>
      </c>
      <c r="D43" s="160">
        <v>10</v>
      </c>
      <c r="E43" s="141"/>
      <c r="F43" s="272">
        <f t="shared" si="0"/>
        <v>0</v>
      </c>
    </row>
    <row r="44" spans="1:6" ht="24" customHeight="1" x14ac:dyDescent="0.35">
      <c r="A44" s="154"/>
      <c r="B44" s="155" t="s">
        <v>50</v>
      </c>
      <c r="C44" s="159"/>
      <c r="D44" s="160"/>
      <c r="E44" s="141"/>
      <c r="F44" s="272">
        <f t="shared" si="0"/>
        <v>0</v>
      </c>
    </row>
    <row r="45" spans="1:6" ht="24" customHeight="1" x14ac:dyDescent="0.35">
      <c r="A45" s="158">
        <v>38</v>
      </c>
      <c r="B45" s="159" t="s">
        <v>51</v>
      </c>
      <c r="C45" s="159" t="s">
        <v>60</v>
      </c>
      <c r="D45" s="160">
        <v>10</v>
      </c>
      <c r="E45" s="141"/>
      <c r="F45" s="272">
        <f t="shared" si="0"/>
        <v>0</v>
      </c>
    </row>
    <row r="46" spans="1:6" ht="24" customHeight="1" x14ac:dyDescent="0.35">
      <c r="A46" s="158">
        <v>39</v>
      </c>
      <c r="B46" s="159" t="s">
        <v>52</v>
      </c>
      <c r="C46" s="159" t="s">
        <v>60</v>
      </c>
      <c r="D46" s="160">
        <v>10</v>
      </c>
      <c r="E46" s="141"/>
      <c r="F46" s="272">
        <f t="shared" si="0"/>
        <v>0</v>
      </c>
    </row>
    <row r="47" spans="1:6" ht="24" customHeight="1" x14ac:dyDescent="0.35">
      <c r="A47" s="158">
        <v>40</v>
      </c>
      <c r="B47" s="159" t="s">
        <v>53</v>
      </c>
      <c r="C47" s="159" t="s">
        <v>60</v>
      </c>
      <c r="D47" s="160">
        <v>10</v>
      </c>
      <c r="E47" s="141"/>
      <c r="F47" s="272">
        <f t="shared" si="0"/>
        <v>0</v>
      </c>
    </row>
    <row r="48" spans="1:6" ht="24" customHeight="1" x14ac:dyDescent="0.35">
      <c r="A48" s="158">
        <v>41</v>
      </c>
      <c r="B48" s="159" t="s">
        <v>54</v>
      </c>
      <c r="C48" s="159" t="s">
        <v>60</v>
      </c>
      <c r="D48" s="160">
        <v>10</v>
      </c>
      <c r="E48" s="141"/>
      <c r="F48" s="272">
        <f t="shared" si="0"/>
        <v>0</v>
      </c>
    </row>
    <row r="49" spans="1:6" ht="24" customHeight="1" x14ac:dyDescent="0.35">
      <c r="A49" s="158">
        <v>42</v>
      </c>
      <c r="B49" s="159" t="s">
        <v>55</v>
      </c>
      <c r="C49" s="159" t="s">
        <v>60</v>
      </c>
      <c r="D49" s="160">
        <v>10</v>
      </c>
      <c r="E49" s="141"/>
      <c r="F49" s="272">
        <f t="shared" si="0"/>
        <v>0</v>
      </c>
    </row>
    <row r="50" spans="1:6" ht="24" customHeight="1" x14ac:dyDescent="0.35">
      <c r="A50" s="158">
        <v>43</v>
      </c>
      <c r="B50" s="159" t="s">
        <v>56</v>
      </c>
      <c r="C50" s="159" t="s">
        <v>60</v>
      </c>
      <c r="D50" s="160">
        <v>10</v>
      </c>
      <c r="E50" s="141"/>
      <c r="F50" s="272">
        <f t="shared" si="0"/>
        <v>0</v>
      </c>
    </row>
    <row r="51" spans="1:6" ht="23.25" customHeight="1" x14ac:dyDescent="0.35">
      <c r="A51" s="158">
        <v>44</v>
      </c>
      <c r="B51" s="159" t="s">
        <v>57</v>
      </c>
      <c r="C51" s="159" t="s">
        <v>60</v>
      </c>
      <c r="D51" s="160">
        <v>10</v>
      </c>
      <c r="E51" s="141"/>
      <c r="F51" s="272">
        <f t="shared" si="0"/>
        <v>0</v>
      </c>
    </row>
    <row r="52" spans="1:6" ht="24" customHeight="1" x14ac:dyDescent="0.35">
      <c r="A52" s="158">
        <v>45</v>
      </c>
      <c r="B52" s="159" t="s">
        <v>58</v>
      </c>
      <c r="C52" s="159" t="s">
        <v>60</v>
      </c>
      <c r="D52" s="160">
        <v>10</v>
      </c>
      <c r="E52" s="141"/>
      <c r="F52" s="272">
        <f t="shared" si="0"/>
        <v>0</v>
      </c>
    </row>
    <row r="53" spans="1:6" s="143" customFormat="1" ht="24" customHeight="1" thickBot="1" x14ac:dyDescent="0.4">
      <c r="A53" s="161"/>
      <c r="B53" s="156" t="s">
        <v>59</v>
      </c>
      <c r="C53" s="156"/>
      <c r="D53" s="162"/>
      <c r="E53" s="142"/>
      <c r="F53" s="273">
        <f>SUM(F5:F52)</f>
        <v>0</v>
      </c>
    </row>
    <row r="54" spans="1:6" x14ac:dyDescent="0.35">
      <c r="B54" s="144"/>
      <c r="C54" s="144"/>
      <c r="D54" s="118"/>
    </row>
  </sheetData>
  <sheetProtection algorithmName="SHA-512" hashValue="RkUk6ydzoxxJpx4qItVYY56nqJAjUFC7bpgVR5qTHw8kRb56hioCC4XpUpwtmEFQDklKqwku2V8S5Md+ZoVIDw==" saltValue="NObvlKvAqtXLT5YT3cS+Ww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scale="77" fitToHeight="0" orientation="portrait" r:id="rId1"/>
  <rowBreaks count="1" manualBreakCount="1">
    <brk id="29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54"/>
  <sheetViews>
    <sheetView showZeros="0" view="pageBreakPreview" topLeftCell="A3" zoomScale="120" zoomScaleNormal="100" zoomScaleSheetLayoutView="120" workbookViewId="0">
      <selection activeCell="G7" sqref="G7"/>
    </sheetView>
  </sheetViews>
  <sheetFormatPr defaultColWidth="9.08984375" defaultRowHeight="15.5" x14ac:dyDescent="0.35"/>
  <cols>
    <col min="1" max="1" width="7.453125" style="167" customWidth="1"/>
    <col min="2" max="2" width="50.6328125" style="169" customWidth="1"/>
    <col min="3" max="3" width="15.54296875" style="169" customWidth="1"/>
    <col min="4" max="4" width="13.453125" style="89" customWidth="1"/>
    <col min="5" max="6" width="17.6328125" style="165" customWidth="1"/>
    <col min="7" max="16384" width="9.08984375" style="165"/>
  </cols>
  <sheetData>
    <row r="1" spans="1:6" s="90" customFormat="1" x14ac:dyDescent="0.35">
      <c r="B1" s="91" t="s">
        <v>5</v>
      </c>
      <c r="C1" s="92" t="s">
        <v>83</v>
      </c>
    </row>
    <row r="2" spans="1:6" s="172" customFormat="1" x14ac:dyDescent="0.35">
      <c r="A2" s="170"/>
      <c r="B2" s="124" t="s">
        <v>90</v>
      </c>
      <c r="C2" s="171"/>
      <c r="D2" s="97"/>
    </row>
    <row r="3" spans="1:6" s="80" customFormat="1" ht="28.5" customHeight="1" x14ac:dyDescent="0.35">
      <c r="A3" s="100" t="s">
        <v>91</v>
      </c>
      <c r="B3" s="100" t="s">
        <v>10</v>
      </c>
      <c r="C3" s="101" t="s">
        <v>0</v>
      </c>
      <c r="D3" s="101" t="s">
        <v>2</v>
      </c>
      <c r="E3" s="79" t="s">
        <v>61</v>
      </c>
      <c r="F3" s="101" t="s">
        <v>3</v>
      </c>
    </row>
    <row r="4" spans="1:6" ht="21" customHeight="1" x14ac:dyDescent="0.35">
      <c r="A4" s="173"/>
      <c r="B4" s="174" t="s">
        <v>11</v>
      </c>
      <c r="C4" s="175"/>
      <c r="D4" s="103"/>
      <c r="E4" s="164"/>
      <c r="F4" s="274"/>
    </row>
    <row r="5" spans="1:6" ht="31" x14ac:dyDescent="0.35">
      <c r="A5" s="176">
        <v>1</v>
      </c>
      <c r="B5" s="106" t="s">
        <v>92</v>
      </c>
      <c r="C5" s="177" t="s">
        <v>60</v>
      </c>
      <c r="D5" s="178">
        <v>12</v>
      </c>
      <c r="E5" s="84"/>
      <c r="F5" s="275">
        <f>D5*E5</f>
        <v>0</v>
      </c>
    </row>
    <row r="6" spans="1:6" ht="54" customHeight="1" x14ac:dyDescent="0.35">
      <c r="A6" s="176">
        <v>2</v>
      </c>
      <c r="B6" s="177" t="s">
        <v>12</v>
      </c>
      <c r="C6" s="177" t="s">
        <v>60</v>
      </c>
      <c r="D6" s="178">
        <v>12</v>
      </c>
      <c r="E6" s="84"/>
      <c r="F6" s="275">
        <f t="shared" ref="F6:F52" si="0">D6*E6</f>
        <v>0</v>
      </c>
    </row>
    <row r="7" spans="1:6" ht="28.5" customHeight="1" x14ac:dyDescent="0.35">
      <c r="A7" s="176">
        <v>3</v>
      </c>
      <c r="B7" s="177" t="s">
        <v>13</v>
      </c>
      <c r="C7" s="177" t="s">
        <v>60</v>
      </c>
      <c r="D7" s="178">
        <v>12</v>
      </c>
      <c r="E7" s="84"/>
      <c r="F7" s="275">
        <f t="shared" si="0"/>
        <v>0</v>
      </c>
    </row>
    <row r="8" spans="1:6" ht="31" x14ac:dyDescent="0.35">
      <c r="A8" s="176">
        <v>4</v>
      </c>
      <c r="B8" s="177" t="s">
        <v>14</v>
      </c>
      <c r="C8" s="177" t="s">
        <v>60</v>
      </c>
      <c r="D8" s="178">
        <v>12</v>
      </c>
      <c r="E8" s="84"/>
      <c r="F8" s="275">
        <f t="shared" si="0"/>
        <v>0</v>
      </c>
    </row>
    <row r="9" spans="1:6" x14ac:dyDescent="0.35">
      <c r="A9" s="176">
        <v>5</v>
      </c>
      <c r="B9" s="177" t="s">
        <v>15</v>
      </c>
      <c r="C9" s="177" t="s">
        <v>60</v>
      </c>
      <c r="D9" s="178">
        <v>12</v>
      </c>
      <c r="E9" s="84"/>
      <c r="F9" s="275">
        <f t="shared" si="0"/>
        <v>0</v>
      </c>
    </row>
    <row r="10" spans="1:6" ht="31" x14ac:dyDescent="0.35">
      <c r="A10" s="173"/>
      <c r="B10" s="174" t="s">
        <v>16</v>
      </c>
      <c r="C10" s="177"/>
      <c r="D10" s="178"/>
      <c r="E10" s="84"/>
      <c r="F10" s="275">
        <f t="shared" si="0"/>
        <v>0</v>
      </c>
    </row>
    <row r="11" spans="1:6" ht="29.25" customHeight="1" x14ac:dyDescent="0.35">
      <c r="A11" s="176">
        <v>6</v>
      </c>
      <c r="B11" s="177" t="s">
        <v>17</v>
      </c>
      <c r="C11" s="177" t="s">
        <v>60</v>
      </c>
      <c r="D11" s="178">
        <v>12</v>
      </c>
      <c r="E11" s="84"/>
      <c r="F11" s="275">
        <f t="shared" si="0"/>
        <v>0</v>
      </c>
    </row>
    <row r="12" spans="1:6" ht="29.25" customHeight="1" x14ac:dyDescent="0.35">
      <c r="A12" s="176">
        <v>7</v>
      </c>
      <c r="B12" s="177" t="s">
        <v>18</v>
      </c>
      <c r="C12" s="177" t="s">
        <v>60</v>
      </c>
      <c r="D12" s="178">
        <v>12</v>
      </c>
      <c r="E12" s="84"/>
      <c r="F12" s="275">
        <f t="shared" si="0"/>
        <v>0</v>
      </c>
    </row>
    <row r="13" spans="1:6" x14ac:dyDescent="0.35">
      <c r="A13" s="176">
        <v>8</v>
      </c>
      <c r="B13" s="177" t="s">
        <v>19</v>
      </c>
      <c r="C13" s="177" t="s">
        <v>60</v>
      </c>
      <c r="D13" s="178">
        <v>12</v>
      </c>
      <c r="E13" s="84"/>
      <c r="F13" s="275">
        <f t="shared" si="0"/>
        <v>0</v>
      </c>
    </row>
    <row r="14" spans="1:6" x14ac:dyDescent="0.35">
      <c r="A14" s="176">
        <v>9</v>
      </c>
      <c r="B14" s="177" t="s">
        <v>20</v>
      </c>
      <c r="C14" s="177" t="s">
        <v>60</v>
      </c>
      <c r="D14" s="178">
        <v>12</v>
      </c>
      <c r="E14" s="84"/>
      <c r="F14" s="275">
        <f t="shared" si="0"/>
        <v>0</v>
      </c>
    </row>
    <row r="15" spans="1:6" ht="25.5" customHeight="1" x14ac:dyDescent="0.35">
      <c r="A15" s="176">
        <v>10</v>
      </c>
      <c r="B15" s="177" t="s">
        <v>21</v>
      </c>
      <c r="C15" s="177" t="s">
        <v>60</v>
      </c>
      <c r="D15" s="178">
        <v>12</v>
      </c>
      <c r="E15" s="84"/>
      <c r="F15" s="275">
        <f t="shared" si="0"/>
        <v>0</v>
      </c>
    </row>
    <row r="16" spans="1:6" ht="25.5" customHeight="1" x14ac:dyDescent="0.35">
      <c r="A16" s="176">
        <v>11</v>
      </c>
      <c r="B16" s="177" t="s">
        <v>22</v>
      </c>
      <c r="C16" s="177" t="s">
        <v>60</v>
      </c>
      <c r="D16" s="178">
        <v>12</v>
      </c>
      <c r="E16" s="84"/>
      <c r="F16" s="275">
        <f t="shared" si="0"/>
        <v>0</v>
      </c>
    </row>
    <row r="17" spans="1:6" x14ac:dyDescent="0.35">
      <c r="A17" s="176">
        <v>12</v>
      </c>
      <c r="B17" s="177" t="s">
        <v>23</v>
      </c>
      <c r="C17" s="177" t="s">
        <v>60</v>
      </c>
      <c r="D17" s="178">
        <v>12</v>
      </c>
      <c r="E17" s="84"/>
      <c r="F17" s="275">
        <f t="shared" si="0"/>
        <v>0</v>
      </c>
    </row>
    <row r="18" spans="1:6" ht="46.5" x14ac:dyDescent="0.35">
      <c r="A18" s="176">
        <v>13</v>
      </c>
      <c r="B18" s="177" t="s">
        <v>24</v>
      </c>
      <c r="C18" s="177" t="s">
        <v>60</v>
      </c>
      <c r="D18" s="178">
        <v>12</v>
      </c>
      <c r="E18" s="84"/>
      <c r="F18" s="275">
        <f t="shared" si="0"/>
        <v>0</v>
      </c>
    </row>
    <row r="19" spans="1:6" ht="27.75" customHeight="1" x14ac:dyDescent="0.35">
      <c r="A19" s="176">
        <v>14</v>
      </c>
      <c r="B19" s="177" t="s">
        <v>25</v>
      </c>
      <c r="C19" s="177" t="s">
        <v>60</v>
      </c>
      <c r="D19" s="178">
        <v>12</v>
      </c>
      <c r="E19" s="84"/>
      <c r="F19" s="275">
        <f t="shared" si="0"/>
        <v>0</v>
      </c>
    </row>
    <row r="20" spans="1:6" ht="27.75" customHeight="1" x14ac:dyDescent="0.35">
      <c r="A20" s="176">
        <v>15</v>
      </c>
      <c r="B20" s="177" t="s">
        <v>26</v>
      </c>
      <c r="C20" s="177" t="s">
        <v>60</v>
      </c>
      <c r="D20" s="178">
        <v>12</v>
      </c>
      <c r="E20" s="84"/>
      <c r="F20" s="275">
        <f t="shared" si="0"/>
        <v>0</v>
      </c>
    </row>
    <row r="21" spans="1:6" ht="27.75" customHeight="1" x14ac:dyDescent="0.35">
      <c r="A21" s="176">
        <v>16</v>
      </c>
      <c r="B21" s="177" t="s">
        <v>27</v>
      </c>
      <c r="C21" s="177" t="s">
        <v>60</v>
      </c>
      <c r="D21" s="178">
        <v>12</v>
      </c>
      <c r="E21" s="84"/>
      <c r="F21" s="275">
        <f t="shared" si="0"/>
        <v>0</v>
      </c>
    </row>
    <row r="22" spans="1:6" ht="27.75" customHeight="1" x14ac:dyDescent="0.35">
      <c r="A22" s="173"/>
      <c r="B22" s="174" t="s">
        <v>28</v>
      </c>
      <c r="C22" s="177"/>
      <c r="D22" s="178"/>
      <c r="E22" s="84"/>
      <c r="F22" s="275">
        <f t="shared" si="0"/>
        <v>0</v>
      </c>
    </row>
    <row r="23" spans="1:6" ht="27.75" customHeight="1" x14ac:dyDescent="0.35">
      <c r="A23" s="176">
        <v>17</v>
      </c>
      <c r="B23" s="177" t="s">
        <v>29</v>
      </c>
      <c r="C23" s="177" t="s">
        <v>60</v>
      </c>
      <c r="D23" s="178">
        <v>12</v>
      </c>
      <c r="E23" s="84"/>
      <c r="F23" s="275">
        <f t="shared" si="0"/>
        <v>0</v>
      </c>
    </row>
    <row r="24" spans="1:6" ht="27.75" customHeight="1" x14ac:dyDescent="0.35">
      <c r="A24" s="176">
        <v>18</v>
      </c>
      <c r="B24" s="177" t="s">
        <v>30</v>
      </c>
      <c r="C24" s="177" t="s">
        <v>60</v>
      </c>
      <c r="D24" s="178">
        <v>12</v>
      </c>
      <c r="E24" s="84"/>
      <c r="F24" s="275">
        <f t="shared" si="0"/>
        <v>0</v>
      </c>
    </row>
    <row r="25" spans="1:6" ht="27.75" customHeight="1" x14ac:dyDescent="0.35">
      <c r="A25" s="176">
        <v>19</v>
      </c>
      <c r="B25" s="177" t="s">
        <v>31</v>
      </c>
      <c r="C25" s="177" t="s">
        <v>60</v>
      </c>
      <c r="D25" s="178">
        <v>12</v>
      </c>
      <c r="E25" s="84"/>
      <c r="F25" s="275">
        <f t="shared" si="0"/>
        <v>0</v>
      </c>
    </row>
    <row r="26" spans="1:6" ht="27.75" customHeight="1" x14ac:dyDescent="0.35">
      <c r="A26" s="176">
        <v>20</v>
      </c>
      <c r="B26" s="177" t="s">
        <v>32</v>
      </c>
      <c r="C26" s="177" t="s">
        <v>60</v>
      </c>
      <c r="D26" s="178">
        <v>12</v>
      </c>
      <c r="E26" s="84"/>
      <c r="F26" s="275">
        <f t="shared" si="0"/>
        <v>0</v>
      </c>
    </row>
    <row r="27" spans="1:6" ht="27.75" customHeight="1" x14ac:dyDescent="0.35">
      <c r="A27" s="176">
        <v>21</v>
      </c>
      <c r="B27" s="177" t="s">
        <v>33</v>
      </c>
      <c r="C27" s="177" t="s">
        <v>60</v>
      </c>
      <c r="D27" s="178">
        <v>12</v>
      </c>
      <c r="E27" s="84"/>
      <c r="F27" s="275">
        <f t="shared" si="0"/>
        <v>0</v>
      </c>
    </row>
    <row r="28" spans="1:6" ht="27.75" customHeight="1" x14ac:dyDescent="0.35">
      <c r="A28" s="173"/>
      <c r="B28" s="174" t="s">
        <v>34</v>
      </c>
      <c r="C28" s="177"/>
      <c r="D28" s="178"/>
      <c r="E28" s="84"/>
      <c r="F28" s="275">
        <f t="shared" si="0"/>
        <v>0</v>
      </c>
    </row>
    <row r="29" spans="1:6" ht="27.75" customHeight="1" x14ac:dyDescent="0.35">
      <c r="A29" s="176">
        <v>22</v>
      </c>
      <c r="B29" s="177" t="s">
        <v>35</v>
      </c>
      <c r="C29" s="177" t="s">
        <v>60</v>
      </c>
      <c r="D29" s="178">
        <v>12</v>
      </c>
      <c r="E29" s="84"/>
      <c r="F29" s="275">
        <f t="shared" si="0"/>
        <v>0</v>
      </c>
    </row>
    <row r="30" spans="1:6" ht="27.75" customHeight="1" x14ac:dyDescent="0.35">
      <c r="A30" s="176">
        <v>23</v>
      </c>
      <c r="B30" s="177" t="s">
        <v>36</v>
      </c>
      <c r="C30" s="177" t="s">
        <v>60</v>
      </c>
      <c r="D30" s="178">
        <v>12</v>
      </c>
      <c r="E30" s="84"/>
      <c r="F30" s="275">
        <f t="shared" si="0"/>
        <v>0</v>
      </c>
    </row>
    <row r="31" spans="1:6" ht="27.75" customHeight="1" x14ac:dyDescent="0.35">
      <c r="A31" s="176">
        <v>24</v>
      </c>
      <c r="B31" s="177" t="s">
        <v>37</v>
      </c>
      <c r="C31" s="177" t="s">
        <v>60</v>
      </c>
      <c r="D31" s="178">
        <v>12</v>
      </c>
      <c r="E31" s="84"/>
      <c r="F31" s="275">
        <f t="shared" si="0"/>
        <v>0</v>
      </c>
    </row>
    <row r="32" spans="1:6" ht="27.75" customHeight="1" x14ac:dyDescent="0.35">
      <c r="A32" s="176">
        <v>25</v>
      </c>
      <c r="B32" s="177" t="s">
        <v>38</v>
      </c>
      <c r="C32" s="177" t="s">
        <v>60</v>
      </c>
      <c r="D32" s="178">
        <v>12</v>
      </c>
      <c r="E32" s="84"/>
      <c r="F32" s="275">
        <f t="shared" si="0"/>
        <v>0</v>
      </c>
    </row>
    <row r="33" spans="1:6" ht="27.75" customHeight="1" x14ac:dyDescent="0.35">
      <c r="A33" s="176">
        <v>26</v>
      </c>
      <c r="B33" s="177" t="s">
        <v>39</v>
      </c>
      <c r="C33" s="177" t="s">
        <v>60</v>
      </c>
      <c r="D33" s="178">
        <v>12</v>
      </c>
      <c r="E33" s="84"/>
      <c r="F33" s="275">
        <f t="shared" si="0"/>
        <v>0</v>
      </c>
    </row>
    <row r="34" spans="1:6" ht="27.75" customHeight="1" x14ac:dyDescent="0.35">
      <c r="A34" s="176">
        <v>27</v>
      </c>
      <c r="B34" s="177" t="s">
        <v>40</v>
      </c>
      <c r="C34" s="177" t="s">
        <v>60</v>
      </c>
      <c r="D34" s="178">
        <v>12</v>
      </c>
      <c r="E34" s="84"/>
      <c r="F34" s="275">
        <f t="shared" si="0"/>
        <v>0</v>
      </c>
    </row>
    <row r="35" spans="1:6" ht="27.75" customHeight="1" x14ac:dyDescent="0.35">
      <c r="A35" s="173"/>
      <c r="B35" s="174" t="s">
        <v>41</v>
      </c>
      <c r="C35" s="177"/>
      <c r="D35" s="178"/>
      <c r="E35" s="84"/>
      <c r="F35" s="275">
        <f t="shared" si="0"/>
        <v>0</v>
      </c>
    </row>
    <row r="36" spans="1:6" ht="27.75" customHeight="1" x14ac:dyDescent="0.35">
      <c r="A36" s="176">
        <v>31</v>
      </c>
      <c r="B36" s="177" t="s">
        <v>42</v>
      </c>
      <c r="C36" s="177" t="s">
        <v>60</v>
      </c>
      <c r="D36" s="178">
        <v>12</v>
      </c>
      <c r="E36" s="84"/>
      <c r="F36" s="275">
        <f t="shared" si="0"/>
        <v>0</v>
      </c>
    </row>
    <row r="37" spans="1:6" ht="27.75" customHeight="1" x14ac:dyDescent="0.35">
      <c r="A37" s="176">
        <v>32</v>
      </c>
      <c r="B37" s="177" t="s">
        <v>43</v>
      </c>
      <c r="C37" s="177" t="s">
        <v>60</v>
      </c>
      <c r="D37" s="178">
        <v>12</v>
      </c>
      <c r="E37" s="84"/>
      <c r="F37" s="275">
        <f t="shared" si="0"/>
        <v>0</v>
      </c>
    </row>
    <row r="38" spans="1:6" ht="27.75" customHeight="1" x14ac:dyDescent="0.35">
      <c r="A38" s="176">
        <v>33</v>
      </c>
      <c r="B38" s="177" t="s">
        <v>44</v>
      </c>
      <c r="C38" s="177" t="s">
        <v>60</v>
      </c>
      <c r="D38" s="178">
        <v>12</v>
      </c>
      <c r="E38" s="84"/>
      <c r="F38" s="275">
        <f t="shared" si="0"/>
        <v>0</v>
      </c>
    </row>
    <row r="39" spans="1:6" ht="27.75" customHeight="1" x14ac:dyDescent="0.35">
      <c r="A39" s="176">
        <v>34</v>
      </c>
      <c r="B39" s="177" t="s">
        <v>45</v>
      </c>
      <c r="C39" s="177" t="s">
        <v>60</v>
      </c>
      <c r="D39" s="178">
        <v>12</v>
      </c>
      <c r="E39" s="84"/>
      <c r="F39" s="275">
        <f t="shared" si="0"/>
        <v>0</v>
      </c>
    </row>
    <row r="40" spans="1:6" ht="27.75" customHeight="1" x14ac:dyDescent="0.35">
      <c r="A40" s="173"/>
      <c r="B40" s="174" t="s">
        <v>46</v>
      </c>
      <c r="C40" s="177"/>
      <c r="D40" s="178"/>
      <c r="E40" s="84"/>
      <c r="F40" s="275">
        <f t="shared" si="0"/>
        <v>0</v>
      </c>
    </row>
    <row r="41" spans="1:6" ht="70.5" customHeight="1" x14ac:dyDescent="0.35">
      <c r="A41" s="176">
        <v>35</v>
      </c>
      <c r="B41" s="177" t="s">
        <v>47</v>
      </c>
      <c r="C41" s="177" t="s">
        <v>60</v>
      </c>
      <c r="D41" s="178">
        <v>12</v>
      </c>
      <c r="E41" s="84"/>
      <c r="F41" s="275">
        <f t="shared" si="0"/>
        <v>0</v>
      </c>
    </row>
    <row r="42" spans="1:6" ht="27" customHeight="1" x14ac:dyDescent="0.35">
      <c r="A42" s="176">
        <v>36</v>
      </c>
      <c r="B42" s="177" t="s">
        <v>48</v>
      </c>
      <c r="C42" s="177" t="s">
        <v>60</v>
      </c>
      <c r="D42" s="178">
        <v>12</v>
      </c>
      <c r="E42" s="84"/>
      <c r="F42" s="275">
        <f t="shared" si="0"/>
        <v>0</v>
      </c>
    </row>
    <row r="43" spans="1:6" ht="27" customHeight="1" x14ac:dyDescent="0.35">
      <c r="A43" s="176">
        <v>37</v>
      </c>
      <c r="B43" s="177" t="s">
        <v>49</v>
      </c>
      <c r="C43" s="177" t="s">
        <v>60</v>
      </c>
      <c r="D43" s="178">
        <v>12</v>
      </c>
      <c r="E43" s="84"/>
      <c r="F43" s="275">
        <f t="shared" si="0"/>
        <v>0</v>
      </c>
    </row>
    <row r="44" spans="1:6" ht="27" customHeight="1" x14ac:dyDescent="0.35">
      <c r="A44" s="173"/>
      <c r="B44" s="174" t="s">
        <v>50</v>
      </c>
      <c r="C44" s="177" t="s">
        <v>60</v>
      </c>
      <c r="D44" s="178">
        <v>12</v>
      </c>
      <c r="E44" s="84"/>
      <c r="F44" s="275">
        <f t="shared" si="0"/>
        <v>0</v>
      </c>
    </row>
    <row r="45" spans="1:6" ht="27" customHeight="1" x14ac:dyDescent="0.35">
      <c r="A45" s="176">
        <v>38</v>
      </c>
      <c r="B45" s="177" t="s">
        <v>51</v>
      </c>
      <c r="C45" s="177" t="s">
        <v>60</v>
      </c>
      <c r="D45" s="178">
        <v>12</v>
      </c>
      <c r="E45" s="84"/>
      <c r="F45" s="275">
        <f t="shared" si="0"/>
        <v>0</v>
      </c>
    </row>
    <row r="46" spans="1:6" ht="27" customHeight="1" x14ac:dyDescent="0.35">
      <c r="A46" s="176">
        <v>39</v>
      </c>
      <c r="B46" s="177" t="s">
        <v>52</v>
      </c>
      <c r="C46" s="177" t="s">
        <v>60</v>
      </c>
      <c r="D46" s="178">
        <v>12</v>
      </c>
      <c r="E46" s="84"/>
      <c r="F46" s="275">
        <f t="shared" si="0"/>
        <v>0</v>
      </c>
    </row>
    <row r="47" spans="1:6" ht="27" customHeight="1" x14ac:dyDescent="0.35">
      <c r="A47" s="176">
        <v>40</v>
      </c>
      <c r="B47" s="177" t="s">
        <v>53</v>
      </c>
      <c r="C47" s="177" t="s">
        <v>60</v>
      </c>
      <c r="D47" s="178">
        <v>12</v>
      </c>
      <c r="E47" s="84"/>
      <c r="F47" s="275">
        <f t="shared" si="0"/>
        <v>0</v>
      </c>
    </row>
    <row r="48" spans="1:6" ht="27" customHeight="1" x14ac:dyDescent="0.35">
      <c r="A48" s="176">
        <v>41</v>
      </c>
      <c r="B48" s="177" t="s">
        <v>54</v>
      </c>
      <c r="C48" s="177" t="s">
        <v>60</v>
      </c>
      <c r="D48" s="178">
        <v>12</v>
      </c>
      <c r="E48" s="84"/>
      <c r="F48" s="275">
        <f t="shared" si="0"/>
        <v>0</v>
      </c>
    </row>
    <row r="49" spans="1:6" ht="27" customHeight="1" x14ac:dyDescent="0.35">
      <c r="A49" s="176">
        <v>42</v>
      </c>
      <c r="B49" s="177" t="s">
        <v>55</v>
      </c>
      <c r="C49" s="177" t="s">
        <v>60</v>
      </c>
      <c r="D49" s="178">
        <v>12</v>
      </c>
      <c r="E49" s="84"/>
      <c r="F49" s="275">
        <f t="shared" si="0"/>
        <v>0</v>
      </c>
    </row>
    <row r="50" spans="1:6" ht="27" customHeight="1" x14ac:dyDescent="0.35">
      <c r="A50" s="176">
        <v>43</v>
      </c>
      <c r="B50" s="177" t="s">
        <v>56</v>
      </c>
      <c r="C50" s="177" t="s">
        <v>60</v>
      </c>
      <c r="D50" s="178">
        <v>12</v>
      </c>
      <c r="E50" s="84"/>
      <c r="F50" s="275">
        <f t="shared" si="0"/>
        <v>0</v>
      </c>
    </row>
    <row r="51" spans="1:6" ht="27" customHeight="1" x14ac:dyDescent="0.35">
      <c r="A51" s="176">
        <v>44</v>
      </c>
      <c r="B51" s="177" t="s">
        <v>57</v>
      </c>
      <c r="C51" s="177" t="s">
        <v>60</v>
      </c>
      <c r="D51" s="178">
        <v>12</v>
      </c>
      <c r="E51" s="84"/>
      <c r="F51" s="275">
        <f t="shared" si="0"/>
        <v>0</v>
      </c>
    </row>
    <row r="52" spans="1:6" ht="27" customHeight="1" x14ac:dyDescent="0.35">
      <c r="A52" s="176">
        <v>45</v>
      </c>
      <c r="B52" s="177" t="s">
        <v>58</v>
      </c>
      <c r="C52" s="177" t="s">
        <v>60</v>
      </c>
      <c r="D52" s="178">
        <v>12</v>
      </c>
      <c r="E52" s="84"/>
      <c r="F52" s="275">
        <f t="shared" si="0"/>
        <v>0</v>
      </c>
    </row>
    <row r="53" spans="1:6" s="163" customFormat="1" ht="24" customHeight="1" x14ac:dyDescent="0.35">
      <c r="A53" s="179"/>
      <c r="B53" s="175" t="s">
        <v>59</v>
      </c>
      <c r="C53" s="175"/>
      <c r="D53" s="101"/>
      <c r="E53" s="166"/>
      <c r="F53" s="276">
        <f>SUM(F5:F52)</f>
        <v>0</v>
      </c>
    </row>
    <row r="54" spans="1:6" x14ac:dyDescent="0.35">
      <c r="B54" s="168"/>
      <c r="C54" s="168"/>
      <c r="D54" s="87"/>
    </row>
  </sheetData>
  <sheetProtection algorithmName="SHA-512" hashValue="iO72mNg4Bjeyx7TMyLxtCKhgIYfl56dXWipD2ZWyRpfLc71+qKpYF+G31jZlqt/supKH1hs0ha1spasUpbd6fQ==" saltValue="xTZBUXzbKVdPg+V5PrvTeA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scale="73" fitToHeight="0" orientation="portrait" r:id="rId1"/>
  <rowBreaks count="1" manualBreakCount="1">
    <brk id="30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F54"/>
  <sheetViews>
    <sheetView showZeros="0" view="pageBreakPreview" zoomScale="120" zoomScaleNormal="100" zoomScaleSheetLayoutView="120" workbookViewId="0">
      <selection activeCell="H6" sqref="H6"/>
    </sheetView>
  </sheetViews>
  <sheetFormatPr defaultColWidth="9.08984375" defaultRowHeight="15.5" x14ac:dyDescent="0.35"/>
  <cols>
    <col min="1" max="1" width="7.453125" style="138" customWidth="1"/>
    <col min="2" max="2" width="50.6328125" style="145" customWidth="1"/>
    <col min="3" max="3" width="13.54296875" style="145" customWidth="1"/>
    <col min="4" max="4" width="13.453125" style="120" customWidth="1"/>
    <col min="5" max="5" width="18.08984375" style="139" customWidth="1"/>
    <col min="6" max="6" width="21.90625" style="139" customWidth="1"/>
    <col min="7" max="16384" width="9.08984375" style="139"/>
  </cols>
  <sheetData>
    <row r="1" spans="1:6" s="90" customFormat="1" x14ac:dyDescent="0.35">
      <c r="B1" s="182" t="s">
        <v>5</v>
      </c>
      <c r="C1" s="92" t="s">
        <v>83</v>
      </c>
    </row>
    <row r="2" spans="1:6" s="185" customFormat="1" x14ac:dyDescent="0.35">
      <c r="A2" s="183"/>
      <c r="B2" s="124" t="s">
        <v>93</v>
      </c>
      <c r="C2" s="184"/>
      <c r="D2" s="125"/>
    </row>
    <row r="3" spans="1:6" s="80" customFormat="1" ht="28.5" customHeight="1" x14ac:dyDescent="0.35">
      <c r="A3" s="100" t="s">
        <v>91</v>
      </c>
      <c r="B3" s="100" t="s">
        <v>10</v>
      </c>
      <c r="C3" s="101" t="s">
        <v>0</v>
      </c>
      <c r="D3" s="101" t="s">
        <v>2</v>
      </c>
      <c r="E3" s="79" t="s">
        <v>61</v>
      </c>
      <c r="F3" s="101" t="s">
        <v>3</v>
      </c>
    </row>
    <row r="4" spans="1:6" ht="19.5" customHeight="1" x14ac:dyDescent="0.35">
      <c r="A4" s="154"/>
      <c r="B4" s="155" t="s">
        <v>11</v>
      </c>
      <c r="C4" s="156"/>
      <c r="D4" s="133"/>
      <c r="E4" s="140"/>
      <c r="F4" s="271"/>
    </row>
    <row r="5" spans="1:6" ht="31" x14ac:dyDescent="0.35">
      <c r="A5" s="158">
        <v>1</v>
      </c>
      <c r="B5" s="106" t="s">
        <v>92</v>
      </c>
      <c r="C5" s="159" t="s">
        <v>60</v>
      </c>
      <c r="D5" s="160">
        <v>10</v>
      </c>
      <c r="E5" s="141"/>
      <c r="F5" s="272">
        <f>D5*E5</f>
        <v>0</v>
      </c>
    </row>
    <row r="6" spans="1:6" ht="51.75" customHeight="1" x14ac:dyDescent="0.35">
      <c r="A6" s="158">
        <v>2</v>
      </c>
      <c r="B6" s="159" t="s">
        <v>12</v>
      </c>
      <c r="C6" s="159" t="s">
        <v>60</v>
      </c>
      <c r="D6" s="160">
        <v>10</v>
      </c>
      <c r="E6" s="141"/>
      <c r="F6" s="272">
        <f t="shared" ref="F6:F52" si="0">D6*E6</f>
        <v>0</v>
      </c>
    </row>
    <row r="7" spans="1:6" ht="21.75" customHeight="1" x14ac:dyDescent="0.35">
      <c r="A7" s="158">
        <v>3</v>
      </c>
      <c r="B7" s="159" t="s">
        <v>13</v>
      </c>
      <c r="C7" s="159" t="s">
        <v>60</v>
      </c>
      <c r="D7" s="160">
        <v>10</v>
      </c>
      <c r="E7" s="141"/>
      <c r="F7" s="272">
        <f t="shared" si="0"/>
        <v>0</v>
      </c>
    </row>
    <row r="8" spans="1:6" ht="31" x14ac:dyDescent="0.35">
      <c r="A8" s="158">
        <v>4</v>
      </c>
      <c r="B8" s="159" t="s">
        <v>14</v>
      </c>
      <c r="C8" s="159" t="s">
        <v>60</v>
      </c>
      <c r="D8" s="160">
        <v>10</v>
      </c>
      <c r="E8" s="141"/>
      <c r="F8" s="272">
        <f t="shared" si="0"/>
        <v>0</v>
      </c>
    </row>
    <row r="9" spans="1:6" x14ac:dyDescent="0.35">
      <c r="A9" s="158">
        <v>5</v>
      </c>
      <c r="B9" s="159" t="s">
        <v>15</v>
      </c>
      <c r="C9" s="159" t="s">
        <v>60</v>
      </c>
      <c r="D9" s="160">
        <v>10</v>
      </c>
      <c r="E9" s="141"/>
      <c r="F9" s="272">
        <f t="shared" si="0"/>
        <v>0</v>
      </c>
    </row>
    <row r="10" spans="1:6" ht="31" x14ac:dyDescent="0.35">
      <c r="A10" s="154"/>
      <c r="B10" s="155" t="s">
        <v>16</v>
      </c>
      <c r="C10" s="159"/>
      <c r="D10" s="160"/>
      <c r="E10" s="141"/>
      <c r="F10" s="272">
        <f t="shared" si="0"/>
        <v>0</v>
      </c>
    </row>
    <row r="11" spans="1:6" x14ac:dyDescent="0.35">
      <c r="A11" s="158">
        <v>6</v>
      </c>
      <c r="B11" s="159" t="s">
        <v>17</v>
      </c>
      <c r="C11" s="159" t="s">
        <v>60</v>
      </c>
      <c r="D11" s="160">
        <v>10</v>
      </c>
      <c r="E11" s="141"/>
      <c r="F11" s="272">
        <f t="shared" si="0"/>
        <v>0</v>
      </c>
    </row>
    <row r="12" spans="1:6" x14ac:dyDescent="0.35">
      <c r="A12" s="158">
        <v>7</v>
      </c>
      <c r="B12" s="159" t="s">
        <v>18</v>
      </c>
      <c r="C12" s="159" t="s">
        <v>60</v>
      </c>
      <c r="D12" s="160">
        <v>10</v>
      </c>
      <c r="E12" s="141"/>
      <c r="F12" s="272">
        <f t="shared" si="0"/>
        <v>0</v>
      </c>
    </row>
    <row r="13" spans="1:6" x14ac:dyDescent="0.35">
      <c r="A13" s="158">
        <v>8</v>
      </c>
      <c r="B13" s="159" t="s">
        <v>19</v>
      </c>
      <c r="C13" s="159" t="s">
        <v>60</v>
      </c>
      <c r="D13" s="160">
        <v>10</v>
      </c>
      <c r="E13" s="141"/>
      <c r="F13" s="272">
        <f t="shared" si="0"/>
        <v>0</v>
      </c>
    </row>
    <row r="14" spans="1:6" x14ac:dyDescent="0.35">
      <c r="A14" s="158">
        <v>9</v>
      </c>
      <c r="B14" s="159" t="s">
        <v>20</v>
      </c>
      <c r="C14" s="159" t="s">
        <v>60</v>
      </c>
      <c r="D14" s="160">
        <v>10</v>
      </c>
      <c r="E14" s="141"/>
      <c r="F14" s="272">
        <f t="shared" si="0"/>
        <v>0</v>
      </c>
    </row>
    <row r="15" spans="1:6" ht="20.25" customHeight="1" x14ac:dyDescent="0.35">
      <c r="A15" s="158">
        <v>10</v>
      </c>
      <c r="B15" s="159" t="s">
        <v>21</v>
      </c>
      <c r="C15" s="159" t="s">
        <v>60</v>
      </c>
      <c r="D15" s="160">
        <v>10</v>
      </c>
      <c r="E15" s="141"/>
      <c r="F15" s="272">
        <f t="shared" si="0"/>
        <v>0</v>
      </c>
    </row>
    <row r="16" spans="1:6" ht="24" customHeight="1" x14ac:dyDescent="0.35">
      <c r="A16" s="158">
        <v>11</v>
      </c>
      <c r="B16" s="159" t="s">
        <v>22</v>
      </c>
      <c r="C16" s="159" t="s">
        <v>60</v>
      </c>
      <c r="D16" s="160">
        <v>10</v>
      </c>
      <c r="E16" s="141"/>
      <c r="F16" s="272">
        <f t="shared" si="0"/>
        <v>0</v>
      </c>
    </row>
    <row r="17" spans="1:6" x14ac:dyDescent="0.35">
      <c r="A17" s="158">
        <v>12</v>
      </c>
      <c r="B17" s="159" t="s">
        <v>23</v>
      </c>
      <c r="C17" s="159" t="s">
        <v>60</v>
      </c>
      <c r="D17" s="160">
        <v>10</v>
      </c>
      <c r="E17" s="141"/>
      <c r="F17" s="272">
        <f t="shared" si="0"/>
        <v>0</v>
      </c>
    </row>
    <row r="18" spans="1:6" ht="46.5" x14ac:dyDescent="0.35">
      <c r="A18" s="158">
        <v>13</v>
      </c>
      <c r="B18" s="159" t="s">
        <v>24</v>
      </c>
      <c r="C18" s="159" t="s">
        <v>60</v>
      </c>
      <c r="D18" s="160">
        <v>10</v>
      </c>
      <c r="E18" s="141"/>
      <c r="F18" s="272">
        <f t="shared" si="0"/>
        <v>0</v>
      </c>
    </row>
    <row r="19" spans="1:6" ht="24" customHeight="1" x14ac:dyDescent="0.35">
      <c r="A19" s="158">
        <v>14</v>
      </c>
      <c r="B19" s="159" t="s">
        <v>25</v>
      </c>
      <c r="C19" s="159" t="s">
        <v>60</v>
      </c>
      <c r="D19" s="160">
        <v>10</v>
      </c>
      <c r="E19" s="141"/>
      <c r="F19" s="272">
        <f t="shared" si="0"/>
        <v>0</v>
      </c>
    </row>
    <row r="20" spans="1:6" ht="24" customHeight="1" x14ac:dyDescent="0.35">
      <c r="A20" s="158">
        <v>15</v>
      </c>
      <c r="B20" s="159" t="s">
        <v>26</v>
      </c>
      <c r="C20" s="159" t="s">
        <v>60</v>
      </c>
      <c r="D20" s="160">
        <v>10</v>
      </c>
      <c r="E20" s="141"/>
      <c r="F20" s="272">
        <f t="shared" si="0"/>
        <v>0</v>
      </c>
    </row>
    <row r="21" spans="1:6" ht="24" customHeight="1" x14ac:dyDescent="0.35">
      <c r="A21" s="158">
        <v>16</v>
      </c>
      <c r="B21" s="159" t="s">
        <v>27</v>
      </c>
      <c r="C21" s="159" t="s">
        <v>60</v>
      </c>
      <c r="D21" s="160">
        <v>10</v>
      </c>
      <c r="E21" s="141"/>
      <c r="F21" s="272">
        <f t="shared" si="0"/>
        <v>0</v>
      </c>
    </row>
    <row r="22" spans="1:6" ht="24" customHeight="1" x14ac:dyDescent="0.35">
      <c r="A22" s="154"/>
      <c r="B22" s="155" t="s">
        <v>28</v>
      </c>
      <c r="C22" s="159"/>
      <c r="D22" s="160"/>
      <c r="E22" s="141"/>
      <c r="F22" s="272">
        <f t="shared" si="0"/>
        <v>0</v>
      </c>
    </row>
    <row r="23" spans="1:6" ht="24" customHeight="1" x14ac:dyDescent="0.35">
      <c r="A23" s="158">
        <v>17</v>
      </c>
      <c r="B23" s="159" t="s">
        <v>29</v>
      </c>
      <c r="C23" s="159" t="s">
        <v>60</v>
      </c>
      <c r="D23" s="160">
        <v>10</v>
      </c>
      <c r="E23" s="141"/>
      <c r="F23" s="272">
        <f t="shared" si="0"/>
        <v>0</v>
      </c>
    </row>
    <row r="24" spans="1:6" ht="24" customHeight="1" x14ac:dyDescent="0.35">
      <c r="A24" s="158">
        <v>18</v>
      </c>
      <c r="B24" s="159" t="s">
        <v>30</v>
      </c>
      <c r="C24" s="159" t="s">
        <v>60</v>
      </c>
      <c r="D24" s="160">
        <v>10</v>
      </c>
      <c r="E24" s="141"/>
      <c r="F24" s="272">
        <f t="shared" si="0"/>
        <v>0</v>
      </c>
    </row>
    <row r="25" spans="1:6" ht="24" customHeight="1" x14ac:dyDescent="0.35">
      <c r="A25" s="158">
        <v>19</v>
      </c>
      <c r="B25" s="159" t="s">
        <v>31</v>
      </c>
      <c r="C25" s="159" t="s">
        <v>60</v>
      </c>
      <c r="D25" s="160">
        <v>10</v>
      </c>
      <c r="E25" s="141"/>
      <c r="F25" s="272">
        <f t="shared" si="0"/>
        <v>0</v>
      </c>
    </row>
    <row r="26" spans="1:6" ht="24" customHeight="1" x14ac:dyDescent="0.35">
      <c r="A26" s="158">
        <v>20</v>
      </c>
      <c r="B26" s="159" t="s">
        <v>32</v>
      </c>
      <c r="C26" s="159" t="s">
        <v>60</v>
      </c>
      <c r="D26" s="160">
        <v>10</v>
      </c>
      <c r="E26" s="141"/>
      <c r="F26" s="272">
        <f t="shared" si="0"/>
        <v>0</v>
      </c>
    </row>
    <row r="27" spans="1:6" ht="30" customHeight="1" x14ac:dyDescent="0.35">
      <c r="A27" s="158">
        <v>21</v>
      </c>
      <c r="B27" s="159" t="s">
        <v>33</v>
      </c>
      <c r="C27" s="159" t="s">
        <v>60</v>
      </c>
      <c r="D27" s="160">
        <v>10</v>
      </c>
      <c r="E27" s="141"/>
      <c r="F27" s="272">
        <f t="shared" si="0"/>
        <v>0</v>
      </c>
    </row>
    <row r="28" spans="1:6" ht="24" customHeight="1" x14ac:dyDescent="0.35">
      <c r="A28" s="154"/>
      <c r="B28" s="155" t="s">
        <v>34</v>
      </c>
      <c r="C28" s="159"/>
      <c r="D28" s="160"/>
      <c r="E28" s="141"/>
      <c r="F28" s="272">
        <f t="shared" si="0"/>
        <v>0</v>
      </c>
    </row>
    <row r="29" spans="1:6" ht="24" customHeight="1" x14ac:dyDescent="0.35">
      <c r="A29" s="158">
        <v>22</v>
      </c>
      <c r="B29" s="159" t="s">
        <v>35</v>
      </c>
      <c r="C29" s="159" t="s">
        <v>60</v>
      </c>
      <c r="D29" s="160">
        <v>10</v>
      </c>
      <c r="E29" s="141"/>
      <c r="F29" s="272">
        <f t="shared" si="0"/>
        <v>0</v>
      </c>
    </row>
    <row r="30" spans="1:6" ht="24" customHeight="1" x14ac:dyDescent="0.35">
      <c r="A30" s="158">
        <v>23</v>
      </c>
      <c r="B30" s="159" t="s">
        <v>36</v>
      </c>
      <c r="C30" s="159" t="s">
        <v>60</v>
      </c>
      <c r="D30" s="160">
        <v>10</v>
      </c>
      <c r="E30" s="141"/>
      <c r="F30" s="272">
        <f t="shared" si="0"/>
        <v>0</v>
      </c>
    </row>
    <row r="31" spans="1:6" ht="24" customHeight="1" x14ac:dyDescent="0.35">
      <c r="A31" s="158">
        <v>24</v>
      </c>
      <c r="B31" s="159" t="s">
        <v>37</v>
      </c>
      <c r="C31" s="159" t="s">
        <v>60</v>
      </c>
      <c r="D31" s="160">
        <v>10</v>
      </c>
      <c r="E31" s="141"/>
      <c r="F31" s="272">
        <f t="shared" si="0"/>
        <v>0</v>
      </c>
    </row>
    <row r="32" spans="1:6" ht="24" customHeight="1" x14ac:dyDescent="0.35">
      <c r="A32" s="158">
        <v>25</v>
      </c>
      <c r="B32" s="159" t="s">
        <v>38</v>
      </c>
      <c r="C32" s="159" t="s">
        <v>60</v>
      </c>
      <c r="D32" s="160">
        <v>10</v>
      </c>
      <c r="E32" s="141"/>
      <c r="F32" s="272">
        <f t="shared" si="0"/>
        <v>0</v>
      </c>
    </row>
    <row r="33" spans="1:6" ht="24" customHeight="1" x14ac:dyDescent="0.35">
      <c r="A33" s="158">
        <v>26</v>
      </c>
      <c r="B33" s="159" t="s">
        <v>39</v>
      </c>
      <c r="C33" s="159" t="s">
        <v>60</v>
      </c>
      <c r="D33" s="160">
        <v>10</v>
      </c>
      <c r="E33" s="141"/>
      <c r="F33" s="272">
        <f t="shared" si="0"/>
        <v>0</v>
      </c>
    </row>
    <row r="34" spans="1:6" ht="24" customHeight="1" x14ac:dyDescent="0.35">
      <c r="A34" s="158">
        <v>27</v>
      </c>
      <c r="B34" s="159" t="s">
        <v>40</v>
      </c>
      <c r="C34" s="159" t="s">
        <v>60</v>
      </c>
      <c r="D34" s="160">
        <v>10</v>
      </c>
      <c r="E34" s="141"/>
      <c r="F34" s="272">
        <f t="shared" si="0"/>
        <v>0</v>
      </c>
    </row>
    <row r="35" spans="1:6" ht="31.5" customHeight="1" x14ac:dyDescent="0.35">
      <c r="A35" s="154"/>
      <c r="B35" s="155" t="s">
        <v>41</v>
      </c>
      <c r="C35" s="159"/>
      <c r="D35" s="160"/>
      <c r="E35" s="141"/>
      <c r="F35" s="272">
        <f t="shared" si="0"/>
        <v>0</v>
      </c>
    </row>
    <row r="36" spans="1:6" ht="24" customHeight="1" x14ac:dyDescent="0.35">
      <c r="A36" s="158">
        <v>31</v>
      </c>
      <c r="B36" s="159" t="s">
        <v>42</v>
      </c>
      <c r="C36" s="159" t="s">
        <v>60</v>
      </c>
      <c r="D36" s="160">
        <v>10</v>
      </c>
      <c r="E36" s="141"/>
      <c r="F36" s="272">
        <f t="shared" si="0"/>
        <v>0</v>
      </c>
    </row>
    <row r="37" spans="1:6" ht="24" customHeight="1" x14ac:dyDescent="0.35">
      <c r="A37" s="158">
        <v>32</v>
      </c>
      <c r="B37" s="159" t="s">
        <v>43</v>
      </c>
      <c r="C37" s="159" t="s">
        <v>60</v>
      </c>
      <c r="D37" s="160">
        <v>10</v>
      </c>
      <c r="E37" s="141"/>
      <c r="F37" s="272">
        <f t="shared" si="0"/>
        <v>0</v>
      </c>
    </row>
    <row r="38" spans="1:6" ht="24" customHeight="1" x14ac:dyDescent="0.35">
      <c r="A38" s="158">
        <v>33</v>
      </c>
      <c r="B38" s="159" t="s">
        <v>44</v>
      </c>
      <c r="C38" s="159" t="s">
        <v>60</v>
      </c>
      <c r="D38" s="160">
        <v>10</v>
      </c>
      <c r="E38" s="141"/>
      <c r="F38" s="272">
        <f t="shared" si="0"/>
        <v>0</v>
      </c>
    </row>
    <row r="39" spans="1:6" ht="24" customHeight="1" x14ac:dyDescent="0.35">
      <c r="A39" s="158">
        <v>34</v>
      </c>
      <c r="B39" s="159" t="s">
        <v>45</v>
      </c>
      <c r="C39" s="159" t="s">
        <v>60</v>
      </c>
      <c r="D39" s="160">
        <v>10</v>
      </c>
      <c r="E39" s="141"/>
      <c r="F39" s="272">
        <f t="shared" si="0"/>
        <v>0</v>
      </c>
    </row>
    <row r="40" spans="1:6" ht="24" customHeight="1" x14ac:dyDescent="0.35">
      <c r="A40" s="154"/>
      <c r="B40" s="155" t="s">
        <v>46</v>
      </c>
      <c r="C40" s="159"/>
      <c r="D40" s="160"/>
      <c r="E40" s="141"/>
      <c r="F40" s="272">
        <f t="shared" si="0"/>
        <v>0</v>
      </c>
    </row>
    <row r="41" spans="1:6" ht="44.25" customHeight="1" x14ac:dyDescent="0.35">
      <c r="A41" s="158">
        <v>35</v>
      </c>
      <c r="B41" s="159" t="s">
        <v>47</v>
      </c>
      <c r="C41" s="159" t="s">
        <v>60</v>
      </c>
      <c r="D41" s="160">
        <v>10</v>
      </c>
      <c r="E41" s="141"/>
      <c r="F41" s="272">
        <f t="shared" si="0"/>
        <v>0</v>
      </c>
    </row>
    <row r="42" spans="1:6" ht="27.75" customHeight="1" x14ac:dyDescent="0.35">
      <c r="A42" s="158">
        <v>36</v>
      </c>
      <c r="B42" s="159" t="s">
        <v>48</v>
      </c>
      <c r="C42" s="159" t="s">
        <v>60</v>
      </c>
      <c r="D42" s="160">
        <v>10</v>
      </c>
      <c r="E42" s="141"/>
      <c r="F42" s="272">
        <f t="shared" si="0"/>
        <v>0</v>
      </c>
    </row>
    <row r="43" spans="1:6" ht="24" customHeight="1" x14ac:dyDescent="0.35">
      <c r="A43" s="158">
        <v>37</v>
      </c>
      <c r="B43" s="159" t="s">
        <v>49</v>
      </c>
      <c r="C43" s="159" t="s">
        <v>60</v>
      </c>
      <c r="D43" s="160">
        <v>10</v>
      </c>
      <c r="E43" s="141"/>
      <c r="F43" s="272">
        <f t="shared" si="0"/>
        <v>0</v>
      </c>
    </row>
    <row r="44" spans="1:6" ht="24" customHeight="1" x14ac:dyDescent="0.35">
      <c r="A44" s="154"/>
      <c r="B44" s="155" t="s">
        <v>50</v>
      </c>
      <c r="C44" s="159"/>
      <c r="D44" s="160"/>
      <c r="E44" s="141"/>
      <c r="F44" s="272">
        <f t="shared" si="0"/>
        <v>0</v>
      </c>
    </row>
    <row r="45" spans="1:6" ht="24" customHeight="1" x14ac:dyDescent="0.35">
      <c r="A45" s="158">
        <v>38</v>
      </c>
      <c r="B45" s="159" t="s">
        <v>51</v>
      </c>
      <c r="C45" s="159" t="s">
        <v>60</v>
      </c>
      <c r="D45" s="160">
        <v>10</v>
      </c>
      <c r="E45" s="141"/>
      <c r="F45" s="272">
        <f t="shared" si="0"/>
        <v>0</v>
      </c>
    </row>
    <row r="46" spans="1:6" ht="24" customHeight="1" x14ac:dyDescent="0.35">
      <c r="A46" s="158">
        <v>39</v>
      </c>
      <c r="B46" s="159" t="s">
        <v>52</v>
      </c>
      <c r="C46" s="159" t="s">
        <v>60</v>
      </c>
      <c r="D46" s="160">
        <v>10</v>
      </c>
      <c r="E46" s="141"/>
      <c r="F46" s="272">
        <f t="shared" si="0"/>
        <v>0</v>
      </c>
    </row>
    <row r="47" spans="1:6" ht="24" customHeight="1" x14ac:dyDescent="0.35">
      <c r="A47" s="158">
        <v>40</v>
      </c>
      <c r="B47" s="159" t="s">
        <v>53</v>
      </c>
      <c r="C47" s="159" t="s">
        <v>60</v>
      </c>
      <c r="D47" s="160">
        <v>10</v>
      </c>
      <c r="E47" s="141"/>
      <c r="F47" s="272">
        <f t="shared" si="0"/>
        <v>0</v>
      </c>
    </row>
    <row r="48" spans="1:6" ht="24" customHeight="1" x14ac:dyDescent="0.35">
      <c r="A48" s="158">
        <v>41</v>
      </c>
      <c r="B48" s="159" t="s">
        <v>54</v>
      </c>
      <c r="C48" s="159" t="s">
        <v>60</v>
      </c>
      <c r="D48" s="160">
        <v>10</v>
      </c>
      <c r="E48" s="141"/>
      <c r="F48" s="272">
        <f t="shared" si="0"/>
        <v>0</v>
      </c>
    </row>
    <row r="49" spans="1:6" ht="24" customHeight="1" x14ac:dyDescent="0.35">
      <c r="A49" s="158">
        <v>42</v>
      </c>
      <c r="B49" s="159" t="s">
        <v>55</v>
      </c>
      <c r="C49" s="159" t="s">
        <v>60</v>
      </c>
      <c r="D49" s="160">
        <v>10</v>
      </c>
      <c r="E49" s="141"/>
      <c r="F49" s="272">
        <f t="shared" si="0"/>
        <v>0</v>
      </c>
    </row>
    <row r="50" spans="1:6" ht="24" customHeight="1" x14ac:dyDescent="0.35">
      <c r="A50" s="158">
        <v>43</v>
      </c>
      <c r="B50" s="159" t="s">
        <v>56</v>
      </c>
      <c r="C50" s="159" t="s">
        <v>60</v>
      </c>
      <c r="D50" s="160">
        <v>10</v>
      </c>
      <c r="E50" s="141"/>
      <c r="F50" s="272">
        <f t="shared" si="0"/>
        <v>0</v>
      </c>
    </row>
    <row r="51" spans="1:6" ht="24" customHeight="1" x14ac:dyDescent="0.35">
      <c r="A51" s="158">
        <v>44</v>
      </c>
      <c r="B51" s="159" t="s">
        <v>57</v>
      </c>
      <c r="C51" s="159" t="s">
        <v>60</v>
      </c>
      <c r="D51" s="160">
        <v>10</v>
      </c>
      <c r="E51" s="141"/>
      <c r="F51" s="272">
        <f t="shared" si="0"/>
        <v>0</v>
      </c>
    </row>
    <row r="52" spans="1:6" ht="24" customHeight="1" x14ac:dyDescent="0.35">
      <c r="A52" s="158">
        <v>45</v>
      </c>
      <c r="B52" s="159" t="s">
        <v>58</v>
      </c>
      <c r="C52" s="159" t="s">
        <v>60</v>
      </c>
      <c r="D52" s="160">
        <v>10</v>
      </c>
      <c r="E52" s="141"/>
      <c r="F52" s="272">
        <f t="shared" si="0"/>
        <v>0</v>
      </c>
    </row>
    <row r="53" spans="1:6" s="143" customFormat="1" ht="24" customHeight="1" x14ac:dyDescent="0.35">
      <c r="A53" s="161"/>
      <c r="B53" s="156" t="s">
        <v>59</v>
      </c>
      <c r="C53" s="156"/>
      <c r="D53" s="186"/>
      <c r="E53" s="180"/>
      <c r="F53" s="277">
        <f>SUM(F5:F52)</f>
        <v>0</v>
      </c>
    </row>
    <row r="54" spans="1:6" x14ac:dyDescent="0.35">
      <c r="B54" s="144"/>
      <c r="C54" s="144"/>
      <c r="D54" s="118"/>
      <c r="E54" s="181"/>
      <c r="F54" s="181"/>
    </row>
  </sheetData>
  <sheetProtection algorithmName="SHA-512" hashValue="GFDYDUSj0ug7dXus1M6OCzB5IQKHfbZ9Ar9iyfL/s1vk3fjIHgx60n3jQoSr/wJEdK5cpoFYnPQHS+pXn/hKMA==" saltValue="3Egomvc42NOT4V9tIOHIjQ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scale="7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F54"/>
  <sheetViews>
    <sheetView showZeros="0" view="pageBreakPreview" zoomScale="110" zoomScaleNormal="100" zoomScaleSheetLayoutView="110" workbookViewId="0">
      <selection activeCell="I6" sqref="I6"/>
    </sheetView>
  </sheetViews>
  <sheetFormatPr defaultColWidth="9.08984375" defaultRowHeight="15.5" x14ac:dyDescent="0.35"/>
  <cols>
    <col min="1" max="1" width="7.453125" style="138" customWidth="1"/>
    <col min="2" max="2" width="50.6328125" style="145" customWidth="1"/>
    <col min="3" max="3" width="12.08984375" style="145" customWidth="1"/>
    <col min="4" max="4" width="16.90625" style="120" customWidth="1"/>
    <col min="5" max="5" width="16.54296875" style="139" customWidth="1"/>
    <col min="6" max="6" width="18.54296875" style="139" customWidth="1"/>
    <col min="7" max="16384" width="9.08984375" style="139"/>
  </cols>
  <sheetData>
    <row r="1" spans="1:6" s="90" customFormat="1" x14ac:dyDescent="0.35">
      <c r="B1" s="188" t="s">
        <v>5</v>
      </c>
      <c r="C1" s="92" t="s">
        <v>83</v>
      </c>
    </row>
    <row r="2" spans="1:6" s="185" customFormat="1" x14ac:dyDescent="0.35">
      <c r="A2" s="183"/>
      <c r="B2" s="124" t="s">
        <v>94</v>
      </c>
      <c r="C2" s="184"/>
      <c r="D2" s="125"/>
    </row>
    <row r="3" spans="1:6" s="80" customFormat="1" ht="28.5" customHeight="1" x14ac:dyDescent="0.35">
      <c r="A3" s="100" t="s">
        <v>91</v>
      </c>
      <c r="B3" s="100" t="s">
        <v>10</v>
      </c>
      <c r="C3" s="101" t="s">
        <v>0</v>
      </c>
      <c r="D3" s="101" t="s">
        <v>2</v>
      </c>
      <c r="E3" s="79" t="s">
        <v>61</v>
      </c>
      <c r="F3" s="101" t="s">
        <v>3</v>
      </c>
    </row>
    <row r="4" spans="1:6" ht="17.25" customHeight="1" x14ac:dyDescent="0.35">
      <c r="A4" s="154"/>
      <c r="B4" s="155" t="s">
        <v>11</v>
      </c>
      <c r="C4" s="156"/>
      <c r="D4" s="133"/>
      <c r="E4" s="140"/>
      <c r="F4" s="271"/>
    </row>
    <row r="5" spans="1:6" ht="31" x14ac:dyDescent="0.35">
      <c r="A5" s="158">
        <v>1</v>
      </c>
      <c r="B5" s="106" t="s">
        <v>92</v>
      </c>
      <c r="C5" s="159" t="s">
        <v>60</v>
      </c>
      <c r="D5" s="189">
        <v>10</v>
      </c>
      <c r="E5" s="141"/>
      <c r="F5" s="272">
        <f>D5*E5</f>
        <v>0</v>
      </c>
    </row>
    <row r="6" spans="1:6" ht="51" customHeight="1" x14ac:dyDescent="0.35">
      <c r="A6" s="158">
        <v>2</v>
      </c>
      <c r="B6" s="159" t="s">
        <v>12</v>
      </c>
      <c r="C6" s="159" t="s">
        <v>60</v>
      </c>
      <c r="D6" s="189">
        <v>10</v>
      </c>
      <c r="E6" s="141"/>
      <c r="F6" s="272">
        <f t="shared" ref="F6:F52" si="0">D6*E6</f>
        <v>0</v>
      </c>
    </row>
    <row r="7" spans="1:6" ht="24.75" customHeight="1" x14ac:dyDescent="0.35">
      <c r="A7" s="158">
        <v>3</v>
      </c>
      <c r="B7" s="159" t="s">
        <v>13</v>
      </c>
      <c r="C7" s="159" t="s">
        <v>60</v>
      </c>
      <c r="D7" s="189">
        <v>10</v>
      </c>
      <c r="E7" s="141"/>
      <c r="F7" s="272">
        <f t="shared" si="0"/>
        <v>0</v>
      </c>
    </row>
    <row r="8" spans="1:6" ht="31" x14ac:dyDescent="0.35">
      <c r="A8" s="158">
        <v>4</v>
      </c>
      <c r="B8" s="159" t="s">
        <v>14</v>
      </c>
      <c r="C8" s="159" t="s">
        <v>60</v>
      </c>
      <c r="D8" s="189">
        <v>10</v>
      </c>
      <c r="E8" s="141"/>
      <c r="F8" s="272">
        <f t="shared" si="0"/>
        <v>0</v>
      </c>
    </row>
    <row r="9" spans="1:6" x14ac:dyDescent="0.35">
      <c r="A9" s="158">
        <v>5</v>
      </c>
      <c r="B9" s="159" t="s">
        <v>15</v>
      </c>
      <c r="C9" s="159" t="s">
        <v>60</v>
      </c>
      <c r="D9" s="189">
        <v>10</v>
      </c>
      <c r="E9" s="141"/>
      <c r="F9" s="272">
        <f t="shared" si="0"/>
        <v>0</v>
      </c>
    </row>
    <row r="10" spans="1:6" ht="31" x14ac:dyDescent="0.35">
      <c r="A10" s="154"/>
      <c r="B10" s="155" t="s">
        <v>16</v>
      </c>
      <c r="C10" s="159"/>
      <c r="D10" s="189"/>
      <c r="E10" s="141"/>
      <c r="F10" s="272">
        <f t="shared" si="0"/>
        <v>0</v>
      </c>
    </row>
    <row r="11" spans="1:6" ht="24" customHeight="1" x14ac:dyDescent="0.35">
      <c r="A11" s="158">
        <v>6</v>
      </c>
      <c r="B11" s="159" t="s">
        <v>17</v>
      </c>
      <c r="C11" s="159" t="s">
        <v>60</v>
      </c>
      <c r="D11" s="189">
        <v>10</v>
      </c>
      <c r="E11" s="141"/>
      <c r="F11" s="272">
        <f t="shared" si="0"/>
        <v>0</v>
      </c>
    </row>
    <row r="12" spans="1:6" ht="24" customHeight="1" x14ac:dyDescent="0.35">
      <c r="A12" s="158">
        <v>7</v>
      </c>
      <c r="B12" s="159" t="s">
        <v>18</v>
      </c>
      <c r="C12" s="159" t="s">
        <v>60</v>
      </c>
      <c r="D12" s="189">
        <v>10</v>
      </c>
      <c r="E12" s="141"/>
      <c r="F12" s="272">
        <f t="shared" si="0"/>
        <v>0</v>
      </c>
    </row>
    <row r="13" spans="1:6" x14ac:dyDescent="0.35">
      <c r="A13" s="158">
        <v>8</v>
      </c>
      <c r="B13" s="159" t="s">
        <v>19</v>
      </c>
      <c r="C13" s="159" t="s">
        <v>60</v>
      </c>
      <c r="D13" s="189">
        <v>10</v>
      </c>
      <c r="E13" s="141"/>
      <c r="F13" s="272">
        <f t="shared" si="0"/>
        <v>0</v>
      </c>
    </row>
    <row r="14" spans="1:6" x14ac:dyDescent="0.35">
      <c r="A14" s="158">
        <v>9</v>
      </c>
      <c r="B14" s="159" t="s">
        <v>20</v>
      </c>
      <c r="C14" s="159" t="s">
        <v>60</v>
      </c>
      <c r="D14" s="189">
        <v>10</v>
      </c>
      <c r="E14" s="141"/>
      <c r="F14" s="272">
        <f t="shared" si="0"/>
        <v>0</v>
      </c>
    </row>
    <row r="15" spans="1:6" ht="24.75" customHeight="1" x14ac:dyDescent="0.35">
      <c r="A15" s="158">
        <v>10</v>
      </c>
      <c r="B15" s="159" t="s">
        <v>21</v>
      </c>
      <c r="C15" s="159" t="s">
        <v>60</v>
      </c>
      <c r="D15" s="189">
        <v>10</v>
      </c>
      <c r="E15" s="141"/>
      <c r="F15" s="272">
        <f t="shared" si="0"/>
        <v>0</v>
      </c>
    </row>
    <row r="16" spans="1:6" ht="24.75" customHeight="1" x14ac:dyDescent="0.35">
      <c r="A16" s="158">
        <v>11</v>
      </c>
      <c r="B16" s="159" t="s">
        <v>22</v>
      </c>
      <c r="C16" s="159" t="s">
        <v>60</v>
      </c>
      <c r="D16" s="189">
        <v>10</v>
      </c>
      <c r="E16" s="141"/>
      <c r="F16" s="272">
        <f t="shared" si="0"/>
        <v>0</v>
      </c>
    </row>
    <row r="17" spans="1:6" x14ac:dyDescent="0.35">
      <c r="A17" s="158">
        <v>12</v>
      </c>
      <c r="B17" s="159" t="s">
        <v>23</v>
      </c>
      <c r="C17" s="159" t="s">
        <v>60</v>
      </c>
      <c r="D17" s="189">
        <v>10</v>
      </c>
      <c r="E17" s="141"/>
      <c r="F17" s="272">
        <f t="shared" si="0"/>
        <v>0</v>
      </c>
    </row>
    <row r="18" spans="1:6" ht="46.5" x14ac:dyDescent="0.35">
      <c r="A18" s="158">
        <v>13</v>
      </c>
      <c r="B18" s="159" t="s">
        <v>24</v>
      </c>
      <c r="C18" s="159" t="s">
        <v>60</v>
      </c>
      <c r="D18" s="189">
        <v>10</v>
      </c>
      <c r="E18" s="141"/>
      <c r="F18" s="272">
        <f t="shared" si="0"/>
        <v>0</v>
      </c>
    </row>
    <row r="19" spans="1:6" ht="24" customHeight="1" x14ac:dyDescent="0.35">
      <c r="A19" s="158">
        <v>14</v>
      </c>
      <c r="B19" s="159" t="s">
        <v>25</v>
      </c>
      <c r="C19" s="159" t="s">
        <v>60</v>
      </c>
      <c r="D19" s="189">
        <v>10</v>
      </c>
      <c r="E19" s="141"/>
      <c r="F19" s="272">
        <f t="shared" si="0"/>
        <v>0</v>
      </c>
    </row>
    <row r="20" spans="1:6" ht="24" customHeight="1" x14ac:dyDescent="0.35">
      <c r="A20" s="158">
        <v>15</v>
      </c>
      <c r="B20" s="159" t="s">
        <v>26</v>
      </c>
      <c r="C20" s="159" t="s">
        <v>60</v>
      </c>
      <c r="D20" s="189">
        <v>10</v>
      </c>
      <c r="E20" s="141"/>
      <c r="F20" s="272">
        <f t="shared" si="0"/>
        <v>0</v>
      </c>
    </row>
    <row r="21" spans="1:6" ht="24" customHeight="1" x14ac:dyDescent="0.35">
      <c r="A21" s="158">
        <v>16</v>
      </c>
      <c r="B21" s="159" t="s">
        <v>27</v>
      </c>
      <c r="C21" s="159" t="s">
        <v>60</v>
      </c>
      <c r="D21" s="189">
        <v>10</v>
      </c>
      <c r="E21" s="141"/>
      <c r="F21" s="272">
        <f t="shared" si="0"/>
        <v>0</v>
      </c>
    </row>
    <row r="22" spans="1:6" ht="24" customHeight="1" x14ac:dyDescent="0.35">
      <c r="A22" s="154"/>
      <c r="B22" s="155" t="s">
        <v>28</v>
      </c>
      <c r="C22" s="159" t="s">
        <v>60</v>
      </c>
      <c r="D22" s="189">
        <v>10</v>
      </c>
      <c r="E22" s="141"/>
      <c r="F22" s="272">
        <f t="shared" si="0"/>
        <v>0</v>
      </c>
    </row>
    <row r="23" spans="1:6" ht="24" customHeight="1" x14ac:dyDescent="0.35">
      <c r="A23" s="158">
        <v>17</v>
      </c>
      <c r="B23" s="159" t="s">
        <v>29</v>
      </c>
      <c r="C23" s="159" t="s">
        <v>60</v>
      </c>
      <c r="D23" s="189">
        <v>10</v>
      </c>
      <c r="E23" s="141"/>
      <c r="F23" s="272">
        <f t="shared" si="0"/>
        <v>0</v>
      </c>
    </row>
    <row r="24" spans="1:6" ht="24" customHeight="1" x14ac:dyDescent="0.35">
      <c r="A24" s="158">
        <v>18</v>
      </c>
      <c r="B24" s="159" t="s">
        <v>30</v>
      </c>
      <c r="C24" s="159" t="s">
        <v>60</v>
      </c>
      <c r="D24" s="189">
        <v>10</v>
      </c>
      <c r="E24" s="141"/>
      <c r="F24" s="272">
        <f t="shared" si="0"/>
        <v>0</v>
      </c>
    </row>
    <row r="25" spans="1:6" ht="24" customHeight="1" x14ac:dyDescent="0.35">
      <c r="A25" s="158">
        <v>19</v>
      </c>
      <c r="B25" s="159" t="s">
        <v>31</v>
      </c>
      <c r="C25" s="159" t="s">
        <v>60</v>
      </c>
      <c r="D25" s="189">
        <v>10</v>
      </c>
      <c r="E25" s="141"/>
      <c r="F25" s="272">
        <f t="shared" si="0"/>
        <v>0</v>
      </c>
    </row>
    <row r="26" spans="1:6" ht="24" customHeight="1" x14ac:dyDescent="0.35">
      <c r="A26" s="158">
        <v>20</v>
      </c>
      <c r="B26" s="159" t="s">
        <v>32</v>
      </c>
      <c r="C26" s="159" t="s">
        <v>60</v>
      </c>
      <c r="D26" s="189">
        <v>10</v>
      </c>
      <c r="E26" s="141"/>
      <c r="F26" s="272">
        <f t="shared" si="0"/>
        <v>0</v>
      </c>
    </row>
    <row r="27" spans="1:6" ht="24" customHeight="1" x14ac:dyDescent="0.35">
      <c r="A27" s="158">
        <v>21</v>
      </c>
      <c r="B27" s="159" t="s">
        <v>33</v>
      </c>
      <c r="C27" s="159" t="s">
        <v>60</v>
      </c>
      <c r="D27" s="189">
        <v>10</v>
      </c>
      <c r="E27" s="141"/>
      <c r="F27" s="272">
        <f t="shared" si="0"/>
        <v>0</v>
      </c>
    </row>
    <row r="28" spans="1:6" ht="24" customHeight="1" x14ac:dyDescent="0.35">
      <c r="A28" s="154"/>
      <c r="B28" s="155" t="s">
        <v>34</v>
      </c>
      <c r="C28" s="159"/>
      <c r="D28" s="189"/>
      <c r="E28" s="141"/>
      <c r="F28" s="272">
        <f t="shared" si="0"/>
        <v>0</v>
      </c>
    </row>
    <row r="29" spans="1:6" ht="24" customHeight="1" x14ac:dyDescent="0.35">
      <c r="A29" s="158">
        <v>22</v>
      </c>
      <c r="B29" s="159" t="s">
        <v>35</v>
      </c>
      <c r="C29" s="159" t="s">
        <v>60</v>
      </c>
      <c r="D29" s="189">
        <v>10</v>
      </c>
      <c r="E29" s="141"/>
      <c r="F29" s="272">
        <f t="shared" si="0"/>
        <v>0</v>
      </c>
    </row>
    <row r="30" spans="1:6" ht="24" customHeight="1" x14ac:dyDescent="0.35">
      <c r="A30" s="158">
        <v>23</v>
      </c>
      <c r="B30" s="159" t="s">
        <v>36</v>
      </c>
      <c r="C30" s="159" t="s">
        <v>60</v>
      </c>
      <c r="D30" s="189">
        <v>10</v>
      </c>
      <c r="E30" s="141"/>
      <c r="F30" s="272">
        <f t="shared" si="0"/>
        <v>0</v>
      </c>
    </row>
    <row r="31" spans="1:6" ht="24" customHeight="1" x14ac:dyDescent="0.35">
      <c r="A31" s="158">
        <v>24</v>
      </c>
      <c r="B31" s="159" t="s">
        <v>37</v>
      </c>
      <c r="C31" s="159" t="s">
        <v>60</v>
      </c>
      <c r="D31" s="189">
        <v>10</v>
      </c>
      <c r="E31" s="141"/>
      <c r="F31" s="272">
        <f t="shared" si="0"/>
        <v>0</v>
      </c>
    </row>
    <row r="32" spans="1:6" ht="24" customHeight="1" x14ac:dyDescent="0.35">
      <c r="A32" s="158">
        <v>25</v>
      </c>
      <c r="B32" s="159" t="s">
        <v>38</v>
      </c>
      <c r="C32" s="159" t="s">
        <v>60</v>
      </c>
      <c r="D32" s="189">
        <v>10</v>
      </c>
      <c r="E32" s="141"/>
      <c r="F32" s="272">
        <f t="shared" si="0"/>
        <v>0</v>
      </c>
    </row>
    <row r="33" spans="1:6" ht="24" customHeight="1" x14ac:dyDescent="0.35">
      <c r="A33" s="158">
        <v>26</v>
      </c>
      <c r="B33" s="159" t="s">
        <v>39</v>
      </c>
      <c r="C33" s="159" t="s">
        <v>60</v>
      </c>
      <c r="D33" s="189">
        <v>10</v>
      </c>
      <c r="E33" s="141"/>
      <c r="F33" s="272">
        <f t="shared" si="0"/>
        <v>0</v>
      </c>
    </row>
    <row r="34" spans="1:6" ht="24" customHeight="1" x14ac:dyDescent="0.35">
      <c r="A34" s="158">
        <v>27</v>
      </c>
      <c r="B34" s="159" t="s">
        <v>40</v>
      </c>
      <c r="C34" s="159" t="s">
        <v>60</v>
      </c>
      <c r="D34" s="189">
        <v>10</v>
      </c>
      <c r="E34" s="141"/>
      <c r="F34" s="272">
        <f t="shared" si="0"/>
        <v>0</v>
      </c>
    </row>
    <row r="35" spans="1:6" ht="24" customHeight="1" x14ac:dyDescent="0.35">
      <c r="A35" s="154"/>
      <c r="B35" s="155" t="s">
        <v>41</v>
      </c>
      <c r="C35" s="159"/>
      <c r="D35" s="189"/>
      <c r="E35" s="141"/>
      <c r="F35" s="272">
        <f t="shared" si="0"/>
        <v>0</v>
      </c>
    </row>
    <row r="36" spans="1:6" ht="24" customHeight="1" x14ac:dyDescent="0.35">
      <c r="A36" s="158">
        <v>31</v>
      </c>
      <c r="B36" s="159" t="s">
        <v>42</v>
      </c>
      <c r="C36" s="159" t="s">
        <v>60</v>
      </c>
      <c r="D36" s="189">
        <v>10</v>
      </c>
      <c r="E36" s="141"/>
      <c r="F36" s="272">
        <f t="shared" si="0"/>
        <v>0</v>
      </c>
    </row>
    <row r="37" spans="1:6" ht="24" customHeight="1" x14ac:dyDescent="0.35">
      <c r="A37" s="158">
        <v>32</v>
      </c>
      <c r="B37" s="159" t="s">
        <v>43</v>
      </c>
      <c r="C37" s="159" t="s">
        <v>60</v>
      </c>
      <c r="D37" s="189">
        <v>10</v>
      </c>
      <c r="E37" s="141"/>
      <c r="F37" s="272">
        <f t="shared" si="0"/>
        <v>0</v>
      </c>
    </row>
    <row r="38" spans="1:6" ht="24" customHeight="1" x14ac:dyDescent="0.35">
      <c r="A38" s="158">
        <v>33</v>
      </c>
      <c r="B38" s="159" t="s">
        <v>44</v>
      </c>
      <c r="C38" s="159" t="s">
        <v>60</v>
      </c>
      <c r="D38" s="189">
        <v>10</v>
      </c>
      <c r="E38" s="141"/>
      <c r="F38" s="272">
        <f t="shared" si="0"/>
        <v>0</v>
      </c>
    </row>
    <row r="39" spans="1:6" ht="24" customHeight="1" x14ac:dyDescent="0.35">
      <c r="A39" s="158">
        <v>34</v>
      </c>
      <c r="B39" s="159" t="s">
        <v>45</v>
      </c>
      <c r="C39" s="159" t="s">
        <v>60</v>
      </c>
      <c r="D39" s="189">
        <v>10</v>
      </c>
      <c r="E39" s="141"/>
      <c r="F39" s="272">
        <f t="shared" si="0"/>
        <v>0</v>
      </c>
    </row>
    <row r="40" spans="1:6" ht="24" customHeight="1" x14ac:dyDescent="0.35">
      <c r="A40" s="154"/>
      <c r="B40" s="155" t="s">
        <v>46</v>
      </c>
      <c r="C40" s="159"/>
      <c r="D40" s="189"/>
      <c r="E40" s="141"/>
      <c r="F40" s="272">
        <f t="shared" si="0"/>
        <v>0</v>
      </c>
    </row>
    <row r="41" spans="1:6" ht="66.75" customHeight="1" x14ac:dyDescent="0.35">
      <c r="A41" s="158">
        <v>35</v>
      </c>
      <c r="B41" s="159" t="s">
        <v>47</v>
      </c>
      <c r="C41" s="159" t="s">
        <v>60</v>
      </c>
      <c r="D41" s="189">
        <v>10</v>
      </c>
      <c r="E41" s="141"/>
      <c r="F41" s="272">
        <f t="shared" si="0"/>
        <v>0</v>
      </c>
    </row>
    <row r="42" spans="1:6" ht="23.25" customHeight="1" x14ac:dyDescent="0.35">
      <c r="A42" s="158">
        <v>36</v>
      </c>
      <c r="B42" s="159" t="s">
        <v>48</v>
      </c>
      <c r="C42" s="159" t="s">
        <v>60</v>
      </c>
      <c r="D42" s="189">
        <v>10</v>
      </c>
      <c r="E42" s="141"/>
      <c r="F42" s="272">
        <f t="shared" si="0"/>
        <v>0</v>
      </c>
    </row>
    <row r="43" spans="1:6" ht="23.25" customHeight="1" x14ac:dyDescent="0.35">
      <c r="A43" s="158">
        <v>37</v>
      </c>
      <c r="B43" s="159" t="s">
        <v>49</v>
      </c>
      <c r="C43" s="159" t="s">
        <v>60</v>
      </c>
      <c r="D43" s="189">
        <v>10</v>
      </c>
      <c r="E43" s="141"/>
      <c r="F43" s="272">
        <f t="shared" si="0"/>
        <v>0</v>
      </c>
    </row>
    <row r="44" spans="1:6" ht="23.25" customHeight="1" x14ac:dyDescent="0.35">
      <c r="A44" s="154"/>
      <c r="B44" s="155" t="s">
        <v>50</v>
      </c>
      <c r="C44" s="159"/>
      <c r="D44" s="189"/>
      <c r="E44" s="141"/>
      <c r="F44" s="272">
        <f t="shared" si="0"/>
        <v>0</v>
      </c>
    </row>
    <row r="45" spans="1:6" ht="24" customHeight="1" x14ac:dyDescent="0.35">
      <c r="A45" s="158">
        <v>38</v>
      </c>
      <c r="B45" s="159" t="s">
        <v>51</v>
      </c>
      <c r="C45" s="159" t="s">
        <v>60</v>
      </c>
      <c r="D45" s="189">
        <v>10</v>
      </c>
      <c r="E45" s="141"/>
      <c r="F45" s="272">
        <f t="shared" si="0"/>
        <v>0</v>
      </c>
    </row>
    <row r="46" spans="1:6" ht="24" customHeight="1" x14ac:dyDescent="0.35">
      <c r="A46" s="158">
        <v>39</v>
      </c>
      <c r="B46" s="159" t="s">
        <v>52</v>
      </c>
      <c r="C46" s="159" t="s">
        <v>60</v>
      </c>
      <c r="D46" s="189">
        <v>10</v>
      </c>
      <c r="E46" s="141"/>
      <c r="F46" s="272">
        <f t="shared" si="0"/>
        <v>0</v>
      </c>
    </row>
    <row r="47" spans="1:6" ht="24" customHeight="1" x14ac:dyDescent="0.35">
      <c r="A47" s="158">
        <v>40</v>
      </c>
      <c r="B47" s="159" t="s">
        <v>53</v>
      </c>
      <c r="C47" s="159" t="s">
        <v>60</v>
      </c>
      <c r="D47" s="189">
        <v>10</v>
      </c>
      <c r="E47" s="141"/>
      <c r="F47" s="272">
        <f t="shared" si="0"/>
        <v>0</v>
      </c>
    </row>
    <row r="48" spans="1:6" ht="24" customHeight="1" x14ac:dyDescent="0.35">
      <c r="A48" s="158">
        <v>41</v>
      </c>
      <c r="B48" s="159" t="s">
        <v>54</v>
      </c>
      <c r="C48" s="159" t="s">
        <v>60</v>
      </c>
      <c r="D48" s="189">
        <v>10</v>
      </c>
      <c r="E48" s="141"/>
      <c r="F48" s="272">
        <f t="shared" si="0"/>
        <v>0</v>
      </c>
    </row>
    <row r="49" spans="1:6" ht="24" customHeight="1" x14ac:dyDescent="0.35">
      <c r="A49" s="158">
        <v>42</v>
      </c>
      <c r="B49" s="159" t="s">
        <v>55</v>
      </c>
      <c r="C49" s="159" t="s">
        <v>60</v>
      </c>
      <c r="D49" s="189">
        <v>10</v>
      </c>
      <c r="E49" s="141"/>
      <c r="F49" s="272">
        <f t="shared" si="0"/>
        <v>0</v>
      </c>
    </row>
    <row r="50" spans="1:6" ht="24" customHeight="1" x14ac:dyDescent="0.35">
      <c r="A50" s="158">
        <v>43</v>
      </c>
      <c r="B50" s="159" t="s">
        <v>56</v>
      </c>
      <c r="C50" s="159" t="s">
        <v>60</v>
      </c>
      <c r="D50" s="189">
        <v>10</v>
      </c>
      <c r="E50" s="141"/>
      <c r="F50" s="272">
        <f t="shared" si="0"/>
        <v>0</v>
      </c>
    </row>
    <row r="51" spans="1:6" ht="24" customHeight="1" x14ac:dyDescent="0.35">
      <c r="A51" s="158">
        <v>44</v>
      </c>
      <c r="B51" s="159" t="s">
        <v>57</v>
      </c>
      <c r="C51" s="159" t="s">
        <v>60</v>
      </c>
      <c r="D51" s="189">
        <v>10</v>
      </c>
      <c r="E51" s="141"/>
      <c r="F51" s="272">
        <f t="shared" si="0"/>
        <v>0</v>
      </c>
    </row>
    <row r="52" spans="1:6" ht="24" customHeight="1" x14ac:dyDescent="0.35">
      <c r="A52" s="158">
        <v>45</v>
      </c>
      <c r="B52" s="159" t="s">
        <v>58</v>
      </c>
      <c r="C52" s="159" t="s">
        <v>60</v>
      </c>
      <c r="D52" s="189">
        <v>10</v>
      </c>
      <c r="E52" s="141"/>
      <c r="F52" s="272">
        <f t="shared" si="0"/>
        <v>0</v>
      </c>
    </row>
    <row r="53" spans="1:6" s="143" customFormat="1" ht="31.5" customHeight="1" x14ac:dyDescent="0.35">
      <c r="A53" s="161"/>
      <c r="B53" s="156" t="s">
        <v>59</v>
      </c>
      <c r="C53" s="156"/>
      <c r="D53" s="162"/>
      <c r="E53" s="180"/>
      <c r="F53" s="277">
        <f>SUM(F5:F52)</f>
        <v>0</v>
      </c>
    </row>
    <row r="54" spans="1:6" x14ac:dyDescent="0.35">
      <c r="B54" s="144"/>
      <c r="C54" s="144"/>
      <c r="D54" s="118"/>
      <c r="E54" s="187"/>
      <c r="F54" s="187"/>
    </row>
  </sheetData>
  <sheetProtection algorithmName="SHA-512" hashValue="EyKgOreeY2RyzG6lihqJBuc0Y5DzycYZB0uNu55vl/uofFa5wI1wgpuNWkwWHc5Bnqkvz9Ch+3wsmF8b1wnOAA==" saltValue="vA/rOCKBKc7AVNpR90uLyg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F54"/>
  <sheetViews>
    <sheetView showZeros="0" view="pageBreakPreview" zoomScale="110" zoomScaleNormal="100" zoomScaleSheetLayoutView="110" workbookViewId="0">
      <selection activeCell="E3" sqref="E3"/>
    </sheetView>
  </sheetViews>
  <sheetFormatPr defaultColWidth="9.08984375" defaultRowHeight="15.5" x14ac:dyDescent="0.35"/>
  <cols>
    <col min="1" max="1" width="7.453125" style="1" customWidth="1"/>
    <col min="2" max="2" width="50.54296875" style="2" customWidth="1"/>
    <col min="3" max="3" width="11.36328125" style="2" customWidth="1"/>
    <col min="4" max="4" width="12.6328125" style="15" customWidth="1"/>
    <col min="5" max="5" width="20.36328125" style="5" customWidth="1"/>
    <col min="6" max="6" width="21" style="5" customWidth="1"/>
    <col min="7" max="16384" width="9.08984375" style="5"/>
  </cols>
  <sheetData>
    <row r="1" spans="1:6" s="16" customFormat="1" x14ac:dyDescent="0.35">
      <c r="B1" s="19" t="s">
        <v>5</v>
      </c>
      <c r="C1" s="23" t="s">
        <v>83</v>
      </c>
      <c r="E1" s="17"/>
      <c r="F1" s="17"/>
    </row>
    <row r="2" spans="1:6" x14ac:dyDescent="0.35">
      <c r="B2" s="18" t="s">
        <v>95</v>
      </c>
      <c r="C2" s="3"/>
      <c r="D2" s="4"/>
      <c r="E2" s="13"/>
      <c r="F2" s="13"/>
    </row>
    <row r="3" spans="1:6" ht="28.5" customHeight="1" x14ac:dyDescent="0.35">
      <c r="A3" s="6" t="s">
        <v>91</v>
      </c>
      <c r="B3" s="6" t="s">
        <v>10</v>
      </c>
      <c r="C3" s="7" t="s">
        <v>0</v>
      </c>
      <c r="D3" s="7" t="s">
        <v>2</v>
      </c>
      <c r="E3" s="79" t="s">
        <v>61</v>
      </c>
      <c r="F3" s="101" t="s">
        <v>3</v>
      </c>
    </row>
    <row r="4" spans="1:6" ht="12" customHeight="1" x14ac:dyDescent="0.35">
      <c r="A4" s="8"/>
      <c r="B4" s="20" t="s">
        <v>11</v>
      </c>
      <c r="C4" s="9"/>
      <c r="D4" s="10"/>
      <c r="E4" s="81"/>
      <c r="F4" s="202"/>
    </row>
    <row r="5" spans="1:6" ht="31" x14ac:dyDescent="0.35">
      <c r="A5" s="11">
        <v>1</v>
      </c>
      <c r="B5" s="12" t="s">
        <v>92</v>
      </c>
      <c r="C5" s="12" t="s">
        <v>60</v>
      </c>
      <c r="D5" s="21">
        <v>10</v>
      </c>
      <c r="E5" s="83"/>
      <c r="F5" s="203">
        <f>D5*E5</f>
        <v>0</v>
      </c>
    </row>
    <row r="6" spans="1:6" ht="61.5" customHeight="1" x14ac:dyDescent="0.35">
      <c r="A6" s="11">
        <v>2</v>
      </c>
      <c r="B6" s="12" t="s">
        <v>12</v>
      </c>
      <c r="C6" s="12" t="s">
        <v>60</v>
      </c>
      <c r="D6" s="21">
        <v>10</v>
      </c>
      <c r="E6" s="83"/>
      <c r="F6" s="203">
        <f t="shared" ref="F6:F52" si="0">D6*E6</f>
        <v>0</v>
      </c>
    </row>
    <row r="7" spans="1:6" ht="22.5" customHeight="1" x14ac:dyDescent="0.35">
      <c r="A7" s="11">
        <v>3</v>
      </c>
      <c r="B7" s="12" t="s">
        <v>13</v>
      </c>
      <c r="C7" s="12" t="s">
        <v>60</v>
      </c>
      <c r="D7" s="21">
        <v>10</v>
      </c>
      <c r="E7" s="83"/>
      <c r="F7" s="203">
        <f t="shared" si="0"/>
        <v>0</v>
      </c>
    </row>
    <row r="8" spans="1:6" ht="31" x14ac:dyDescent="0.35">
      <c r="A8" s="11">
        <v>4</v>
      </c>
      <c r="B8" s="12" t="s">
        <v>14</v>
      </c>
      <c r="C8" s="12" t="s">
        <v>60</v>
      </c>
      <c r="D8" s="21">
        <v>10</v>
      </c>
      <c r="E8" s="83"/>
      <c r="F8" s="203">
        <f t="shared" si="0"/>
        <v>0</v>
      </c>
    </row>
    <row r="9" spans="1:6" x14ac:dyDescent="0.35">
      <c r="A9" s="11">
        <v>5</v>
      </c>
      <c r="B9" s="12" t="s">
        <v>15</v>
      </c>
      <c r="C9" s="12" t="s">
        <v>60</v>
      </c>
      <c r="D9" s="21">
        <v>10</v>
      </c>
      <c r="E9" s="83"/>
      <c r="F9" s="203">
        <f t="shared" si="0"/>
        <v>0</v>
      </c>
    </row>
    <row r="10" spans="1:6" ht="31" x14ac:dyDescent="0.35">
      <c r="A10" s="8"/>
      <c r="B10" s="20" t="s">
        <v>16</v>
      </c>
      <c r="C10" s="12"/>
      <c r="D10" s="21"/>
      <c r="E10" s="83"/>
      <c r="F10" s="203">
        <f t="shared" si="0"/>
        <v>0</v>
      </c>
    </row>
    <row r="11" spans="1:6" ht="24" customHeight="1" x14ac:dyDescent="0.35">
      <c r="A11" s="11">
        <v>6</v>
      </c>
      <c r="B11" s="12" t="s">
        <v>17</v>
      </c>
      <c r="C11" s="12" t="s">
        <v>60</v>
      </c>
      <c r="D11" s="21">
        <v>10</v>
      </c>
      <c r="E11" s="83"/>
      <c r="F11" s="203">
        <f t="shared" si="0"/>
        <v>0</v>
      </c>
    </row>
    <row r="12" spans="1:6" ht="24" customHeight="1" x14ac:dyDescent="0.35">
      <c r="A12" s="11">
        <v>7</v>
      </c>
      <c r="B12" s="12" t="s">
        <v>18</v>
      </c>
      <c r="C12" s="12" t="s">
        <v>60</v>
      </c>
      <c r="D12" s="21">
        <v>10</v>
      </c>
      <c r="E12" s="83"/>
      <c r="F12" s="203">
        <f t="shared" si="0"/>
        <v>0</v>
      </c>
    </row>
    <row r="13" spans="1:6" ht="24" customHeight="1" x14ac:dyDescent="0.35">
      <c r="A13" s="11">
        <v>8</v>
      </c>
      <c r="B13" s="12" t="s">
        <v>19</v>
      </c>
      <c r="C13" s="12" t="s">
        <v>60</v>
      </c>
      <c r="D13" s="21">
        <v>10</v>
      </c>
      <c r="E13" s="83"/>
      <c r="F13" s="203">
        <f t="shared" si="0"/>
        <v>0</v>
      </c>
    </row>
    <row r="14" spans="1:6" ht="24" customHeight="1" x14ac:dyDescent="0.35">
      <c r="A14" s="11">
        <v>9</v>
      </c>
      <c r="B14" s="12" t="s">
        <v>20</v>
      </c>
      <c r="C14" s="12" t="s">
        <v>60</v>
      </c>
      <c r="D14" s="21">
        <v>10</v>
      </c>
      <c r="E14" s="83"/>
      <c r="F14" s="203">
        <f t="shared" si="0"/>
        <v>0</v>
      </c>
    </row>
    <row r="15" spans="1:6" ht="24" customHeight="1" x14ac:dyDescent="0.35">
      <c r="A15" s="11">
        <v>10</v>
      </c>
      <c r="B15" s="12" t="s">
        <v>21</v>
      </c>
      <c r="C15" s="12" t="s">
        <v>60</v>
      </c>
      <c r="D15" s="21">
        <v>10</v>
      </c>
      <c r="E15" s="83"/>
      <c r="F15" s="203">
        <f t="shared" si="0"/>
        <v>0</v>
      </c>
    </row>
    <row r="16" spans="1:6" ht="24" customHeight="1" x14ac:dyDescent="0.35">
      <c r="A16" s="11">
        <v>11</v>
      </c>
      <c r="B16" s="12" t="s">
        <v>22</v>
      </c>
      <c r="C16" s="12" t="s">
        <v>60</v>
      </c>
      <c r="D16" s="21">
        <v>10</v>
      </c>
      <c r="E16" s="83"/>
      <c r="F16" s="203">
        <f t="shared" si="0"/>
        <v>0</v>
      </c>
    </row>
    <row r="17" spans="1:6" x14ac:dyDescent="0.35">
      <c r="A17" s="11">
        <v>12</v>
      </c>
      <c r="B17" s="12" t="s">
        <v>23</v>
      </c>
      <c r="C17" s="12" t="s">
        <v>60</v>
      </c>
      <c r="D17" s="21">
        <v>10</v>
      </c>
      <c r="E17" s="83"/>
      <c r="F17" s="203">
        <f t="shared" si="0"/>
        <v>0</v>
      </c>
    </row>
    <row r="18" spans="1:6" ht="46.5" x14ac:dyDescent="0.35">
      <c r="A18" s="11">
        <v>13</v>
      </c>
      <c r="B18" s="12" t="s">
        <v>24</v>
      </c>
      <c r="C18" s="12" t="s">
        <v>60</v>
      </c>
      <c r="D18" s="21">
        <v>10</v>
      </c>
      <c r="E18" s="83"/>
      <c r="F18" s="203">
        <f t="shared" si="0"/>
        <v>0</v>
      </c>
    </row>
    <row r="19" spans="1:6" ht="23.25" customHeight="1" x14ac:dyDescent="0.35">
      <c r="A19" s="11">
        <v>14</v>
      </c>
      <c r="B19" s="12" t="s">
        <v>25</v>
      </c>
      <c r="C19" s="12" t="s">
        <v>60</v>
      </c>
      <c r="D19" s="21">
        <v>10</v>
      </c>
      <c r="E19" s="83"/>
      <c r="F19" s="203">
        <f t="shared" si="0"/>
        <v>0</v>
      </c>
    </row>
    <row r="20" spans="1:6" ht="23.25" customHeight="1" x14ac:dyDescent="0.35">
      <c r="A20" s="11">
        <v>15</v>
      </c>
      <c r="B20" s="12" t="s">
        <v>26</v>
      </c>
      <c r="C20" s="12" t="s">
        <v>60</v>
      </c>
      <c r="D20" s="21">
        <v>10</v>
      </c>
      <c r="E20" s="83"/>
      <c r="F20" s="203">
        <f t="shared" si="0"/>
        <v>0</v>
      </c>
    </row>
    <row r="21" spans="1:6" ht="23.25" customHeight="1" x14ac:dyDescent="0.35">
      <c r="A21" s="11">
        <v>16</v>
      </c>
      <c r="B21" s="12" t="s">
        <v>27</v>
      </c>
      <c r="C21" s="12" t="s">
        <v>60</v>
      </c>
      <c r="D21" s="21">
        <v>10</v>
      </c>
      <c r="E21" s="83"/>
      <c r="F21" s="203">
        <f t="shared" si="0"/>
        <v>0</v>
      </c>
    </row>
    <row r="22" spans="1:6" ht="23.25" customHeight="1" x14ac:dyDescent="0.35">
      <c r="A22" s="8"/>
      <c r="B22" s="20" t="s">
        <v>28</v>
      </c>
      <c r="C22" s="12"/>
      <c r="D22" s="21"/>
      <c r="E22" s="83"/>
      <c r="F22" s="203">
        <f t="shared" si="0"/>
        <v>0</v>
      </c>
    </row>
    <row r="23" spans="1:6" ht="23.25" customHeight="1" x14ac:dyDescent="0.35">
      <c r="A23" s="11">
        <v>17</v>
      </c>
      <c r="B23" s="12" t="s">
        <v>29</v>
      </c>
      <c r="C23" s="12" t="s">
        <v>60</v>
      </c>
      <c r="D23" s="24">
        <v>6</v>
      </c>
      <c r="E23" s="83"/>
      <c r="F23" s="203">
        <f t="shared" si="0"/>
        <v>0</v>
      </c>
    </row>
    <row r="24" spans="1:6" ht="23.25" customHeight="1" x14ac:dyDescent="0.35">
      <c r="A24" s="11">
        <v>18</v>
      </c>
      <c r="B24" s="12" t="s">
        <v>30</v>
      </c>
      <c r="C24" s="12" t="s">
        <v>60</v>
      </c>
      <c r="D24" s="24">
        <v>6</v>
      </c>
      <c r="E24" s="83"/>
      <c r="F24" s="203">
        <f t="shared" si="0"/>
        <v>0</v>
      </c>
    </row>
    <row r="25" spans="1:6" ht="23.25" customHeight="1" x14ac:dyDescent="0.35">
      <c r="A25" s="11">
        <v>19</v>
      </c>
      <c r="B25" s="12" t="s">
        <v>31</v>
      </c>
      <c r="C25" s="12" t="s">
        <v>60</v>
      </c>
      <c r="D25" s="21">
        <v>10</v>
      </c>
      <c r="E25" s="83"/>
      <c r="F25" s="203">
        <f t="shared" si="0"/>
        <v>0</v>
      </c>
    </row>
    <row r="26" spans="1:6" ht="23.25" customHeight="1" x14ac:dyDescent="0.35">
      <c r="A26" s="11">
        <v>20</v>
      </c>
      <c r="B26" s="12" t="s">
        <v>32</v>
      </c>
      <c r="C26" s="12" t="s">
        <v>60</v>
      </c>
      <c r="D26" s="21">
        <v>10</v>
      </c>
      <c r="E26" s="83"/>
      <c r="F26" s="203">
        <f t="shared" si="0"/>
        <v>0</v>
      </c>
    </row>
    <row r="27" spans="1:6" ht="23.25" customHeight="1" x14ac:dyDescent="0.35">
      <c r="A27" s="11">
        <v>21</v>
      </c>
      <c r="B27" s="12" t="s">
        <v>33</v>
      </c>
      <c r="C27" s="12" t="s">
        <v>60</v>
      </c>
      <c r="D27" s="21">
        <v>10</v>
      </c>
      <c r="E27" s="83"/>
      <c r="F27" s="203">
        <f t="shared" si="0"/>
        <v>0</v>
      </c>
    </row>
    <row r="28" spans="1:6" ht="23.25" customHeight="1" x14ac:dyDescent="0.35">
      <c r="A28" s="8"/>
      <c r="B28" s="20" t="s">
        <v>34</v>
      </c>
      <c r="C28" s="12"/>
      <c r="D28" s="21"/>
      <c r="E28" s="83"/>
      <c r="F28" s="203">
        <f t="shared" si="0"/>
        <v>0</v>
      </c>
    </row>
    <row r="29" spans="1:6" ht="23.25" customHeight="1" x14ac:dyDescent="0.35">
      <c r="A29" s="11">
        <v>22</v>
      </c>
      <c r="B29" s="12" t="s">
        <v>35</v>
      </c>
      <c r="C29" s="12" t="s">
        <v>60</v>
      </c>
      <c r="D29" s="21">
        <v>10</v>
      </c>
      <c r="E29" s="83"/>
      <c r="F29" s="203">
        <f t="shared" si="0"/>
        <v>0</v>
      </c>
    </row>
    <row r="30" spans="1:6" ht="23.25" customHeight="1" x14ac:dyDescent="0.35">
      <c r="A30" s="11">
        <v>23</v>
      </c>
      <c r="B30" s="12" t="s">
        <v>36</v>
      </c>
      <c r="C30" s="12" t="s">
        <v>60</v>
      </c>
      <c r="D30" s="21">
        <v>10</v>
      </c>
      <c r="E30" s="83"/>
      <c r="F30" s="203">
        <f t="shared" si="0"/>
        <v>0</v>
      </c>
    </row>
    <row r="31" spans="1:6" ht="23.25" customHeight="1" x14ac:dyDescent="0.35">
      <c r="A31" s="11">
        <v>24</v>
      </c>
      <c r="B31" s="12" t="s">
        <v>37</v>
      </c>
      <c r="C31" s="12" t="s">
        <v>60</v>
      </c>
      <c r="D31" s="21">
        <v>10</v>
      </c>
      <c r="E31" s="83"/>
      <c r="F31" s="203">
        <f t="shared" si="0"/>
        <v>0</v>
      </c>
    </row>
    <row r="32" spans="1:6" ht="23.25" customHeight="1" x14ac:dyDescent="0.35">
      <c r="A32" s="11">
        <v>25</v>
      </c>
      <c r="B32" s="12" t="s">
        <v>38</v>
      </c>
      <c r="C32" s="12" t="s">
        <v>60</v>
      </c>
      <c r="D32" s="21">
        <v>10</v>
      </c>
      <c r="E32" s="83"/>
      <c r="F32" s="203">
        <f t="shared" si="0"/>
        <v>0</v>
      </c>
    </row>
    <row r="33" spans="1:6" ht="23.25" customHeight="1" x14ac:dyDescent="0.35">
      <c r="A33" s="11">
        <v>26</v>
      </c>
      <c r="B33" s="12" t="s">
        <v>39</v>
      </c>
      <c r="C33" s="12" t="s">
        <v>60</v>
      </c>
      <c r="D33" s="21">
        <v>10</v>
      </c>
      <c r="E33" s="83"/>
      <c r="F33" s="203">
        <f t="shared" si="0"/>
        <v>0</v>
      </c>
    </row>
    <row r="34" spans="1:6" ht="23.25" customHeight="1" x14ac:dyDescent="0.35">
      <c r="A34" s="11">
        <v>27</v>
      </c>
      <c r="B34" s="12" t="s">
        <v>40</v>
      </c>
      <c r="C34" s="12" t="s">
        <v>60</v>
      </c>
      <c r="D34" s="21">
        <v>10</v>
      </c>
      <c r="E34" s="83"/>
      <c r="F34" s="203">
        <f t="shared" si="0"/>
        <v>0</v>
      </c>
    </row>
    <row r="35" spans="1:6" ht="23.25" customHeight="1" x14ac:dyDescent="0.35">
      <c r="A35" s="8"/>
      <c r="B35" s="20" t="s">
        <v>41</v>
      </c>
      <c r="C35" s="12" t="s">
        <v>60</v>
      </c>
      <c r="D35" s="21">
        <v>10</v>
      </c>
      <c r="E35" s="83"/>
      <c r="F35" s="203">
        <f t="shared" si="0"/>
        <v>0</v>
      </c>
    </row>
    <row r="36" spans="1:6" ht="23.25" customHeight="1" x14ac:dyDescent="0.35">
      <c r="A36" s="11">
        <v>31</v>
      </c>
      <c r="B36" s="12" t="s">
        <v>42</v>
      </c>
      <c r="C36" s="12" t="s">
        <v>60</v>
      </c>
      <c r="D36" s="21">
        <v>10</v>
      </c>
      <c r="E36" s="83"/>
      <c r="F36" s="203">
        <f t="shared" si="0"/>
        <v>0</v>
      </c>
    </row>
    <row r="37" spans="1:6" ht="23.25" customHeight="1" x14ac:dyDescent="0.35">
      <c r="A37" s="11">
        <v>32</v>
      </c>
      <c r="B37" s="12" t="s">
        <v>43</v>
      </c>
      <c r="C37" s="12" t="s">
        <v>60</v>
      </c>
      <c r="D37" s="21">
        <v>10</v>
      </c>
      <c r="E37" s="83"/>
      <c r="F37" s="203">
        <f t="shared" si="0"/>
        <v>0</v>
      </c>
    </row>
    <row r="38" spans="1:6" ht="23.25" customHeight="1" x14ac:dyDescent="0.35">
      <c r="A38" s="11">
        <v>33</v>
      </c>
      <c r="B38" s="12" t="s">
        <v>44</v>
      </c>
      <c r="C38" s="12" t="s">
        <v>60</v>
      </c>
      <c r="D38" s="24">
        <v>6</v>
      </c>
      <c r="E38" s="83"/>
      <c r="F38" s="203">
        <f t="shared" si="0"/>
        <v>0</v>
      </c>
    </row>
    <row r="39" spans="1:6" ht="23.25" customHeight="1" x14ac:dyDescent="0.35">
      <c r="A39" s="11">
        <v>34</v>
      </c>
      <c r="B39" s="12" t="s">
        <v>45</v>
      </c>
      <c r="C39" s="12" t="s">
        <v>60</v>
      </c>
      <c r="D39" s="24">
        <v>6</v>
      </c>
      <c r="E39" s="83"/>
      <c r="F39" s="203">
        <f t="shared" si="0"/>
        <v>0</v>
      </c>
    </row>
    <row r="40" spans="1:6" ht="23.25" customHeight="1" x14ac:dyDescent="0.35">
      <c r="A40" s="8"/>
      <c r="B40" s="20" t="s">
        <v>46</v>
      </c>
      <c r="C40" s="12"/>
      <c r="D40" s="21"/>
      <c r="E40" s="83"/>
      <c r="F40" s="203">
        <f t="shared" si="0"/>
        <v>0</v>
      </c>
    </row>
    <row r="41" spans="1:6" ht="58.5" customHeight="1" x14ac:dyDescent="0.35">
      <c r="A41" s="11">
        <v>35</v>
      </c>
      <c r="B41" s="12" t="s">
        <v>47</v>
      </c>
      <c r="C41" s="12" t="s">
        <v>60</v>
      </c>
      <c r="D41" s="21">
        <v>10</v>
      </c>
      <c r="E41" s="83"/>
      <c r="F41" s="203">
        <f t="shared" si="0"/>
        <v>0</v>
      </c>
    </row>
    <row r="42" spans="1:6" ht="24" customHeight="1" x14ac:dyDescent="0.35">
      <c r="A42" s="11">
        <v>36</v>
      </c>
      <c r="B42" s="12" t="s">
        <v>48</v>
      </c>
      <c r="C42" s="12" t="s">
        <v>60</v>
      </c>
      <c r="D42" s="21">
        <v>10</v>
      </c>
      <c r="E42" s="83"/>
      <c r="F42" s="203">
        <f t="shared" si="0"/>
        <v>0</v>
      </c>
    </row>
    <row r="43" spans="1:6" ht="24" customHeight="1" x14ac:dyDescent="0.35">
      <c r="A43" s="11">
        <v>37</v>
      </c>
      <c r="B43" s="12" t="s">
        <v>49</v>
      </c>
      <c r="C43" s="12" t="s">
        <v>60</v>
      </c>
      <c r="D43" s="21">
        <v>10</v>
      </c>
      <c r="E43" s="83"/>
      <c r="F43" s="203">
        <f t="shared" si="0"/>
        <v>0</v>
      </c>
    </row>
    <row r="44" spans="1:6" ht="24" customHeight="1" x14ac:dyDescent="0.35">
      <c r="A44" s="8"/>
      <c r="B44" s="20" t="s">
        <v>50</v>
      </c>
      <c r="C44" s="12"/>
      <c r="D44" s="21"/>
      <c r="E44" s="83"/>
      <c r="F44" s="203">
        <f t="shared" si="0"/>
        <v>0</v>
      </c>
    </row>
    <row r="45" spans="1:6" ht="24" customHeight="1" x14ac:dyDescent="0.35">
      <c r="A45" s="11">
        <v>38</v>
      </c>
      <c r="B45" s="12" t="s">
        <v>51</v>
      </c>
      <c r="C45" s="12" t="s">
        <v>60</v>
      </c>
      <c r="D45" s="21">
        <v>10</v>
      </c>
      <c r="E45" s="83"/>
      <c r="F45" s="203">
        <f t="shared" si="0"/>
        <v>0</v>
      </c>
    </row>
    <row r="46" spans="1:6" ht="24" customHeight="1" x14ac:dyDescent="0.35">
      <c r="A46" s="11">
        <v>39</v>
      </c>
      <c r="B46" s="12" t="s">
        <v>52</v>
      </c>
      <c r="C46" s="12" t="s">
        <v>60</v>
      </c>
      <c r="D46" s="21">
        <v>10</v>
      </c>
      <c r="E46" s="83"/>
      <c r="F46" s="203">
        <f t="shared" si="0"/>
        <v>0</v>
      </c>
    </row>
    <row r="47" spans="1:6" ht="24" customHeight="1" x14ac:dyDescent="0.35">
      <c r="A47" s="11">
        <v>40</v>
      </c>
      <c r="B47" s="12" t="s">
        <v>53</v>
      </c>
      <c r="C47" s="12" t="s">
        <v>60</v>
      </c>
      <c r="D47" s="21">
        <v>10</v>
      </c>
      <c r="E47" s="83"/>
      <c r="F47" s="203">
        <f t="shared" si="0"/>
        <v>0</v>
      </c>
    </row>
    <row r="48" spans="1:6" ht="24" customHeight="1" x14ac:dyDescent="0.35">
      <c r="A48" s="11">
        <v>41</v>
      </c>
      <c r="B48" s="12" t="s">
        <v>54</v>
      </c>
      <c r="C48" s="12" t="s">
        <v>60</v>
      </c>
      <c r="D48" s="21">
        <v>10</v>
      </c>
      <c r="E48" s="83"/>
      <c r="F48" s="203">
        <f t="shared" si="0"/>
        <v>0</v>
      </c>
    </row>
    <row r="49" spans="1:6" ht="24" customHeight="1" x14ac:dyDescent="0.35">
      <c r="A49" s="11">
        <v>42</v>
      </c>
      <c r="B49" s="12" t="s">
        <v>55</v>
      </c>
      <c r="C49" s="12" t="s">
        <v>60</v>
      </c>
      <c r="D49" s="21">
        <v>10</v>
      </c>
      <c r="E49" s="83"/>
      <c r="F49" s="203">
        <f t="shared" si="0"/>
        <v>0</v>
      </c>
    </row>
    <row r="50" spans="1:6" ht="24" customHeight="1" x14ac:dyDescent="0.35">
      <c r="A50" s="11">
        <v>43</v>
      </c>
      <c r="B50" s="12" t="s">
        <v>56</v>
      </c>
      <c r="C50" s="12" t="s">
        <v>60</v>
      </c>
      <c r="D50" s="21">
        <v>10</v>
      </c>
      <c r="E50" s="83"/>
      <c r="F50" s="203">
        <f t="shared" si="0"/>
        <v>0</v>
      </c>
    </row>
    <row r="51" spans="1:6" ht="24" customHeight="1" x14ac:dyDescent="0.35">
      <c r="A51" s="11">
        <v>44</v>
      </c>
      <c r="B51" s="12" t="s">
        <v>57</v>
      </c>
      <c r="C51" s="12" t="s">
        <v>60</v>
      </c>
      <c r="D51" s="21">
        <v>10</v>
      </c>
      <c r="E51" s="83"/>
      <c r="F51" s="203">
        <f t="shared" si="0"/>
        <v>0</v>
      </c>
    </row>
    <row r="52" spans="1:6" ht="24" customHeight="1" x14ac:dyDescent="0.35">
      <c r="A52" s="11">
        <v>45</v>
      </c>
      <c r="B52" s="12" t="s">
        <v>58</v>
      </c>
      <c r="C52" s="12" t="s">
        <v>60</v>
      </c>
      <c r="D52" s="21">
        <v>10</v>
      </c>
      <c r="E52" s="83"/>
      <c r="F52" s="203">
        <f t="shared" si="0"/>
        <v>0</v>
      </c>
    </row>
    <row r="53" spans="1:6" s="13" customFormat="1" ht="24" customHeight="1" x14ac:dyDescent="0.35">
      <c r="A53" s="6"/>
      <c r="B53" s="9" t="s">
        <v>59</v>
      </c>
      <c r="C53" s="9"/>
      <c r="D53" s="10"/>
      <c r="E53" s="85"/>
      <c r="F53" s="204">
        <f>SUM(F5:F52)</f>
        <v>0</v>
      </c>
    </row>
    <row r="54" spans="1:6" x14ac:dyDescent="0.35">
      <c r="B54" s="14"/>
      <c r="C54" s="14"/>
      <c r="E54" s="22"/>
      <c r="F54" s="22"/>
    </row>
  </sheetData>
  <sheetProtection algorithmName="SHA-512" hashValue="CQBRJebje5UjL0dnUj8/4PFDpYubb/JIKNSM1Daf0dWx0PslFgfxqwa8NOYtFuS4tKfK7f7P84rUwP+tOsOsHw==" saltValue="w4wUwpiwvAel/0pba+Dy7A==" spinCount="100000" sheet="1" objects="1" scenarios="1" selectLockedCells="1"/>
  <pageMargins left="0.70866141732283472" right="0.70866141732283472" top="0.74803149606299213" bottom="0.74803149606299213" header="0.31496062992125984" footer="0.31496062992125984"/>
  <pageSetup scale="64" orientation="portrait" r:id="rId1"/>
  <rowBreaks count="1" manualBreakCount="1">
    <brk id="3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F54"/>
  <sheetViews>
    <sheetView showZeros="0" view="pageBreakPreview" zoomScale="110" zoomScaleNormal="100" zoomScaleSheetLayoutView="110" workbookViewId="0">
      <selection activeCell="E50" sqref="E50"/>
    </sheetView>
  </sheetViews>
  <sheetFormatPr defaultColWidth="9.08984375" defaultRowHeight="15.5" x14ac:dyDescent="0.35"/>
  <cols>
    <col min="1" max="1" width="7.453125" style="123" customWidth="1"/>
    <col min="2" max="2" width="50.6328125" style="199" customWidth="1"/>
    <col min="3" max="3" width="11.08984375" style="199" customWidth="1"/>
    <col min="4" max="4" width="12.453125" style="126" customWidth="1"/>
    <col min="5" max="5" width="19.54296875" style="127" customWidth="1"/>
    <col min="6" max="6" width="19.90625" style="127" customWidth="1"/>
    <col min="7" max="16384" width="9.08984375" style="127"/>
  </cols>
  <sheetData>
    <row r="1" spans="1:6" s="121" customFormat="1" ht="21.75" customHeight="1" x14ac:dyDescent="0.35">
      <c r="B1" s="91" t="s">
        <v>5</v>
      </c>
      <c r="C1" s="190" t="s">
        <v>83</v>
      </c>
      <c r="D1" s="122"/>
    </row>
    <row r="2" spans="1:6" s="121" customFormat="1" x14ac:dyDescent="0.35">
      <c r="A2" s="191"/>
      <c r="B2" s="124" t="s">
        <v>96</v>
      </c>
      <c r="C2" s="125"/>
      <c r="D2" s="122"/>
    </row>
    <row r="3" spans="1:6" s="192" customFormat="1" ht="22.5" customHeight="1" x14ac:dyDescent="0.35">
      <c r="A3" s="100" t="s">
        <v>91</v>
      </c>
      <c r="B3" s="100" t="s">
        <v>10</v>
      </c>
      <c r="C3" s="101" t="s">
        <v>0</v>
      </c>
      <c r="D3" s="101" t="s">
        <v>2</v>
      </c>
      <c r="E3" s="79" t="s">
        <v>61</v>
      </c>
      <c r="F3" s="101" t="s">
        <v>3</v>
      </c>
    </row>
    <row r="4" spans="1:6" ht="26.25" customHeight="1" x14ac:dyDescent="0.35">
      <c r="A4" s="131"/>
      <c r="B4" s="132" t="s">
        <v>11</v>
      </c>
      <c r="C4" s="133"/>
      <c r="D4" s="193"/>
      <c r="E4" s="114"/>
      <c r="F4" s="194"/>
    </row>
    <row r="5" spans="1:6" ht="36.75" customHeight="1" x14ac:dyDescent="0.35">
      <c r="A5" s="135">
        <v>1</v>
      </c>
      <c r="B5" s="106" t="s">
        <v>92</v>
      </c>
      <c r="C5" s="136" t="s">
        <v>60</v>
      </c>
      <c r="D5" s="193">
        <v>10</v>
      </c>
      <c r="E5" s="116"/>
      <c r="F5" s="195">
        <f>D5*E5</f>
        <v>0</v>
      </c>
    </row>
    <row r="6" spans="1:6" ht="54" customHeight="1" x14ac:dyDescent="0.35">
      <c r="A6" s="135">
        <v>2</v>
      </c>
      <c r="B6" s="136" t="s">
        <v>12</v>
      </c>
      <c r="C6" s="136" t="s">
        <v>60</v>
      </c>
      <c r="D6" s="193">
        <v>10</v>
      </c>
      <c r="E6" s="116"/>
      <c r="F6" s="195">
        <f t="shared" ref="F6:F52" si="0">D6*E6</f>
        <v>0</v>
      </c>
    </row>
    <row r="7" spans="1:6" ht="24" customHeight="1" x14ac:dyDescent="0.35">
      <c r="A7" s="135">
        <v>3</v>
      </c>
      <c r="B7" s="136" t="s">
        <v>13</v>
      </c>
      <c r="C7" s="136" t="s">
        <v>60</v>
      </c>
      <c r="D7" s="193">
        <v>10</v>
      </c>
      <c r="E7" s="116"/>
      <c r="F7" s="195">
        <f t="shared" si="0"/>
        <v>0</v>
      </c>
    </row>
    <row r="8" spans="1:6" ht="31" x14ac:dyDescent="0.35">
      <c r="A8" s="135">
        <v>4</v>
      </c>
      <c r="B8" s="136" t="s">
        <v>14</v>
      </c>
      <c r="C8" s="136" t="s">
        <v>60</v>
      </c>
      <c r="D8" s="193">
        <v>10</v>
      </c>
      <c r="E8" s="116"/>
      <c r="F8" s="195">
        <f t="shared" si="0"/>
        <v>0</v>
      </c>
    </row>
    <row r="9" spans="1:6" x14ac:dyDescent="0.35">
      <c r="A9" s="135">
        <v>5</v>
      </c>
      <c r="B9" s="136" t="s">
        <v>15</v>
      </c>
      <c r="C9" s="136" t="s">
        <v>60</v>
      </c>
      <c r="D9" s="193">
        <v>10</v>
      </c>
      <c r="E9" s="116"/>
      <c r="F9" s="195">
        <f t="shared" si="0"/>
        <v>0</v>
      </c>
    </row>
    <row r="10" spans="1:6" ht="31" x14ac:dyDescent="0.35">
      <c r="A10" s="131"/>
      <c r="B10" s="132" t="s">
        <v>16</v>
      </c>
      <c r="C10" s="136"/>
      <c r="D10" s="193"/>
      <c r="E10" s="116"/>
      <c r="F10" s="195">
        <f t="shared" si="0"/>
        <v>0</v>
      </c>
    </row>
    <row r="11" spans="1:6" ht="24" customHeight="1" x14ac:dyDescent="0.35">
      <c r="A11" s="135">
        <v>6</v>
      </c>
      <c r="B11" s="136" t="s">
        <v>17</v>
      </c>
      <c r="C11" s="136" t="s">
        <v>60</v>
      </c>
      <c r="D11" s="193">
        <v>10</v>
      </c>
      <c r="E11" s="116"/>
      <c r="F11" s="195">
        <f t="shared" si="0"/>
        <v>0</v>
      </c>
    </row>
    <row r="12" spans="1:6" ht="24" customHeight="1" x14ac:dyDescent="0.35">
      <c r="A12" s="135">
        <v>7</v>
      </c>
      <c r="B12" s="136" t="s">
        <v>18</v>
      </c>
      <c r="C12" s="136" t="s">
        <v>60</v>
      </c>
      <c r="D12" s="193">
        <v>10</v>
      </c>
      <c r="E12" s="116"/>
      <c r="F12" s="195">
        <f t="shared" si="0"/>
        <v>0</v>
      </c>
    </row>
    <row r="13" spans="1:6" x14ac:dyDescent="0.35">
      <c r="A13" s="135">
        <v>8</v>
      </c>
      <c r="B13" s="136" t="s">
        <v>19</v>
      </c>
      <c r="C13" s="136" t="s">
        <v>60</v>
      </c>
      <c r="D13" s="193">
        <v>10</v>
      </c>
      <c r="E13" s="116"/>
      <c r="F13" s="195">
        <f t="shared" si="0"/>
        <v>0</v>
      </c>
    </row>
    <row r="14" spans="1:6" ht="24" customHeight="1" x14ac:dyDescent="0.35">
      <c r="A14" s="135">
        <v>9</v>
      </c>
      <c r="B14" s="136" t="s">
        <v>20</v>
      </c>
      <c r="C14" s="136" t="s">
        <v>60</v>
      </c>
      <c r="D14" s="193">
        <v>10</v>
      </c>
      <c r="E14" s="116"/>
      <c r="F14" s="195">
        <f t="shared" si="0"/>
        <v>0</v>
      </c>
    </row>
    <row r="15" spans="1:6" ht="24" customHeight="1" x14ac:dyDescent="0.35">
      <c r="A15" s="135">
        <v>10</v>
      </c>
      <c r="B15" s="136" t="s">
        <v>21</v>
      </c>
      <c r="C15" s="136" t="s">
        <v>60</v>
      </c>
      <c r="D15" s="193">
        <v>10</v>
      </c>
      <c r="E15" s="116"/>
      <c r="F15" s="195">
        <f t="shared" si="0"/>
        <v>0</v>
      </c>
    </row>
    <row r="16" spans="1:6" ht="24" customHeight="1" x14ac:dyDescent="0.35">
      <c r="A16" s="135">
        <v>11</v>
      </c>
      <c r="B16" s="136" t="s">
        <v>22</v>
      </c>
      <c r="C16" s="136" t="s">
        <v>60</v>
      </c>
      <c r="D16" s="193">
        <v>6</v>
      </c>
      <c r="E16" s="116"/>
      <c r="F16" s="195">
        <f t="shared" si="0"/>
        <v>0</v>
      </c>
    </row>
    <row r="17" spans="1:6" x14ac:dyDescent="0.35">
      <c r="A17" s="135">
        <v>12</v>
      </c>
      <c r="B17" s="136" t="s">
        <v>23</v>
      </c>
      <c r="C17" s="136" t="s">
        <v>60</v>
      </c>
      <c r="D17" s="193">
        <v>10</v>
      </c>
      <c r="E17" s="116"/>
      <c r="F17" s="195">
        <f t="shared" si="0"/>
        <v>0</v>
      </c>
    </row>
    <row r="18" spans="1:6" ht="46.5" x14ac:dyDescent="0.35">
      <c r="A18" s="135">
        <v>13</v>
      </c>
      <c r="B18" s="136" t="s">
        <v>24</v>
      </c>
      <c r="C18" s="136" t="s">
        <v>60</v>
      </c>
      <c r="D18" s="193">
        <v>10</v>
      </c>
      <c r="E18" s="116"/>
      <c r="F18" s="195">
        <f t="shared" si="0"/>
        <v>0</v>
      </c>
    </row>
    <row r="19" spans="1:6" ht="24" customHeight="1" x14ac:dyDescent="0.35">
      <c r="A19" s="135">
        <v>14</v>
      </c>
      <c r="B19" s="136" t="s">
        <v>25</v>
      </c>
      <c r="C19" s="136" t="s">
        <v>60</v>
      </c>
      <c r="D19" s="193">
        <v>10</v>
      </c>
      <c r="E19" s="116"/>
      <c r="F19" s="195">
        <f t="shared" si="0"/>
        <v>0</v>
      </c>
    </row>
    <row r="20" spans="1:6" ht="24" customHeight="1" x14ac:dyDescent="0.35">
      <c r="A20" s="135">
        <v>15</v>
      </c>
      <c r="B20" s="136" t="s">
        <v>26</v>
      </c>
      <c r="C20" s="136" t="s">
        <v>60</v>
      </c>
      <c r="D20" s="193">
        <v>10</v>
      </c>
      <c r="E20" s="116"/>
      <c r="F20" s="195">
        <f t="shared" si="0"/>
        <v>0</v>
      </c>
    </row>
    <row r="21" spans="1:6" ht="24" customHeight="1" x14ac:dyDescent="0.35">
      <c r="A21" s="135">
        <v>16</v>
      </c>
      <c r="B21" s="136" t="s">
        <v>27</v>
      </c>
      <c r="C21" s="136" t="s">
        <v>60</v>
      </c>
      <c r="D21" s="193">
        <v>10</v>
      </c>
      <c r="E21" s="116"/>
      <c r="F21" s="195">
        <f t="shared" si="0"/>
        <v>0</v>
      </c>
    </row>
    <row r="22" spans="1:6" ht="24" customHeight="1" x14ac:dyDescent="0.35">
      <c r="A22" s="131"/>
      <c r="B22" s="132" t="s">
        <v>28</v>
      </c>
      <c r="C22" s="136"/>
      <c r="D22" s="193"/>
      <c r="E22" s="116"/>
      <c r="F22" s="195">
        <f t="shared" si="0"/>
        <v>0</v>
      </c>
    </row>
    <row r="23" spans="1:6" ht="24" customHeight="1" x14ac:dyDescent="0.35">
      <c r="A23" s="135">
        <v>17</v>
      </c>
      <c r="B23" s="136" t="s">
        <v>29</v>
      </c>
      <c r="C23" s="136" t="s">
        <v>60</v>
      </c>
      <c r="D23" s="193">
        <v>6</v>
      </c>
      <c r="E23" s="116"/>
      <c r="F23" s="195">
        <f t="shared" si="0"/>
        <v>0</v>
      </c>
    </row>
    <row r="24" spans="1:6" ht="24" customHeight="1" x14ac:dyDescent="0.35">
      <c r="A24" s="135">
        <v>18</v>
      </c>
      <c r="B24" s="136" t="s">
        <v>30</v>
      </c>
      <c r="C24" s="136" t="s">
        <v>60</v>
      </c>
      <c r="D24" s="193">
        <v>6</v>
      </c>
      <c r="E24" s="116"/>
      <c r="F24" s="195">
        <f t="shared" si="0"/>
        <v>0</v>
      </c>
    </row>
    <row r="25" spans="1:6" ht="24" customHeight="1" x14ac:dyDescent="0.35">
      <c r="A25" s="135">
        <v>19</v>
      </c>
      <c r="B25" s="136" t="s">
        <v>31</v>
      </c>
      <c r="C25" s="136" t="s">
        <v>60</v>
      </c>
      <c r="D25" s="193">
        <v>10</v>
      </c>
      <c r="E25" s="116"/>
      <c r="F25" s="195">
        <f t="shared" si="0"/>
        <v>0</v>
      </c>
    </row>
    <row r="26" spans="1:6" ht="24" customHeight="1" x14ac:dyDescent="0.35">
      <c r="A26" s="135">
        <v>20</v>
      </c>
      <c r="B26" s="136" t="s">
        <v>32</v>
      </c>
      <c r="C26" s="136" t="s">
        <v>60</v>
      </c>
      <c r="D26" s="193">
        <v>10</v>
      </c>
      <c r="E26" s="116"/>
      <c r="F26" s="195">
        <f t="shared" si="0"/>
        <v>0</v>
      </c>
    </row>
    <row r="27" spans="1:6" ht="24" customHeight="1" x14ac:dyDescent="0.35">
      <c r="A27" s="135">
        <v>21</v>
      </c>
      <c r="B27" s="136" t="s">
        <v>33</v>
      </c>
      <c r="C27" s="136" t="s">
        <v>60</v>
      </c>
      <c r="D27" s="193">
        <v>10</v>
      </c>
      <c r="E27" s="116"/>
      <c r="F27" s="195">
        <f t="shared" si="0"/>
        <v>0</v>
      </c>
    </row>
    <row r="28" spans="1:6" ht="24" customHeight="1" x14ac:dyDescent="0.35">
      <c r="A28" s="131"/>
      <c r="B28" s="132" t="s">
        <v>34</v>
      </c>
      <c r="C28" s="136"/>
      <c r="D28" s="193"/>
      <c r="E28" s="116"/>
      <c r="F28" s="195">
        <f t="shared" si="0"/>
        <v>0</v>
      </c>
    </row>
    <row r="29" spans="1:6" ht="24" customHeight="1" x14ac:dyDescent="0.35">
      <c r="A29" s="135">
        <v>22</v>
      </c>
      <c r="B29" s="136" t="s">
        <v>35</v>
      </c>
      <c r="C29" s="136" t="s">
        <v>60</v>
      </c>
      <c r="D29" s="193">
        <v>6</v>
      </c>
      <c r="E29" s="116"/>
      <c r="F29" s="195">
        <f t="shared" si="0"/>
        <v>0</v>
      </c>
    </row>
    <row r="30" spans="1:6" ht="24" customHeight="1" x14ac:dyDescent="0.35">
      <c r="A30" s="135">
        <v>23</v>
      </c>
      <c r="B30" s="136" t="s">
        <v>36</v>
      </c>
      <c r="C30" s="136" t="s">
        <v>60</v>
      </c>
      <c r="D30" s="193">
        <v>10</v>
      </c>
      <c r="E30" s="116"/>
      <c r="F30" s="195">
        <f t="shared" si="0"/>
        <v>0</v>
      </c>
    </row>
    <row r="31" spans="1:6" ht="24" customHeight="1" x14ac:dyDescent="0.35">
      <c r="A31" s="135">
        <v>24</v>
      </c>
      <c r="B31" s="136" t="s">
        <v>37</v>
      </c>
      <c r="C31" s="136" t="s">
        <v>60</v>
      </c>
      <c r="D31" s="193">
        <v>10</v>
      </c>
      <c r="E31" s="116"/>
      <c r="F31" s="195">
        <f t="shared" si="0"/>
        <v>0</v>
      </c>
    </row>
    <row r="32" spans="1:6" ht="24" customHeight="1" x14ac:dyDescent="0.35">
      <c r="A32" s="135">
        <v>25</v>
      </c>
      <c r="B32" s="136" t="s">
        <v>38</v>
      </c>
      <c r="C32" s="136" t="s">
        <v>60</v>
      </c>
      <c r="D32" s="193">
        <v>10</v>
      </c>
      <c r="E32" s="116"/>
      <c r="F32" s="195">
        <f t="shared" si="0"/>
        <v>0</v>
      </c>
    </row>
    <row r="33" spans="1:6" ht="24" customHeight="1" x14ac:dyDescent="0.35">
      <c r="A33" s="135">
        <v>26</v>
      </c>
      <c r="B33" s="136" t="s">
        <v>39</v>
      </c>
      <c r="C33" s="136" t="s">
        <v>60</v>
      </c>
      <c r="D33" s="193">
        <v>10</v>
      </c>
      <c r="E33" s="116"/>
      <c r="F33" s="195">
        <f t="shared" si="0"/>
        <v>0</v>
      </c>
    </row>
    <row r="34" spans="1:6" ht="24" customHeight="1" x14ac:dyDescent="0.35">
      <c r="A34" s="135">
        <v>27</v>
      </c>
      <c r="B34" s="136" t="s">
        <v>40</v>
      </c>
      <c r="C34" s="136" t="s">
        <v>60</v>
      </c>
      <c r="D34" s="193">
        <v>10</v>
      </c>
      <c r="E34" s="116"/>
      <c r="F34" s="195">
        <f t="shared" si="0"/>
        <v>0</v>
      </c>
    </row>
    <row r="35" spans="1:6" ht="24" customHeight="1" x14ac:dyDescent="0.35">
      <c r="A35" s="131"/>
      <c r="B35" s="132" t="s">
        <v>41</v>
      </c>
      <c r="C35" s="136" t="s">
        <v>60</v>
      </c>
      <c r="D35" s="193">
        <v>10</v>
      </c>
      <c r="E35" s="116"/>
      <c r="F35" s="195">
        <f t="shared" si="0"/>
        <v>0</v>
      </c>
    </row>
    <row r="36" spans="1:6" ht="24" customHeight="1" x14ac:dyDescent="0.35">
      <c r="A36" s="135">
        <v>31</v>
      </c>
      <c r="B36" s="136" t="s">
        <v>42</v>
      </c>
      <c r="C36" s="136" t="s">
        <v>60</v>
      </c>
      <c r="D36" s="193">
        <v>10</v>
      </c>
      <c r="E36" s="116"/>
      <c r="F36" s="195">
        <f t="shared" si="0"/>
        <v>0</v>
      </c>
    </row>
    <row r="37" spans="1:6" ht="24" customHeight="1" x14ac:dyDescent="0.35">
      <c r="A37" s="135">
        <v>32</v>
      </c>
      <c r="B37" s="136" t="s">
        <v>43</v>
      </c>
      <c r="C37" s="136" t="s">
        <v>60</v>
      </c>
      <c r="D37" s="193">
        <v>10</v>
      </c>
      <c r="E37" s="116"/>
      <c r="F37" s="195">
        <f t="shared" si="0"/>
        <v>0</v>
      </c>
    </row>
    <row r="38" spans="1:6" ht="24" customHeight="1" x14ac:dyDescent="0.35">
      <c r="A38" s="135">
        <v>33</v>
      </c>
      <c r="B38" s="136" t="s">
        <v>44</v>
      </c>
      <c r="C38" s="136" t="s">
        <v>60</v>
      </c>
      <c r="D38" s="193">
        <v>6</v>
      </c>
      <c r="E38" s="116"/>
      <c r="F38" s="195">
        <f t="shared" si="0"/>
        <v>0</v>
      </c>
    </row>
    <row r="39" spans="1:6" ht="24" customHeight="1" x14ac:dyDescent="0.35">
      <c r="A39" s="135">
        <v>34</v>
      </c>
      <c r="B39" s="136" t="s">
        <v>45</v>
      </c>
      <c r="C39" s="136" t="s">
        <v>60</v>
      </c>
      <c r="D39" s="193">
        <v>6</v>
      </c>
      <c r="E39" s="116"/>
      <c r="F39" s="195">
        <f t="shared" si="0"/>
        <v>0</v>
      </c>
    </row>
    <row r="40" spans="1:6" ht="24" customHeight="1" x14ac:dyDescent="0.35">
      <c r="A40" s="131"/>
      <c r="B40" s="132" t="s">
        <v>46</v>
      </c>
      <c r="C40" s="136"/>
      <c r="D40" s="193"/>
      <c r="E40" s="116"/>
      <c r="F40" s="195">
        <f t="shared" si="0"/>
        <v>0</v>
      </c>
    </row>
    <row r="41" spans="1:6" ht="48" customHeight="1" x14ac:dyDescent="0.35">
      <c r="A41" s="135">
        <v>35</v>
      </c>
      <c r="B41" s="136" t="s">
        <v>47</v>
      </c>
      <c r="C41" s="136" t="s">
        <v>60</v>
      </c>
      <c r="D41" s="193">
        <v>10</v>
      </c>
      <c r="E41" s="116"/>
      <c r="F41" s="195">
        <f t="shared" si="0"/>
        <v>0</v>
      </c>
    </row>
    <row r="42" spans="1:6" ht="24" customHeight="1" x14ac:dyDescent="0.35">
      <c r="A42" s="135">
        <v>36</v>
      </c>
      <c r="B42" s="136" t="s">
        <v>48</v>
      </c>
      <c r="C42" s="136" t="s">
        <v>60</v>
      </c>
      <c r="D42" s="193">
        <v>10</v>
      </c>
      <c r="E42" s="116"/>
      <c r="F42" s="195">
        <f t="shared" si="0"/>
        <v>0</v>
      </c>
    </row>
    <row r="43" spans="1:6" ht="24" customHeight="1" x14ac:dyDescent="0.35">
      <c r="A43" s="135">
        <v>37</v>
      </c>
      <c r="B43" s="136" t="s">
        <v>49</v>
      </c>
      <c r="C43" s="136" t="s">
        <v>60</v>
      </c>
      <c r="D43" s="193">
        <v>10</v>
      </c>
      <c r="E43" s="116"/>
      <c r="F43" s="195">
        <f t="shared" si="0"/>
        <v>0</v>
      </c>
    </row>
    <row r="44" spans="1:6" ht="24" customHeight="1" x14ac:dyDescent="0.35">
      <c r="A44" s="131"/>
      <c r="B44" s="133" t="s">
        <v>50</v>
      </c>
      <c r="C44" s="136"/>
      <c r="D44" s="193"/>
      <c r="E44" s="116"/>
      <c r="F44" s="195">
        <f t="shared" si="0"/>
        <v>0</v>
      </c>
    </row>
    <row r="45" spans="1:6" ht="24" customHeight="1" x14ac:dyDescent="0.35">
      <c r="A45" s="135">
        <v>38</v>
      </c>
      <c r="B45" s="136" t="s">
        <v>51</v>
      </c>
      <c r="C45" s="136" t="s">
        <v>60</v>
      </c>
      <c r="D45" s="193">
        <v>10</v>
      </c>
      <c r="E45" s="116"/>
      <c r="F45" s="195">
        <f t="shared" si="0"/>
        <v>0</v>
      </c>
    </row>
    <row r="46" spans="1:6" ht="24" customHeight="1" x14ac:dyDescent="0.35">
      <c r="A46" s="135">
        <v>39</v>
      </c>
      <c r="B46" s="136" t="s">
        <v>52</v>
      </c>
      <c r="C46" s="136" t="s">
        <v>60</v>
      </c>
      <c r="D46" s="193">
        <v>10</v>
      </c>
      <c r="E46" s="116"/>
      <c r="F46" s="195">
        <f t="shared" si="0"/>
        <v>0</v>
      </c>
    </row>
    <row r="47" spans="1:6" ht="24" customHeight="1" x14ac:dyDescent="0.35">
      <c r="A47" s="135">
        <v>40</v>
      </c>
      <c r="B47" s="136" t="s">
        <v>53</v>
      </c>
      <c r="C47" s="136" t="s">
        <v>60</v>
      </c>
      <c r="D47" s="193">
        <v>10</v>
      </c>
      <c r="E47" s="116"/>
      <c r="F47" s="195">
        <f t="shared" si="0"/>
        <v>0</v>
      </c>
    </row>
    <row r="48" spans="1:6" ht="24" customHeight="1" x14ac:dyDescent="0.35">
      <c r="A48" s="135">
        <v>41</v>
      </c>
      <c r="B48" s="136" t="s">
        <v>54</v>
      </c>
      <c r="C48" s="136" t="s">
        <v>60</v>
      </c>
      <c r="D48" s="193">
        <v>10</v>
      </c>
      <c r="E48" s="116"/>
      <c r="F48" s="195">
        <f t="shared" si="0"/>
        <v>0</v>
      </c>
    </row>
    <row r="49" spans="1:6" ht="24" customHeight="1" x14ac:dyDescent="0.35">
      <c r="A49" s="135">
        <v>42</v>
      </c>
      <c r="B49" s="136" t="s">
        <v>55</v>
      </c>
      <c r="C49" s="136" t="s">
        <v>60</v>
      </c>
      <c r="D49" s="193">
        <v>10</v>
      </c>
      <c r="E49" s="116"/>
      <c r="F49" s="195">
        <f t="shared" si="0"/>
        <v>0</v>
      </c>
    </row>
    <row r="50" spans="1:6" ht="24" customHeight="1" x14ac:dyDescent="0.35">
      <c r="A50" s="135">
        <v>43</v>
      </c>
      <c r="B50" s="136" t="s">
        <v>56</v>
      </c>
      <c r="C50" s="136" t="s">
        <v>60</v>
      </c>
      <c r="D50" s="193">
        <v>10</v>
      </c>
      <c r="E50" s="116"/>
      <c r="F50" s="195">
        <f t="shared" si="0"/>
        <v>0</v>
      </c>
    </row>
    <row r="51" spans="1:6" ht="24" customHeight="1" x14ac:dyDescent="0.35">
      <c r="A51" s="135">
        <v>44</v>
      </c>
      <c r="B51" s="136" t="s">
        <v>57</v>
      </c>
      <c r="C51" s="136" t="s">
        <v>60</v>
      </c>
      <c r="D51" s="193">
        <v>10</v>
      </c>
      <c r="E51" s="116"/>
      <c r="F51" s="195">
        <f t="shared" si="0"/>
        <v>0</v>
      </c>
    </row>
    <row r="52" spans="1:6" ht="24" customHeight="1" x14ac:dyDescent="0.35">
      <c r="A52" s="135">
        <v>45</v>
      </c>
      <c r="B52" s="136" t="s">
        <v>58</v>
      </c>
      <c r="C52" s="136" t="s">
        <v>60</v>
      </c>
      <c r="D52" s="193">
        <v>10</v>
      </c>
      <c r="E52" s="116"/>
      <c r="F52" s="195">
        <f t="shared" si="0"/>
        <v>0</v>
      </c>
    </row>
    <row r="53" spans="1:6" s="121" customFormat="1" ht="24" customHeight="1" x14ac:dyDescent="0.35">
      <c r="A53" s="137"/>
      <c r="B53" s="133" t="s">
        <v>59</v>
      </c>
      <c r="C53" s="133"/>
      <c r="D53" s="193"/>
      <c r="E53" s="117"/>
      <c r="F53" s="196">
        <f>SUM(F5:F52)</f>
        <v>0</v>
      </c>
    </row>
    <row r="54" spans="1:6" x14ac:dyDescent="0.35">
      <c r="B54" s="197"/>
      <c r="C54" s="197"/>
      <c r="E54" s="198"/>
      <c r="F54" s="198"/>
    </row>
  </sheetData>
  <sheetProtection algorithmName="SHA-512" hashValue="vJf0e0Cc4ZLf1tV3DAVWnFCCWKLJmt5DnmT4xkem8M1FUmN1IgYwnGAykFNp8NoGTPlKxmu8OWz92cpcB1jIhg==" saltValue="iBawvl8MUvMzQ8xMG8rYiQ==" spinCount="100000" sheet="1" objects="1" scenarios="1" selectLockedCells="1"/>
  <pageMargins left="0.7" right="0.7" top="0.75" bottom="0.75" header="0.3" footer="0.3"/>
  <pageSetup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F54"/>
  <sheetViews>
    <sheetView showZeros="0" view="pageBreakPreview" zoomScale="110" zoomScaleNormal="100" zoomScaleSheetLayoutView="110" workbookViewId="0">
      <selection activeCell="E5" sqref="E5"/>
    </sheetView>
  </sheetViews>
  <sheetFormatPr defaultColWidth="9.08984375" defaultRowHeight="15.5" x14ac:dyDescent="0.35"/>
  <cols>
    <col min="1" max="1" width="7.453125" style="205" customWidth="1"/>
    <col min="2" max="2" width="50.6328125" style="209" customWidth="1"/>
    <col min="3" max="3" width="10.453125" style="209" customWidth="1"/>
    <col min="4" max="4" width="12.90625" style="207" customWidth="1"/>
    <col min="5" max="6" width="20.453125" style="192" customWidth="1"/>
    <col min="7" max="16384" width="9.08984375" style="192"/>
  </cols>
  <sheetData>
    <row r="1" spans="1:6" s="121" customFormat="1" x14ac:dyDescent="0.35">
      <c r="B1" s="91" t="s">
        <v>5</v>
      </c>
      <c r="C1" s="190" t="s">
        <v>83</v>
      </c>
    </row>
    <row r="2" spans="1:6" s="99" customFormat="1" x14ac:dyDescent="0.35">
      <c r="A2" s="95"/>
      <c r="B2" s="124" t="s">
        <v>97</v>
      </c>
      <c r="C2" s="97"/>
      <c r="D2" s="98"/>
    </row>
    <row r="3" spans="1:6" ht="28.5" customHeight="1" x14ac:dyDescent="0.35">
      <c r="A3" s="100" t="s">
        <v>1</v>
      </c>
      <c r="B3" s="100" t="s">
        <v>10</v>
      </c>
      <c r="C3" s="101" t="s">
        <v>0</v>
      </c>
      <c r="D3" s="101" t="s">
        <v>2</v>
      </c>
      <c r="E3" s="79" t="s">
        <v>61</v>
      </c>
      <c r="F3" s="101" t="s">
        <v>3</v>
      </c>
    </row>
    <row r="4" spans="1:6" ht="24" customHeight="1" x14ac:dyDescent="0.35">
      <c r="A4" s="102"/>
      <c r="B4" s="200" t="s">
        <v>11</v>
      </c>
      <c r="C4" s="106"/>
      <c r="D4" s="201"/>
      <c r="E4" s="81"/>
      <c r="F4" s="202"/>
    </row>
    <row r="5" spans="1:6" ht="34.5" customHeight="1" x14ac:dyDescent="0.35">
      <c r="A5" s="105">
        <v>1</v>
      </c>
      <c r="B5" s="106" t="s">
        <v>92</v>
      </c>
      <c r="C5" s="106" t="s">
        <v>60</v>
      </c>
      <c r="D5" s="201">
        <v>10</v>
      </c>
      <c r="E5" s="83"/>
      <c r="F5" s="203">
        <f>D5*E5</f>
        <v>0</v>
      </c>
    </row>
    <row r="6" spans="1:6" ht="50.25" customHeight="1" x14ac:dyDescent="0.35">
      <c r="A6" s="105">
        <v>2</v>
      </c>
      <c r="B6" s="106" t="s">
        <v>12</v>
      </c>
      <c r="C6" s="106" t="s">
        <v>60</v>
      </c>
      <c r="D6" s="201">
        <v>10</v>
      </c>
      <c r="E6" s="83"/>
      <c r="F6" s="203">
        <f t="shared" ref="F6:F52" si="0">D6*E6</f>
        <v>0</v>
      </c>
    </row>
    <row r="7" spans="1:6" ht="22.5" customHeight="1" x14ac:dyDescent="0.35">
      <c r="A7" s="105">
        <v>3</v>
      </c>
      <c r="B7" s="106" t="s">
        <v>13</v>
      </c>
      <c r="C7" s="106" t="s">
        <v>60</v>
      </c>
      <c r="D7" s="201">
        <v>10</v>
      </c>
      <c r="E7" s="83"/>
      <c r="F7" s="203">
        <f t="shared" si="0"/>
        <v>0</v>
      </c>
    </row>
    <row r="8" spans="1:6" ht="31" x14ac:dyDescent="0.35">
      <c r="A8" s="105">
        <v>4</v>
      </c>
      <c r="B8" s="106" t="s">
        <v>14</v>
      </c>
      <c r="C8" s="106" t="s">
        <v>60</v>
      </c>
      <c r="D8" s="201">
        <v>10</v>
      </c>
      <c r="E8" s="83"/>
      <c r="F8" s="203">
        <f t="shared" si="0"/>
        <v>0</v>
      </c>
    </row>
    <row r="9" spans="1:6" x14ac:dyDescent="0.35">
      <c r="A9" s="105">
        <v>5</v>
      </c>
      <c r="B9" s="106" t="s">
        <v>15</v>
      </c>
      <c r="C9" s="106" t="s">
        <v>60</v>
      </c>
      <c r="D9" s="201">
        <v>10</v>
      </c>
      <c r="E9" s="83"/>
      <c r="F9" s="203">
        <f t="shared" si="0"/>
        <v>0</v>
      </c>
    </row>
    <row r="10" spans="1:6" ht="31" x14ac:dyDescent="0.35">
      <c r="A10" s="102"/>
      <c r="B10" s="200" t="s">
        <v>16</v>
      </c>
      <c r="C10" s="106"/>
      <c r="D10" s="201"/>
      <c r="E10" s="83"/>
      <c r="F10" s="203">
        <f t="shared" si="0"/>
        <v>0</v>
      </c>
    </row>
    <row r="11" spans="1:6" ht="24" customHeight="1" x14ac:dyDescent="0.35">
      <c r="A11" s="105">
        <v>6</v>
      </c>
      <c r="B11" s="106" t="s">
        <v>17</v>
      </c>
      <c r="C11" s="106" t="s">
        <v>60</v>
      </c>
      <c r="D11" s="201">
        <v>10</v>
      </c>
      <c r="E11" s="83"/>
      <c r="F11" s="203">
        <f t="shared" si="0"/>
        <v>0</v>
      </c>
    </row>
    <row r="12" spans="1:6" ht="24" customHeight="1" x14ac:dyDescent="0.35">
      <c r="A12" s="105">
        <v>7</v>
      </c>
      <c r="B12" s="106" t="s">
        <v>18</v>
      </c>
      <c r="C12" s="106" t="s">
        <v>60</v>
      </c>
      <c r="D12" s="201">
        <v>10</v>
      </c>
      <c r="E12" s="83"/>
      <c r="F12" s="203">
        <f t="shared" si="0"/>
        <v>0</v>
      </c>
    </row>
    <row r="13" spans="1:6" x14ac:dyDescent="0.35">
      <c r="A13" s="105">
        <v>8</v>
      </c>
      <c r="B13" s="106" t="s">
        <v>19</v>
      </c>
      <c r="C13" s="106" t="s">
        <v>60</v>
      </c>
      <c r="D13" s="201">
        <v>10</v>
      </c>
      <c r="E13" s="83"/>
      <c r="F13" s="203">
        <f t="shared" si="0"/>
        <v>0</v>
      </c>
    </row>
    <row r="14" spans="1:6" x14ac:dyDescent="0.35">
      <c r="A14" s="105">
        <v>9</v>
      </c>
      <c r="B14" s="106" t="s">
        <v>20</v>
      </c>
      <c r="C14" s="106" t="s">
        <v>60</v>
      </c>
      <c r="D14" s="201">
        <v>6</v>
      </c>
      <c r="E14" s="83"/>
      <c r="F14" s="203">
        <f t="shared" si="0"/>
        <v>0</v>
      </c>
    </row>
    <row r="15" spans="1:6" ht="24" customHeight="1" x14ac:dyDescent="0.35">
      <c r="A15" s="105">
        <v>10</v>
      </c>
      <c r="B15" s="106" t="s">
        <v>21</v>
      </c>
      <c r="C15" s="106" t="s">
        <v>60</v>
      </c>
      <c r="D15" s="201">
        <v>10</v>
      </c>
      <c r="E15" s="83"/>
      <c r="F15" s="203">
        <f t="shared" si="0"/>
        <v>0</v>
      </c>
    </row>
    <row r="16" spans="1:6" ht="24" customHeight="1" x14ac:dyDescent="0.35">
      <c r="A16" s="105">
        <v>11</v>
      </c>
      <c r="B16" s="106" t="s">
        <v>22</v>
      </c>
      <c r="C16" s="106" t="s">
        <v>60</v>
      </c>
      <c r="D16" s="201">
        <v>6</v>
      </c>
      <c r="E16" s="83"/>
      <c r="F16" s="203">
        <f t="shared" si="0"/>
        <v>0</v>
      </c>
    </row>
    <row r="17" spans="1:6" x14ac:dyDescent="0.35">
      <c r="A17" s="105">
        <v>12</v>
      </c>
      <c r="B17" s="106" t="s">
        <v>23</v>
      </c>
      <c r="C17" s="106" t="s">
        <v>60</v>
      </c>
      <c r="D17" s="201">
        <v>10</v>
      </c>
      <c r="E17" s="83"/>
      <c r="F17" s="203">
        <f t="shared" si="0"/>
        <v>0</v>
      </c>
    </row>
    <row r="18" spans="1:6" ht="53.25" customHeight="1" x14ac:dyDescent="0.35">
      <c r="A18" s="105">
        <v>13</v>
      </c>
      <c r="B18" s="106" t="s">
        <v>24</v>
      </c>
      <c r="C18" s="106" t="s">
        <v>60</v>
      </c>
      <c r="D18" s="201">
        <v>10</v>
      </c>
      <c r="E18" s="83"/>
      <c r="F18" s="203">
        <f t="shared" si="0"/>
        <v>0</v>
      </c>
    </row>
    <row r="19" spans="1:6" ht="24" customHeight="1" x14ac:dyDescent="0.35">
      <c r="A19" s="105">
        <v>14</v>
      </c>
      <c r="B19" s="106" t="s">
        <v>25</v>
      </c>
      <c r="C19" s="106" t="s">
        <v>60</v>
      </c>
      <c r="D19" s="201">
        <v>10</v>
      </c>
      <c r="E19" s="83"/>
      <c r="F19" s="203">
        <f t="shared" si="0"/>
        <v>0</v>
      </c>
    </row>
    <row r="20" spans="1:6" ht="24" customHeight="1" x14ac:dyDescent="0.35">
      <c r="A20" s="105">
        <v>15</v>
      </c>
      <c r="B20" s="106" t="s">
        <v>26</v>
      </c>
      <c r="C20" s="106" t="s">
        <v>60</v>
      </c>
      <c r="D20" s="201">
        <v>10</v>
      </c>
      <c r="E20" s="83"/>
      <c r="F20" s="203">
        <f t="shared" si="0"/>
        <v>0</v>
      </c>
    </row>
    <row r="21" spans="1:6" ht="24" customHeight="1" x14ac:dyDescent="0.35">
      <c r="A21" s="105">
        <v>16</v>
      </c>
      <c r="B21" s="106" t="s">
        <v>27</v>
      </c>
      <c r="C21" s="106" t="s">
        <v>60</v>
      </c>
      <c r="D21" s="201">
        <v>10</v>
      </c>
      <c r="E21" s="83"/>
      <c r="F21" s="203">
        <f t="shared" si="0"/>
        <v>0</v>
      </c>
    </row>
    <row r="22" spans="1:6" ht="24" customHeight="1" x14ac:dyDescent="0.35">
      <c r="A22" s="102"/>
      <c r="B22" s="200" t="s">
        <v>28</v>
      </c>
      <c r="C22" s="106"/>
      <c r="D22" s="201"/>
      <c r="E22" s="83"/>
      <c r="F22" s="203">
        <f t="shared" si="0"/>
        <v>0</v>
      </c>
    </row>
    <row r="23" spans="1:6" ht="24" customHeight="1" x14ac:dyDescent="0.35">
      <c r="A23" s="105">
        <v>17</v>
      </c>
      <c r="B23" s="106" t="s">
        <v>29</v>
      </c>
      <c r="C23" s="106" t="s">
        <v>60</v>
      </c>
      <c r="D23" s="201">
        <v>6</v>
      </c>
      <c r="E23" s="83"/>
      <c r="F23" s="203">
        <f t="shared" si="0"/>
        <v>0</v>
      </c>
    </row>
    <row r="24" spans="1:6" ht="24" customHeight="1" x14ac:dyDescent="0.35">
      <c r="A24" s="105">
        <v>18</v>
      </c>
      <c r="B24" s="106" t="s">
        <v>30</v>
      </c>
      <c r="C24" s="106" t="s">
        <v>60</v>
      </c>
      <c r="D24" s="201">
        <v>6</v>
      </c>
      <c r="E24" s="83"/>
      <c r="F24" s="203">
        <f t="shared" si="0"/>
        <v>0</v>
      </c>
    </row>
    <row r="25" spans="1:6" ht="24" customHeight="1" x14ac:dyDescent="0.35">
      <c r="A25" s="105">
        <v>19</v>
      </c>
      <c r="B25" s="106" t="s">
        <v>31</v>
      </c>
      <c r="C25" s="106" t="s">
        <v>60</v>
      </c>
      <c r="D25" s="201">
        <v>6</v>
      </c>
      <c r="E25" s="83"/>
      <c r="F25" s="203">
        <f t="shared" si="0"/>
        <v>0</v>
      </c>
    </row>
    <row r="26" spans="1:6" ht="24" customHeight="1" x14ac:dyDescent="0.35">
      <c r="A26" s="105">
        <v>20</v>
      </c>
      <c r="B26" s="106" t="s">
        <v>32</v>
      </c>
      <c r="C26" s="106" t="s">
        <v>60</v>
      </c>
      <c r="D26" s="201">
        <v>10</v>
      </c>
      <c r="E26" s="83"/>
      <c r="F26" s="203">
        <f t="shared" si="0"/>
        <v>0</v>
      </c>
    </row>
    <row r="27" spans="1:6" ht="24" customHeight="1" x14ac:dyDescent="0.35">
      <c r="A27" s="105">
        <v>21</v>
      </c>
      <c r="B27" s="106" t="s">
        <v>33</v>
      </c>
      <c r="C27" s="106" t="s">
        <v>60</v>
      </c>
      <c r="D27" s="201">
        <v>10</v>
      </c>
      <c r="E27" s="83"/>
      <c r="F27" s="203">
        <f t="shared" si="0"/>
        <v>0</v>
      </c>
    </row>
    <row r="28" spans="1:6" ht="24" customHeight="1" x14ac:dyDescent="0.35">
      <c r="A28" s="102"/>
      <c r="B28" s="200" t="s">
        <v>34</v>
      </c>
      <c r="C28" s="106"/>
      <c r="D28" s="201"/>
      <c r="E28" s="83"/>
      <c r="F28" s="203">
        <f t="shared" si="0"/>
        <v>0</v>
      </c>
    </row>
    <row r="29" spans="1:6" ht="24" customHeight="1" x14ac:dyDescent="0.35">
      <c r="A29" s="105">
        <v>22</v>
      </c>
      <c r="B29" s="106" t="s">
        <v>35</v>
      </c>
      <c r="C29" s="106" t="s">
        <v>60</v>
      </c>
      <c r="D29" s="201">
        <v>6</v>
      </c>
      <c r="E29" s="83"/>
      <c r="F29" s="203">
        <f t="shared" si="0"/>
        <v>0</v>
      </c>
    </row>
    <row r="30" spans="1:6" ht="24" customHeight="1" x14ac:dyDescent="0.35">
      <c r="A30" s="105">
        <v>23</v>
      </c>
      <c r="B30" s="106" t="s">
        <v>36</v>
      </c>
      <c r="C30" s="106" t="s">
        <v>60</v>
      </c>
      <c r="D30" s="201">
        <v>6</v>
      </c>
      <c r="E30" s="83"/>
      <c r="F30" s="203">
        <f t="shared" si="0"/>
        <v>0</v>
      </c>
    </row>
    <row r="31" spans="1:6" ht="24" customHeight="1" x14ac:dyDescent="0.35">
      <c r="A31" s="105">
        <v>24</v>
      </c>
      <c r="B31" s="106" t="s">
        <v>37</v>
      </c>
      <c r="C31" s="106" t="s">
        <v>60</v>
      </c>
      <c r="D31" s="201">
        <v>10</v>
      </c>
      <c r="E31" s="83"/>
      <c r="F31" s="203">
        <f t="shared" si="0"/>
        <v>0</v>
      </c>
    </row>
    <row r="32" spans="1:6" ht="24" customHeight="1" x14ac:dyDescent="0.35">
      <c r="A32" s="105">
        <v>25</v>
      </c>
      <c r="B32" s="106" t="s">
        <v>38</v>
      </c>
      <c r="C32" s="106" t="s">
        <v>60</v>
      </c>
      <c r="D32" s="201">
        <v>10</v>
      </c>
      <c r="E32" s="83"/>
      <c r="F32" s="203">
        <f t="shared" si="0"/>
        <v>0</v>
      </c>
    </row>
    <row r="33" spans="1:6" ht="24" customHeight="1" x14ac:dyDescent="0.35">
      <c r="A33" s="105">
        <v>26</v>
      </c>
      <c r="B33" s="106" t="s">
        <v>39</v>
      </c>
      <c r="C33" s="106" t="s">
        <v>60</v>
      </c>
      <c r="D33" s="201">
        <v>10</v>
      </c>
      <c r="E33" s="83"/>
      <c r="F33" s="203">
        <f t="shared" si="0"/>
        <v>0</v>
      </c>
    </row>
    <row r="34" spans="1:6" ht="24" customHeight="1" x14ac:dyDescent="0.35">
      <c r="A34" s="105">
        <v>27</v>
      </c>
      <c r="B34" s="106" t="s">
        <v>40</v>
      </c>
      <c r="C34" s="106" t="s">
        <v>60</v>
      </c>
      <c r="D34" s="201">
        <v>10</v>
      </c>
      <c r="E34" s="83"/>
      <c r="F34" s="203">
        <f t="shared" si="0"/>
        <v>0</v>
      </c>
    </row>
    <row r="35" spans="1:6" ht="24" customHeight="1" x14ac:dyDescent="0.35">
      <c r="A35" s="102"/>
      <c r="B35" s="200" t="s">
        <v>41</v>
      </c>
      <c r="C35" s="106"/>
      <c r="D35" s="201"/>
      <c r="E35" s="83"/>
      <c r="F35" s="203">
        <f t="shared" si="0"/>
        <v>0</v>
      </c>
    </row>
    <row r="36" spans="1:6" ht="24" customHeight="1" x14ac:dyDescent="0.35">
      <c r="A36" s="105">
        <v>31</v>
      </c>
      <c r="B36" s="106" t="s">
        <v>42</v>
      </c>
      <c r="C36" s="106" t="s">
        <v>60</v>
      </c>
      <c r="D36" s="201">
        <v>10</v>
      </c>
      <c r="E36" s="83"/>
      <c r="F36" s="203">
        <f t="shared" si="0"/>
        <v>0</v>
      </c>
    </row>
    <row r="37" spans="1:6" ht="24" customHeight="1" x14ac:dyDescent="0.35">
      <c r="A37" s="105">
        <v>32</v>
      </c>
      <c r="B37" s="106" t="s">
        <v>43</v>
      </c>
      <c r="C37" s="106" t="s">
        <v>60</v>
      </c>
      <c r="D37" s="201">
        <v>10</v>
      </c>
      <c r="E37" s="83"/>
      <c r="F37" s="203">
        <f t="shared" si="0"/>
        <v>0</v>
      </c>
    </row>
    <row r="38" spans="1:6" ht="24" customHeight="1" x14ac:dyDescent="0.35">
      <c r="A38" s="105">
        <v>33</v>
      </c>
      <c r="B38" s="106" t="s">
        <v>44</v>
      </c>
      <c r="C38" s="106" t="s">
        <v>60</v>
      </c>
      <c r="D38" s="201">
        <v>6</v>
      </c>
      <c r="E38" s="83"/>
      <c r="F38" s="203">
        <f t="shared" si="0"/>
        <v>0</v>
      </c>
    </row>
    <row r="39" spans="1:6" ht="24" customHeight="1" x14ac:dyDescent="0.35">
      <c r="A39" s="105">
        <v>34</v>
      </c>
      <c r="B39" s="106" t="s">
        <v>45</v>
      </c>
      <c r="C39" s="106" t="s">
        <v>60</v>
      </c>
      <c r="D39" s="201">
        <v>6</v>
      </c>
      <c r="E39" s="83"/>
      <c r="F39" s="203">
        <f t="shared" si="0"/>
        <v>0</v>
      </c>
    </row>
    <row r="40" spans="1:6" ht="24" customHeight="1" x14ac:dyDescent="0.35">
      <c r="A40" s="102"/>
      <c r="B40" s="200" t="s">
        <v>46</v>
      </c>
      <c r="C40" s="106"/>
      <c r="D40" s="201"/>
      <c r="E40" s="83"/>
      <c r="F40" s="203">
        <f t="shared" si="0"/>
        <v>0</v>
      </c>
    </row>
    <row r="41" spans="1:6" ht="49.5" customHeight="1" x14ac:dyDescent="0.35">
      <c r="A41" s="105">
        <v>35</v>
      </c>
      <c r="B41" s="106" t="s">
        <v>47</v>
      </c>
      <c r="C41" s="106" t="s">
        <v>60</v>
      </c>
      <c r="D41" s="201">
        <v>10</v>
      </c>
      <c r="E41" s="83"/>
      <c r="F41" s="203">
        <f t="shared" si="0"/>
        <v>0</v>
      </c>
    </row>
    <row r="42" spans="1:6" ht="24" customHeight="1" x14ac:dyDescent="0.35">
      <c r="A42" s="105">
        <v>36</v>
      </c>
      <c r="B42" s="106" t="s">
        <v>48</v>
      </c>
      <c r="C42" s="106" t="s">
        <v>60</v>
      </c>
      <c r="D42" s="201">
        <v>10</v>
      </c>
      <c r="E42" s="83"/>
      <c r="F42" s="203">
        <f t="shared" si="0"/>
        <v>0</v>
      </c>
    </row>
    <row r="43" spans="1:6" ht="24" customHeight="1" x14ac:dyDescent="0.35">
      <c r="A43" s="105">
        <v>37</v>
      </c>
      <c r="B43" s="106" t="s">
        <v>49</v>
      </c>
      <c r="C43" s="106" t="s">
        <v>60</v>
      </c>
      <c r="D43" s="201">
        <v>10</v>
      </c>
      <c r="E43" s="83"/>
      <c r="F43" s="203">
        <f t="shared" si="0"/>
        <v>0</v>
      </c>
    </row>
    <row r="44" spans="1:6" ht="24" customHeight="1" x14ac:dyDescent="0.35">
      <c r="A44" s="102"/>
      <c r="B44" s="200" t="s">
        <v>50</v>
      </c>
      <c r="C44" s="106"/>
      <c r="D44" s="201"/>
      <c r="E44" s="83"/>
      <c r="F44" s="203">
        <f t="shared" si="0"/>
        <v>0</v>
      </c>
    </row>
    <row r="45" spans="1:6" ht="24" customHeight="1" x14ac:dyDescent="0.35">
      <c r="A45" s="105">
        <v>38</v>
      </c>
      <c r="B45" s="106" t="s">
        <v>51</v>
      </c>
      <c r="C45" s="106" t="s">
        <v>60</v>
      </c>
      <c r="D45" s="201">
        <v>10</v>
      </c>
      <c r="E45" s="83"/>
      <c r="F45" s="203">
        <f t="shared" si="0"/>
        <v>0</v>
      </c>
    </row>
    <row r="46" spans="1:6" ht="24" customHeight="1" x14ac:dyDescent="0.35">
      <c r="A46" s="105">
        <v>39</v>
      </c>
      <c r="B46" s="106" t="s">
        <v>52</v>
      </c>
      <c r="C46" s="106" t="s">
        <v>60</v>
      </c>
      <c r="D46" s="201">
        <v>10</v>
      </c>
      <c r="E46" s="83"/>
      <c r="F46" s="203">
        <f t="shared" si="0"/>
        <v>0</v>
      </c>
    </row>
    <row r="47" spans="1:6" ht="24" customHeight="1" x14ac:dyDescent="0.35">
      <c r="A47" s="105">
        <v>40</v>
      </c>
      <c r="B47" s="106" t="s">
        <v>53</v>
      </c>
      <c r="C47" s="106" t="s">
        <v>60</v>
      </c>
      <c r="D47" s="201">
        <v>10</v>
      </c>
      <c r="E47" s="83"/>
      <c r="F47" s="203">
        <f t="shared" si="0"/>
        <v>0</v>
      </c>
    </row>
    <row r="48" spans="1:6" ht="24" customHeight="1" x14ac:dyDescent="0.35">
      <c r="A48" s="105">
        <v>41</v>
      </c>
      <c r="B48" s="106" t="s">
        <v>54</v>
      </c>
      <c r="C48" s="106" t="s">
        <v>60</v>
      </c>
      <c r="D48" s="201">
        <v>10</v>
      </c>
      <c r="E48" s="83"/>
      <c r="F48" s="203">
        <f t="shared" si="0"/>
        <v>0</v>
      </c>
    </row>
    <row r="49" spans="1:6" ht="24" customHeight="1" x14ac:dyDescent="0.35">
      <c r="A49" s="105">
        <v>42</v>
      </c>
      <c r="B49" s="106" t="s">
        <v>55</v>
      </c>
      <c r="C49" s="106" t="s">
        <v>60</v>
      </c>
      <c r="D49" s="201">
        <v>10</v>
      </c>
      <c r="E49" s="83"/>
      <c r="F49" s="203">
        <f t="shared" si="0"/>
        <v>0</v>
      </c>
    </row>
    <row r="50" spans="1:6" ht="24" customHeight="1" x14ac:dyDescent="0.35">
      <c r="A50" s="105">
        <v>43</v>
      </c>
      <c r="B50" s="106" t="s">
        <v>56</v>
      </c>
      <c r="C50" s="106" t="s">
        <v>60</v>
      </c>
      <c r="D50" s="201">
        <v>10</v>
      </c>
      <c r="E50" s="83"/>
      <c r="F50" s="203">
        <f t="shared" si="0"/>
        <v>0</v>
      </c>
    </row>
    <row r="51" spans="1:6" ht="24" customHeight="1" x14ac:dyDescent="0.35">
      <c r="A51" s="105">
        <v>44</v>
      </c>
      <c r="B51" s="106" t="s">
        <v>57</v>
      </c>
      <c r="C51" s="106" t="s">
        <v>60</v>
      </c>
      <c r="D51" s="201">
        <v>10</v>
      </c>
      <c r="E51" s="83"/>
      <c r="F51" s="203">
        <f t="shared" si="0"/>
        <v>0</v>
      </c>
    </row>
    <row r="52" spans="1:6" ht="24" customHeight="1" x14ac:dyDescent="0.35">
      <c r="A52" s="105">
        <v>45</v>
      </c>
      <c r="B52" s="106" t="s">
        <v>58</v>
      </c>
      <c r="C52" s="106" t="s">
        <v>60</v>
      </c>
      <c r="D52" s="201">
        <v>10</v>
      </c>
      <c r="E52" s="83"/>
      <c r="F52" s="203">
        <f t="shared" si="0"/>
        <v>0</v>
      </c>
    </row>
    <row r="53" spans="1:6" s="99" customFormat="1" ht="24" customHeight="1" x14ac:dyDescent="0.35">
      <c r="A53" s="100"/>
      <c r="B53" s="103" t="s">
        <v>59</v>
      </c>
      <c r="C53" s="103"/>
      <c r="D53" s="104"/>
      <c r="E53" s="85"/>
      <c r="F53" s="204">
        <f>SUM(F5:F52)</f>
        <v>0</v>
      </c>
    </row>
    <row r="54" spans="1:6" x14ac:dyDescent="0.35">
      <c r="B54" s="206"/>
      <c r="C54" s="206"/>
      <c r="E54" s="208"/>
      <c r="F54" s="208"/>
    </row>
  </sheetData>
  <sheetProtection algorithmName="SHA-512" hashValue="G6WwMZu1xN00TMSO5HIz9wfOciWfKCxrIUbeaJwmndG6rKZQzqGz0m9YjAkvUsJOzeWfF2JXIE5J61gr6uL/QA==" saltValue="Bso5Pa/HRPf+yHqoWe6oNg==" spinCount="100000" sheet="1" objects="1" scenarios="1" selectLockedCells="1"/>
  <pageMargins left="0.7" right="0.7" top="0.75" bottom="0.75" header="0.3" footer="0.3"/>
  <pageSetup scale="64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Summary - MV Motors</vt:lpstr>
      <vt:lpstr>Sheet1</vt:lpstr>
      <vt:lpstr>Additional &amp; Emergency services</vt:lpstr>
      <vt:lpstr>Sheet2</vt:lpstr>
      <vt:lpstr>800KW</vt:lpstr>
      <vt:lpstr>1000KW</vt:lpstr>
      <vt:lpstr>1400KW</vt:lpstr>
      <vt:lpstr>16000KW</vt:lpstr>
      <vt:lpstr>1800KW</vt:lpstr>
      <vt:lpstr>3250KW</vt:lpstr>
      <vt:lpstr>3700KW</vt:lpstr>
      <vt:lpstr>9500KW</vt:lpstr>
      <vt:lpstr>19700KW</vt:lpstr>
      <vt:lpstr>'1000KW'!Print_Area</vt:lpstr>
      <vt:lpstr>'1400KW'!Print_Area</vt:lpstr>
      <vt:lpstr>'16000KW'!Print_Area</vt:lpstr>
      <vt:lpstr>'Additional &amp; Emergency services'!Print_Area</vt:lpstr>
      <vt:lpstr>'Summary - MV Motors'!Print_Area</vt:lpstr>
      <vt:lpstr>'1000KW'!Print_Titles</vt:lpstr>
      <vt:lpstr>'1400KW'!Print_Titles</vt:lpstr>
      <vt:lpstr>'16000KW'!Print_Titles</vt:lpstr>
      <vt:lpstr>'1800KW'!Print_Titles</vt:lpstr>
      <vt:lpstr>'3250KW'!Print_Titles</vt:lpstr>
      <vt:lpstr>'3700KW'!Print_Titles</vt:lpstr>
      <vt:lpstr>'800KW'!Print_Titles</vt:lpstr>
      <vt:lpstr>'Additional &amp; Emergency services'!Print_Titles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Dimakatso Mogale</dc:creator>
  <cp:lastModifiedBy>Senelisiwe Khoetha</cp:lastModifiedBy>
  <cp:lastPrinted>2023-08-15T09:08:19Z</cp:lastPrinted>
  <dcterms:created xsi:type="dcterms:W3CDTF">2014-12-08T13:01:23Z</dcterms:created>
  <dcterms:modified xsi:type="dcterms:W3CDTF">2023-08-17T14:31:51Z</dcterms:modified>
</cp:coreProperties>
</file>