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5MVA/5MVA/"/>
    </mc:Choice>
  </mc:AlternateContent>
  <xr:revisionPtr revIDLastSave="2" documentId="13_ncr:1_{A4090FE2-4DA9-4A19-A870-B61D18743E59}" xr6:coauthVersionLast="47" xr6:coauthVersionMax="47" xr10:uidLastSave="{5AE8B08D-6A8D-4B0D-9D25-FEABF9E118DE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<sst xmlns="http://schemas.openxmlformats.org/spreadsheetml/2006/main" count="944" uniqueCount="445">
  <si>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</si>
  <si>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</si>
  <si>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</si>
  <si>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</si>
  <si>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</si>
  <si>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</si>
  <si>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</si>
  <si>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</si>
  <si>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</si>
  <si>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</si>
  <si>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</si>
  <si>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</si>
  <si>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</si>
  <si>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</si>
  <si>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</si>
  <si>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</si>
  <si>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</si>
  <si>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</si>
  <si>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</si>
  <si>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</si>
  <si>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</si>
  <si>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</si>
  <si>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</si>
  <si>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</si>
  <si>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</si>
  <si>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</si>
  <si>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</si>
  <si>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</si>
  <si>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</si>
  <si>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</si>
  <si>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</si>
  <si>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</si>
  <si>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</si>
  <si>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</si>
  <si>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</si>
  <si>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</si>
  <si>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</si>
  <si>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</si>
  <si>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</si>
  <si>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</si>
  <si>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</si>
  <si>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</si>
  <si>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</si>
  <si>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</si>
  <si>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</si>
  <si>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</si>
  <si>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</si>
  <si>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</si>
  <si>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</si>
  <si>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</si>
  <si>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</si>
  <si>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</si>
  <si>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</si>
  <si>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</si>
  <si>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</si>
  <si>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</si>
  <si>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</si>
  <si>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</si>
  <si>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</si>
  <si>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</si>
  <si>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</si>
  <si>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</si>
  <si>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</si>
  <si>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</si>
  <si>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</si>
  <si>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</si>
  <si>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</si>
  <si>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</si>
  <si>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</si>
  <si>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</si>
  <si>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</si>
  <si>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</si>
  <si>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</si>
  <si>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</si>
  <si>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</si>
  <si>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</si>
  <si>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</si>
  <si>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</si>
  <si>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</si>
  <si>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</si>
  <si>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</si>
  <si>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</si>
  <si>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</si>
  <si>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</si>
  <si>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</si>
  <si>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</si>
  <si>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</si>
  <si>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</si>
  <si>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</si>
  <si>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</si>
  <si>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</si>
  <si>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</si>
  <si>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</si>
  <si>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</si>
  <si>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</si>
  <si>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</si>
  <si>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</si>
  <si>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</si>
  <si>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</si>
  <si>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</si>
  <si>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</si>
  <si>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</si>
  <si>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</si>
  <si>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</si>
  <si>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</si>
  <si>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</si>
  <si>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</si>
  <si>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</si>
  <si>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</si>
  <si>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</si>
  <si>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</si>
  <si>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</si>
  <si>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</si>
  <si>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</si>
  <si>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</si>
  <si>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</si>
  <si>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</si>
  <si>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</si>
  <si>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</si>
  <si>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</si>
  <si>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</si>
  <si>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</si>
  <si>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</si>
  <si>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</si>
  <si>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</si>
  <si>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</si>
  <si>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</si>
  <si>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</si>
  <si>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</si>
  <si>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</si>
  <si>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</si>
  <si>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</si>
  <si>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</si>
  <si>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</si>
  <si>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</si>
  <si>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</si>
  <si>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</si>
  <si>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</si>
  <si>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</si>
  <si>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</si>
  <si>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</si>
  <si>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</si>
  <si>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</si>
  <si>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</si>
  <si>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</si>
  <si>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</si>
  <si>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</si>
  <si>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</si>
  <si>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</si>
  <si>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</si>
  <si>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</si>
  <si>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</si>
  <si>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</si>
  <si>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</si>
  <si>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</si>
  <si>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</si>
  <si>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</si>
  <si>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</si>
  <si>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</si>
  <si>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</si>
  <si>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</si>
  <si>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</si>
  <si>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</si>
  <si>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</si>
  <si>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</si>
  <si>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</si>
  <si>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</si>
  <si>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</si>
  <si>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</si>
  <si>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</si>
  <si>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</si>
  <si>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</si>
  <si>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</si>
  <si>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</si>
  <si>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</si>
  <si>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</si>
  <si>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</si>
  <si>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</si>
  <si>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</si>
  <si>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</si>
  <si>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</si>
  <si>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</si>
  <si>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</si>
  <si>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</si>
  <si>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</si>
  <si>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</si>
  <si>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</si>
  <si>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</si>
  <si>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</si>
  <si>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</si>
  <si>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</si>
  <si>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</si>
  <si>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</si>
  <si>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</si>
  <si>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</si>
  <si>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</si>
  <si>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</si>
  <si>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</si>
  <si>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</si>
  <si>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</si>
  <si>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</si>
  <si>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</si>
  <si>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</si>
  <si>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</si>
  <si>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</si>
  <si>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</si>
  <si>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</si>
  <si>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</si>
  <si>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</si>
  <si>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</si>
  <si>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</si>
  <si>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</si>
  <si>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</si>
  <si>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</si>
  <si>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</si>
  <si>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</si>
  <si>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</si>
  <si>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</si>
  <si>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</si>
  <si>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</si>
  <si>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</si>
  <si>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</si>
  <si>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</si>
  <si>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</si>
  <si>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</si>
  <si>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</si>
  <si>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</si>
  <si>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</si>
  <si>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</si>
  <si>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</si>
  <si>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</si>
  <si>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</si>
  <si>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</si>
  <si>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</si>
  <si>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</si>
  <si>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</si>
  <si>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</si>
  <si>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</si>
  <si>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</si>
  <si>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</si>
  <si>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</si>
  <si>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</si>
  <si>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</si>
  <si>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</si>
  <si>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</si>
  <si>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</si>
  <si>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</si>
  <si>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</si>
  <si>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</si>
  <si>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</si>
  <si>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</si>
  <si>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</si>
  <si>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</si>
  <si>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</si>
  <si>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</si>
  <si>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</si>
  <si>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</si>
  <si>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</si>
  <si>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</si>
  <si>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</si>
  <si>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</si>
  <si>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</si>
  <si>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</si>
  <si>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</si>
  <si>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</si>
  <si>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</si>
  <si>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</si>
  <si>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</si>
  <si>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</si>
  <si>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</si>
  <si>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</si>
  <si>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</si>
  <si>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</si>
  <si>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</si>
  <si>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</si>
  <si>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</si>
  <si>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</si>
  <si>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</si>
  <si>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</si>
  <si>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</si>
  <si>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</si>
  <si>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</si>
  <si>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</si>
  <si>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</si>
  <si>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</si>
  <si>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</si>
  <si>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</si>
  <si>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</si>
  <si>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</si>
  <si>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</si>
  <si>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</si>
  <si>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</si>
  <si>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</si>
  <si>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</si>
  <si>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</si>
  <si>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</si>
  <si>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</si>
  <si>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</si>
  <si>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</si>
  <si>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</si>
  <si>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</si>
  <si>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</si>
  <si>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</si>
  <si>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</si>
  <si>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</si>
  <si>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</si>
  <si>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</si>
  <si>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</si>
  <si>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</si>
  <si>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</si>
  <si>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</si>
  <si>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</si>
  <si>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</si>
  <si>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</si>
  <si>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</si>
  <si>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</si>
  <si>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</si>
  <si>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</si>
  <si>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</si>
  <si>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</si>
  <si>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</si>
  <si>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</si>
  <si>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</si>
  <si>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</si>
  <si>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</si>
  <si>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</si>
  <si>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</si>
  <si>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</si>
  <si>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</si>
  <si>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</si>
  <si>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</si>
  <si>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</si>
  <si>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</si>
  <si>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</si>
  <si>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</si>
  <si>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</si>
  <si>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</si>
  <si>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</si>
  <si>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</si>
  <si>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</si>
  <si>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</si>
  <si>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</si>
  <si>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</si>
  <si>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</si>
  <si>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</si>
  <si>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</si>
  <si>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</si>
  <si>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</si>
  <si>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</si>
  <si>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</si>
  <si>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</si>
  <si>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</si>
  <si>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</si>
  <si>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</si>
  <si>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</si>
  <si>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</si>
  <si>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</si>
  <si>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</si>
  <si>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</si>
  <si>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</si>
  <si>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</si>
  <si>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</si>
  <si>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</si>
  <si>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</si>
  <si>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</si>
  <si>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</si>
  <si>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</si>
  <si>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</si>
  <si>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</si>
  <si>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</si>
  <si>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</si>
  <si>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</si>
  <si>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</si>
  <si>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</si>
  <si>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</si>
  <si>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</si>
  <si>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</si>
  <si>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</si>
  <si>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</si>
  <si>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</si>
  <si>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</si>
  <si>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</si>
  <si>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</si>
  <si>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</si>
  <si>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</si>
  <si>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</si>
  <si>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</si>
  <si>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</si>
  <si>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</si>
  <si>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</si>
  <si>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</si>
  <si>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</si>
  <si>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</si>
  <si>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</si>
  <si>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</si>
  <si>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</si>
  <si>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</si>
  <si>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</si>
  <si>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</si>
  <si>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</si>
  <si>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</si>
  <si>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</si>
  <si>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</si>
  <si>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</si>
  <si>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</si>
  <si>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</si>
  <si>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</si>
  <si>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</si>
  <si>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</si>
  <si>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</si>
  <si>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</si>
  <si>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</si>
  <si>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</si>
  <si>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</si>
  <si>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</si>
  <si>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</si>
  <si>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</si>
  <si>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</si>
  <si>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</si>
  <si>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</si>
  <si>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</si>
  <si>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</si>
  <si>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</si>
  <si>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</si>
  <si>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</si>
  <si>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</si>
  <si>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</si>
  <si>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</si>
  <si>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</si>
  <si>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</si>
  <si>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</si>
  <si>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</si>
  <si>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</si>
  <si>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</si>
  <si>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</si>
  <si>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</si>
  <si>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</si>
  <si>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</si>
  <si>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</si>
  <si>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</si>
  <si>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</si>
  <si>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</si>
  <si>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</si>
  <si>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5MVA, 66/3.3kV YNd1 Power Transformer</t>
  </si>
  <si>
    <t>&gt;7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</si>
</sst>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30" zoomScaleNormal="130" workbookViewId="0">
      <pane ySplit="7" topLeftCell="A92" activePane="bottomLeft" state="frozen"/>
      <selection pane="bottomLeft" activeCell="E96" sqref="E96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9" t="s">
        <v>443</v>
      </c>
      <c r="B1" s="279"/>
      <c r="C1" s="279"/>
      <c r="D1" s="279"/>
      <c r="E1" s="279"/>
      <c r="F1" s="279"/>
      <c r="G1" s="2"/>
    </row>
    <row r="2" spans="1:7" s="131" customFormat="1" ht="15" customHeight="1" x14ac:dyDescent="0.25">
      <c r="A2" s="128"/>
      <c r="B2" s="128"/>
      <c r="C2" s="128"/>
      <c r="D2" s="128"/>
      <c r="E2" s="283" t="s">
        <v>323</v>
      </c>
      <c r="F2" s="283"/>
    </row>
    <row r="3" spans="1:7" s="2" customFormat="1" x14ac:dyDescent="0.25">
      <c r="A3" s="280" t="s">
        <v>0</v>
      </c>
      <c r="B3" s="280"/>
      <c r="C3" s="280"/>
      <c r="D3" s="280"/>
      <c r="E3" s="280"/>
      <c r="F3" s="280"/>
    </row>
    <row r="4" spans="1:7" s="2" customFormat="1" x14ac:dyDescent="0.25">
      <c r="A4" s="280" t="s">
        <v>1</v>
      </c>
      <c r="B4" s="280"/>
      <c r="C4" s="280"/>
      <c r="D4" s="280"/>
      <c r="E4" s="280"/>
      <c r="F4" s="280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1" t="s">
        <v>3</v>
      </c>
      <c r="C7" s="282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77" t="s">
        <v>273</v>
      </c>
      <c r="C8" s="27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171043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60" t="s">
        <v>11</v>
      </c>
      <c r="C12" s="26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60" t="s">
        <v>325</v>
      </c>
      <c r="C20" s="285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60" t="s">
        <v>341</v>
      </c>
      <c r="C24" s="261"/>
      <c r="D24" s="26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50" t="s">
        <v>8</v>
      </c>
      <c r="D33" s="251"/>
      <c r="E33" s="81" t="s">
        <v>331</v>
      </c>
      <c r="F33" s="144"/>
    </row>
    <row r="34" spans="1:7" x14ac:dyDescent="0.25">
      <c r="A34" s="196" t="s">
        <v>351</v>
      </c>
      <c r="B34" s="176"/>
      <c r="C34" s="250" t="s">
        <v>344</v>
      </c>
      <c r="D34" s="251"/>
      <c r="E34" s="81" t="s">
        <v>331</v>
      </c>
      <c r="F34" s="164"/>
    </row>
    <row r="35" spans="1:7" x14ac:dyDescent="0.25">
      <c r="A35" s="196" t="s">
        <v>352</v>
      </c>
      <c r="B35" s="176"/>
      <c r="C35" s="250" t="s">
        <v>345</v>
      </c>
      <c r="D35" s="251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50" t="s">
        <v>347</v>
      </c>
      <c r="D36" s="251"/>
      <c r="E36" s="81" t="s">
        <v>331</v>
      </c>
      <c r="F36" s="164"/>
    </row>
    <row r="37" spans="1:7" x14ac:dyDescent="0.25">
      <c r="A37" s="196" t="s">
        <v>354</v>
      </c>
      <c r="B37" s="176"/>
      <c r="C37" s="250" t="s">
        <v>346</v>
      </c>
      <c r="D37" s="251"/>
      <c r="E37" s="81" t="s">
        <v>331</v>
      </c>
      <c r="F37" s="164"/>
    </row>
    <row r="38" spans="1:7" x14ac:dyDescent="0.25">
      <c r="A38" s="196" t="s">
        <v>355</v>
      </c>
      <c r="B38" s="176"/>
      <c r="C38" s="250" t="s">
        <v>348</v>
      </c>
      <c r="D38" s="251"/>
      <c r="E38" s="81" t="s">
        <v>331</v>
      </c>
      <c r="F38" s="164"/>
    </row>
    <row r="39" spans="1:7" x14ac:dyDescent="0.25">
      <c r="A39" s="196" t="s">
        <v>356</v>
      </c>
      <c r="B39" s="176"/>
      <c r="C39" s="250" t="s">
        <v>349</v>
      </c>
      <c r="D39" s="251"/>
      <c r="E39" s="81" t="s">
        <v>331</v>
      </c>
      <c r="F39" s="164"/>
    </row>
    <row r="40" spans="1:7" x14ac:dyDescent="0.25">
      <c r="A40" s="196" t="s">
        <v>357</v>
      </c>
      <c r="B40" s="176"/>
      <c r="C40" s="250" t="s">
        <v>333</v>
      </c>
      <c r="D40" s="251"/>
      <c r="E40" s="81" t="s">
        <v>331</v>
      </c>
      <c r="F40" s="164"/>
    </row>
    <row r="41" spans="1:7" x14ac:dyDescent="0.25">
      <c r="A41" s="196" t="s">
        <v>359</v>
      </c>
      <c r="B41" s="176"/>
      <c r="C41" s="252" t="s">
        <v>358</v>
      </c>
      <c r="D41" s="253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7" t="s">
        <v>45</v>
      </c>
      <c r="C43" s="288"/>
      <c r="D43" s="289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60" t="s">
        <v>299</v>
      </c>
      <c r="C47" s="261"/>
      <c r="D47" s="26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66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3.3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8" t="s">
        <v>28</v>
      </c>
      <c r="C51" s="286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ht="26.4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8" t="s">
        <v>34</v>
      </c>
      <c r="C57" s="249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66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69.3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56.1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48" t="s">
        <v>39</v>
      </c>
      <c r="C62" s="249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439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70" t="s">
        <v>300</v>
      </c>
      <c r="D66" s="271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48" t="s">
        <v>22</v>
      </c>
      <c r="C69" s="249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48" t="s">
        <v>48</v>
      </c>
      <c r="C73" s="249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90" t="s">
        <v>52</v>
      </c>
      <c r="C77" s="291"/>
      <c r="D77" s="199"/>
      <c r="E77" s="45"/>
      <c r="F77" s="34"/>
      <c r="G77" s="2"/>
    </row>
    <row r="78" spans="1:7" x14ac:dyDescent="0.25">
      <c r="A78" s="50"/>
      <c r="B78" s="292" t="s">
        <v>53</v>
      </c>
      <c r="C78" s="293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48" t="s">
        <v>227</v>
      </c>
      <c r="C90" s="249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7" t="s">
        <v>61</v>
      </c>
      <c r="C94" s="288"/>
      <c r="D94" s="289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9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444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60" t="s">
        <v>64</v>
      </c>
      <c r="C99" s="285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48" t="s">
        <v>68</v>
      </c>
      <c r="C104" s="286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48" t="s">
        <v>73</v>
      </c>
      <c r="C110" s="249"/>
      <c r="D110" s="180" t="s">
        <v>74</v>
      </c>
      <c r="E110" s="215">
        <v>71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48" t="s">
        <v>293</v>
      </c>
      <c r="C112" s="249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48" t="s">
        <v>75</v>
      </c>
      <c r="C114" s="249"/>
      <c r="D114" s="199"/>
      <c r="E114" s="45"/>
      <c r="F114" s="34"/>
      <c r="G114" s="2"/>
    </row>
    <row r="115" spans="1:7" ht="12.75" customHeight="1" x14ac:dyDescent="0.25">
      <c r="A115" s="50"/>
      <c r="B115" s="272" t="s">
        <v>76</v>
      </c>
      <c r="C115" s="273"/>
      <c r="D115" s="274"/>
      <c r="E115" s="33"/>
      <c r="F115" s="34"/>
    </row>
    <row r="116" spans="1:7" x14ac:dyDescent="0.25">
      <c r="A116" s="50">
        <v>19.100000000000001</v>
      </c>
      <c r="B116" s="176" t="s">
        <v>6</v>
      </c>
      <c r="C116" s="275" t="s">
        <v>77</v>
      </c>
      <c r="D116" s="276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350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95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140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6.6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6" t="s">
        <v>82</v>
      </c>
      <c r="C128" s="267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440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1250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450</v>
      </c>
      <c r="F135" s="142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155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31*72.5</f>
        <v>2247.5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1.2*((E44*1000)/(1.73*E49))</f>
        <v>1050.9721492380452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440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450</v>
      </c>
      <c r="F153" s="142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155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31*72.5</f>
        <v>2247.5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6" t="s">
        <v>93</v>
      </c>
      <c r="C158" s="267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54"/>
      <c r="B177" s="255"/>
      <c r="C177" s="255"/>
      <c r="D177" s="255"/>
      <c r="E177" s="255"/>
      <c r="F177" s="256"/>
    </row>
    <row r="178" spans="1:7" s="21" customFormat="1" ht="15.6" x14ac:dyDescent="0.25">
      <c r="A178" s="43">
        <v>22</v>
      </c>
      <c r="B178" s="266" t="s">
        <v>101</v>
      </c>
      <c r="C178" s="267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68" t="s">
        <v>107</v>
      </c>
      <c r="C187" s="269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68" t="s">
        <v>285</v>
      </c>
      <c r="C188" s="269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6" t="s">
        <v>109</v>
      </c>
      <c r="C189" s="267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438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70" t="s">
        <v>114</v>
      </c>
      <c r="D196" s="271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44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37">
        <f>1.2*((E44*1000)/(1.73*E60))</f>
        <v>61.821891131649714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37">
        <f>E201</f>
        <v>61.821891131649714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95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6" t="s">
        <v>131</v>
      </c>
      <c r="C225" s="267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442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9"/>
      <c r="F228" s="61"/>
    </row>
    <row r="229" spans="1:7" s="21" customFormat="1" ht="15.6" x14ac:dyDescent="0.25">
      <c r="A229" s="43">
        <v>27</v>
      </c>
      <c r="B229" s="263" t="s">
        <v>133</v>
      </c>
      <c r="C229" s="264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441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441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3" t="s">
        <v>144</v>
      </c>
      <c r="C240" s="264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3" t="s">
        <v>145</v>
      </c>
      <c r="C241" s="264"/>
      <c r="D241" s="264"/>
      <c r="E241" s="264"/>
      <c r="F241" s="265"/>
      <c r="G241" s="2"/>
    </row>
    <row r="242" spans="1:7" s="2" customFormat="1" ht="18" customHeight="1" x14ac:dyDescent="0.25">
      <c r="A242" s="31"/>
      <c r="B242" s="257"/>
      <c r="C242" s="258"/>
      <c r="D242" s="258"/>
      <c r="E242" s="258"/>
      <c r="F242" s="259"/>
    </row>
    <row r="243" spans="1:7" s="2" customFormat="1" ht="18" customHeight="1" x14ac:dyDescent="0.25">
      <c r="A243" s="31"/>
      <c r="B243" s="257"/>
      <c r="C243" s="258"/>
      <c r="D243" s="258"/>
      <c r="E243" s="258"/>
      <c r="F243" s="259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57"/>
      <c r="C247" s="258"/>
      <c r="D247" s="258"/>
      <c r="E247" s="258"/>
      <c r="F247" s="259"/>
    </row>
    <row r="248" spans="1:7" s="2" customFormat="1" ht="18" customHeight="1" x14ac:dyDescent="0.25">
      <c r="A248" s="31"/>
      <c r="B248" s="257"/>
      <c r="C248" s="258"/>
      <c r="D248" s="258"/>
      <c r="E248" s="258"/>
      <c r="F248" s="259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57"/>
      <c r="C250" s="258"/>
      <c r="D250" s="258"/>
      <c r="E250" s="258"/>
      <c r="F250" s="259"/>
    </row>
    <row r="251" spans="1:7" s="2" customFormat="1" ht="18" customHeight="1" x14ac:dyDescent="0.25">
      <c r="A251" s="31"/>
      <c r="B251" s="257"/>
      <c r="C251" s="258"/>
      <c r="D251" s="258"/>
      <c r="E251" s="258"/>
      <c r="F251" s="259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84" t="s">
        <v>292</v>
      </c>
      <c r="B254" s="284"/>
      <c r="C254" s="284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1" t="s">
        <v>337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7"/>
      <c r="C2" s="127"/>
      <c r="D2" s="127"/>
      <c r="E2" s="129"/>
      <c r="F2" s="283" t="str">
        <f>'Technical Schedule'!E2</f>
        <v>240-68973110</v>
      </c>
      <c r="G2" s="283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302">
        <v>3</v>
      </c>
      <c r="C6" s="302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0" t="s">
        <v>3</v>
      </c>
      <c r="C7" s="300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4" t="s">
        <v>146</v>
      </c>
      <c r="C8" s="284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7" t="s">
        <v>150</v>
      </c>
      <c r="C13" s="288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4" t="s">
        <v>157</v>
      </c>
      <c r="C19" s="284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4" t="s">
        <v>161</v>
      </c>
      <c r="C23" s="284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4" t="s">
        <v>163</v>
      </c>
      <c r="C25" s="284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4" t="s">
        <v>164</v>
      </c>
      <c r="C29" s="284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4" t="s">
        <v>166</v>
      </c>
      <c r="C51" s="284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5"/>
      <c r="E67" s="305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5"/>
      <c r="E84" s="305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5"/>
      <c r="E101" s="305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3" t="s">
        <v>257</v>
      </c>
      <c r="C106" s="284"/>
      <c r="D106" s="284"/>
      <c r="E106" s="304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433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1" t="s">
        <v>338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8"/>
      <c r="C2" s="127"/>
      <c r="D2" s="127"/>
      <c r="E2" s="127"/>
      <c r="F2" s="283" t="str">
        <f>Spec_Rev_No</f>
        <v>240-68973110</v>
      </c>
      <c r="G2" s="283"/>
      <c r="H2" s="132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2">
        <v>3</v>
      </c>
      <c r="D6" s="302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2" t="s">
        <v>3</v>
      </c>
      <c r="D7" s="282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4" t="s">
        <v>205</v>
      </c>
      <c r="D8" s="284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4" t="s">
        <v>207</v>
      </c>
      <c r="D12" s="284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4" t="s">
        <v>211</v>
      </c>
      <c r="D18" s="284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4" t="s">
        <v>219</v>
      </c>
      <c r="D27" s="284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7" t="s">
        <v>220</v>
      </c>
      <c r="D32" s="288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7" t="s">
        <v>221</v>
      </c>
      <c r="D34" s="288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2026-08-03T15:12:34Z</dcterms:modified>
</cp:coreProperties>
</file>