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Documents\10500-10599\10527\Specification\"/>
    </mc:Choice>
  </mc:AlternateContent>
  <bookViews>
    <workbookView xWindow="-105" yWindow="-105" windowWidth="23250" windowHeight="12600"/>
  </bookViews>
  <sheets>
    <sheet name="INDEX" sheetId="9" r:id="rId1"/>
    <sheet name="BILL 1.0" sheetId="15" r:id="rId2"/>
    <sheet name="BILL 2.0" sheetId="20" r:id="rId3"/>
    <sheet name="BILL 3.0" sheetId="21" r:id="rId4"/>
    <sheet name="PRICE SUMMARY" sheetId="8" r:id="rId5"/>
  </sheets>
  <definedNames>
    <definedName name="_xlnm.Print_Area" localSheetId="3">'BILL 3.0'!$A$1:$H$105</definedName>
    <definedName name="_xlnm.Print_Area" localSheetId="0">INDEX!$A$1:$C$13</definedName>
    <definedName name="_xlnm.Print_Titles" localSheetId="1">'BILL 1.0'!$1:$5</definedName>
    <definedName name="_xlnm.Print_Titles" localSheetId="2">'BILL 2.0'!$1:$5</definedName>
    <definedName name="_xlnm.Print_Titles" localSheetId="3">'BILL 3.0'!$1:$5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5" i="15" l="1"/>
  <c r="F21" i="20"/>
  <c r="F15" i="21"/>
  <c r="C6" i="8"/>
  <c r="F8" i="15"/>
  <c r="B10" i="8" l="1"/>
  <c r="F64" i="20" l="1"/>
  <c r="H64" i="20"/>
  <c r="H66" i="20"/>
  <c r="F66" i="20"/>
  <c r="F35" i="20"/>
  <c r="H35" i="20"/>
  <c r="H21" i="21"/>
  <c r="F21" i="21"/>
  <c r="H17" i="21"/>
  <c r="F17" i="21"/>
  <c r="H76" i="20" l="1"/>
  <c r="F76" i="20"/>
  <c r="H79" i="20"/>
  <c r="F79" i="20"/>
  <c r="H60" i="20" l="1"/>
  <c r="F60" i="20"/>
  <c r="H59" i="20"/>
  <c r="F59" i="20"/>
  <c r="H58" i="20"/>
  <c r="F58" i="20"/>
  <c r="H57" i="20"/>
  <c r="F57" i="20"/>
  <c r="F52" i="20"/>
  <c r="H52" i="20"/>
  <c r="H51" i="20"/>
  <c r="F51" i="20"/>
  <c r="H50" i="20"/>
  <c r="F50" i="20"/>
  <c r="H49" i="20"/>
  <c r="F49" i="20"/>
  <c r="H44" i="20"/>
  <c r="F44" i="20"/>
  <c r="H90" i="20" l="1"/>
  <c r="F90" i="20"/>
  <c r="H26" i="21" l="1"/>
  <c r="F26" i="21"/>
  <c r="H83" i="15"/>
  <c r="F83" i="15"/>
  <c r="F81" i="15"/>
  <c r="H90" i="15" l="1"/>
  <c r="D6" i="8" s="1"/>
  <c r="F90" i="15"/>
  <c r="H42" i="21" l="1"/>
  <c r="F42" i="21"/>
  <c r="H47" i="15" l="1"/>
  <c r="F47" i="15"/>
  <c r="H24" i="20"/>
  <c r="F24" i="20"/>
  <c r="H82" i="20" l="1"/>
  <c r="F82" i="20"/>
  <c r="H71" i="20"/>
  <c r="F71" i="20"/>
  <c r="H43" i="20" l="1"/>
  <c r="F43" i="20"/>
  <c r="H42" i="20"/>
  <c r="F42" i="20"/>
  <c r="H41" i="20"/>
  <c r="F41" i="20"/>
  <c r="H26" i="20"/>
  <c r="F26" i="20"/>
  <c r="H25" i="20"/>
  <c r="F25" i="20"/>
  <c r="H52" i="21"/>
  <c r="F52" i="21"/>
  <c r="H44" i="21"/>
  <c r="F44" i="21"/>
  <c r="H39" i="21"/>
  <c r="F39" i="21"/>
  <c r="H38" i="21"/>
  <c r="F38" i="21"/>
  <c r="H41" i="21"/>
  <c r="F41" i="21"/>
  <c r="H40" i="21"/>
  <c r="F40" i="21"/>
  <c r="H35" i="21"/>
  <c r="F35" i="21"/>
  <c r="H34" i="21"/>
  <c r="F34" i="21"/>
  <c r="H28" i="21"/>
  <c r="F28" i="21"/>
  <c r="H23" i="21"/>
  <c r="F23" i="21"/>
  <c r="H16" i="21" l="1"/>
  <c r="F16" i="21"/>
  <c r="H15" i="21"/>
  <c r="H51" i="21"/>
  <c r="F51" i="21"/>
  <c r="H31" i="21"/>
  <c r="F31" i="21"/>
  <c r="H30" i="21"/>
  <c r="F30" i="21"/>
  <c r="H84" i="20"/>
  <c r="F84" i="20"/>
  <c r="H31" i="20"/>
  <c r="F31" i="20"/>
  <c r="H30" i="20"/>
  <c r="F30" i="20"/>
  <c r="H29" i="20"/>
  <c r="F29" i="20"/>
  <c r="H19" i="20"/>
  <c r="F19" i="20"/>
  <c r="F105" i="21" l="1"/>
  <c r="C10" i="8" s="1"/>
  <c r="H105" i="21"/>
  <c r="D10" i="8" s="1"/>
  <c r="H55" i="15"/>
  <c r="F55" i="15"/>
  <c r="H53" i="15"/>
  <c r="F53" i="15"/>
  <c r="H52" i="15"/>
  <c r="F52" i="15"/>
  <c r="H51" i="15"/>
  <c r="F51" i="15"/>
  <c r="H50" i="15"/>
  <c r="F50" i="15"/>
  <c r="H45" i="15"/>
  <c r="F45" i="15"/>
  <c r="H42" i="15"/>
  <c r="F42" i="15"/>
  <c r="H40" i="15"/>
  <c r="F40" i="15"/>
  <c r="B11" i="9"/>
  <c r="B7" i="9"/>
  <c r="B9" i="9"/>
  <c r="B8" i="8" l="1"/>
  <c r="H34" i="20"/>
  <c r="F34" i="20"/>
  <c r="H28" i="15"/>
  <c r="F28" i="15"/>
  <c r="H81" i="15"/>
  <c r="H80" i="15"/>
  <c r="F80" i="15"/>
  <c r="H79" i="15"/>
  <c r="F79" i="15"/>
  <c r="H78" i="15"/>
  <c r="F78" i="15"/>
  <c r="H77" i="15"/>
  <c r="F77" i="15"/>
  <c r="H75" i="15"/>
  <c r="F75" i="15"/>
  <c r="H74" i="15"/>
  <c r="F74" i="15"/>
  <c r="H73" i="15"/>
  <c r="F73" i="15"/>
  <c r="H72" i="15"/>
  <c r="F72" i="15"/>
  <c r="H71" i="15"/>
  <c r="F71" i="15"/>
  <c r="H70" i="15"/>
  <c r="F70" i="15"/>
  <c r="H69" i="15"/>
  <c r="F69" i="15"/>
  <c r="H68" i="15"/>
  <c r="F68" i="15"/>
  <c r="H67" i="15"/>
  <c r="F67" i="15"/>
  <c r="H66" i="15"/>
  <c r="F66" i="15"/>
  <c r="H65" i="15"/>
  <c r="F65" i="15"/>
  <c r="H64" i="15"/>
  <c r="F64" i="15"/>
  <c r="H63" i="15"/>
  <c r="F63" i="15"/>
  <c r="H62" i="15"/>
  <c r="F62" i="15"/>
  <c r="H61" i="15"/>
  <c r="F61" i="15"/>
  <c r="H60" i="15"/>
  <c r="F60" i="15"/>
  <c r="H59" i="15"/>
  <c r="F59" i="15"/>
  <c r="H57" i="15"/>
  <c r="F57" i="15"/>
  <c r="H38" i="15"/>
  <c r="F38" i="15"/>
  <c r="H36" i="15"/>
  <c r="F36" i="15"/>
  <c r="H34" i="15"/>
  <c r="F34" i="15"/>
  <c r="H32" i="15"/>
  <c r="F32" i="15"/>
  <c r="H27" i="15"/>
  <c r="F27" i="15"/>
  <c r="H26" i="15"/>
  <c r="F26" i="15"/>
  <c r="H25" i="15"/>
  <c r="F25" i="15"/>
  <c r="H24" i="15"/>
  <c r="F24" i="15"/>
  <c r="H23" i="15"/>
  <c r="F23" i="15"/>
  <c r="H22" i="15"/>
  <c r="F22" i="15"/>
  <c r="H21" i="15"/>
  <c r="F21" i="15"/>
  <c r="H20" i="15"/>
  <c r="F20" i="15"/>
  <c r="H17" i="15"/>
  <c r="F17" i="15"/>
  <c r="H15" i="15"/>
  <c r="H14" i="15"/>
  <c r="F14" i="15"/>
  <c r="H13" i="15"/>
  <c r="F13" i="15"/>
  <c r="H12" i="15"/>
  <c r="F12" i="15"/>
  <c r="H11" i="15"/>
  <c r="F11" i="15"/>
  <c r="H8" i="15"/>
  <c r="H7" i="15"/>
  <c r="F7" i="15"/>
  <c r="H6" i="15"/>
  <c r="F6" i="15"/>
  <c r="H5" i="15"/>
  <c r="F5" i="15"/>
  <c r="F74" i="20" l="1"/>
  <c r="F69" i="20"/>
  <c r="H74" i="20" l="1"/>
  <c r="H88" i="20" l="1"/>
  <c r="H86" i="20"/>
  <c r="F88" i="20"/>
  <c r="F86" i="20"/>
  <c r="H69" i="20"/>
  <c r="H17" i="20" l="1"/>
  <c r="F17" i="20"/>
  <c r="H21" i="20" l="1"/>
  <c r="H119" i="20" s="1"/>
  <c r="D8" i="8" s="1"/>
  <c r="F119" i="20"/>
  <c r="C8" i="8" s="1"/>
  <c r="C12" i="8" s="1"/>
  <c r="D12" i="8" l="1"/>
  <c r="D14" i="8" s="1"/>
  <c r="B13" i="9"/>
  <c r="D16" i="8" l="1"/>
  <c r="D18" i="8" s="1"/>
  <c r="B6" i="8"/>
</calcChain>
</file>

<file path=xl/sharedStrings.xml><?xml version="1.0" encoding="utf-8"?>
<sst xmlns="http://schemas.openxmlformats.org/spreadsheetml/2006/main" count="496" uniqueCount="276">
  <si>
    <t>ITEM</t>
  </si>
  <si>
    <t>DESCRIPTION</t>
  </si>
  <si>
    <t>UNIT</t>
  </si>
  <si>
    <t>MATERIAL</t>
  </si>
  <si>
    <t>LABOUR</t>
  </si>
  <si>
    <t>QTY</t>
  </si>
  <si>
    <t>RATE</t>
  </si>
  <si>
    <t>TOTAL</t>
  </si>
  <si>
    <t>(i)</t>
  </si>
  <si>
    <t>(ii)</t>
  </si>
  <si>
    <t>1.0</t>
  </si>
  <si>
    <t>Sum</t>
  </si>
  <si>
    <t>TOTAL MATERIAL AND LABOUR</t>
  </si>
  <si>
    <t>PRICE SUMMARY</t>
  </si>
  <si>
    <t>SUB-TOTALS</t>
  </si>
  <si>
    <t xml:space="preserve">                 ...........................................................................................</t>
  </si>
  <si>
    <t>Fixed Charge Items</t>
  </si>
  <si>
    <t>Allowances:</t>
  </si>
  <si>
    <t>Time Related Items</t>
  </si>
  <si>
    <t>3.0</t>
  </si>
  <si>
    <t>GROSS TENDER AMOUNT, TO BE CARRIED FORWARD TO FORM OF OFFER AND ACCEPTANCE IN PART C1.1 HEREOF.</t>
  </si>
  <si>
    <t>INDEX TO BILLS OF QUANTITIES</t>
  </si>
  <si>
    <t>Page No's</t>
  </si>
  <si>
    <t>C2.2.2</t>
  </si>
  <si>
    <t>1.4.1</t>
  </si>
  <si>
    <t>1.4.2</t>
  </si>
  <si>
    <t>1.4.3</t>
  </si>
  <si>
    <t>1.4.4</t>
  </si>
  <si>
    <t>1.4.5</t>
  </si>
  <si>
    <t>1.4.6</t>
  </si>
  <si>
    <t>1.4.7</t>
  </si>
  <si>
    <t>All  rates must be exclusive of VAT.</t>
  </si>
  <si>
    <t>(iii)</t>
  </si>
  <si>
    <t>(iv)</t>
  </si>
  <si>
    <t>(v)</t>
  </si>
  <si>
    <t>No.</t>
  </si>
  <si>
    <t>m</t>
  </si>
  <si>
    <t>Lump sum allowance for any items not included in this schedule, but deemed necessary by the Tenderer, to complete the installation in accordance with the specification and drawings. Brief description of such items to be entered hereunder.</t>
  </si>
  <si>
    <t>Establish facilities on site:</t>
  </si>
  <si>
    <t>1.2.1</t>
  </si>
  <si>
    <t>Office and storage sheds.</t>
  </si>
  <si>
    <t>1.2.2</t>
  </si>
  <si>
    <t>Workshops.</t>
  </si>
  <si>
    <t>1.2.3</t>
  </si>
  <si>
    <t>Ablutions and latrines.</t>
  </si>
  <si>
    <t>1.2.4</t>
  </si>
  <si>
    <t>Tools and equipment</t>
  </si>
  <si>
    <t>1.2.5</t>
  </si>
  <si>
    <t>Water supply, electrical power, telephone and access.</t>
  </si>
  <si>
    <t>Remove site establishment upon completion of contract.</t>
  </si>
  <si>
    <t>For the preparation and submission of a construction programme to the Engineer as required in the documents.</t>
  </si>
  <si>
    <t>2.0</t>
  </si>
  <si>
    <t>Contractual requirements, i.e. insurances, etc.</t>
  </si>
  <si>
    <t xml:space="preserve">Accommodation and / or living out expenses for the duration of the contract. </t>
  </si>
  <si>
    <t xml:space="preserve">Travelling charges for the duration of the contract. </t>
  </si>
  <si>
    <t>Supervision and provision of facilities and attendance of site meetings.</t>
  </si>
  <si>
    <t>Operate and maintain facilities on site:</t>
  </si>
  <si>
    <t>Day work</t>
  </si>
  <si>
    <t>The following rates are for variations to the contract, as directed by the Engineer, and are for work not covered by rates in the schedules. The total cost will be adjusted in the final account in accordance with the variation orders issued.</t>
  </si>
  <si>
    <t>Labour, Normal Time:</t>
  </si>
  <si>
    <t>3.1.1</t>
  </si>
  <si>
    <t>Installation Electrician and Labourer.</t>
  </si>
  <si>
    <t>hour</t>
  </si>
  <si>
    <t>3.1.2</t>
  </si>
  <si>
    <t>Artisan Electrician and Labourer.</t>
  </si>
  <si>
    <t>3.1.3</t>
  </si>
  <si>
    <t>Labourer.</t>
  </si>
  <si>
    <t>Labour, Normal Overtime:</t>
  </si>
  <si>
    <t>3.2.1</t>
  </si>
  <si>
    <t>3.2.2</t>
  </si>
  <si>
    <t>3.2.3</t>
  </si>
  <si>
    <t>Labour, Sundays and Public Holidays:</t>
  </si>
  <si>
    <t>3.3.1</t>
  </si>
  <si>
    <t>3.3.2</t>
  </si>
  <si>
    <t>3.3.3</t>
  </si>
  <si>
    <t>Transport:</t>
  </si>
  <si>
    <t>Private car or light delivery vehicle.</t>
  </si>
  <si>
    <t>km</t>
  </si>
  <si>
    <t>5 tonne truck.</t>
  </si>
  <si>
    <t>10 tonne truck.</t>
  </si>
  <si>
    <t>10 tonne truck with crane.</t>
  </si>
  <si>
    <t>5 tonne mobile crane.</t>
  </si>
  <si>
    <t>4.0</t>
  </si>
  <si>
    <t>1.4.8</t>
  </si>
  <si>
    <t>1.4.9</t>
  </si>
  <si>
    <t>6.0</t>
  </si>
  <si>
    <t>R/O</t>
  </si>
  <si>
    <t>10.0</t>
  </si>
  <si>
    <t>9.0</t>
  </si>
  <si>
    <t>8.0</t>
  </si>
  <si>
    <t>Earth</t>
  </si>
  <si>
    <t>5.0</t>
  </si>
  <si>
    <t>7.0</t>
  </si>
  <si>
    <t>6.1</t>
  </si>
  <si>
    <t>6.2</t>
  </si>
  <si>
    <t>Notes:</t>
  </si>
  <si>
    <t>All rates must be exclusive of VAT.</t>
  </si>
  <si>
    <t>No</t>
  </si>
  <si>
    <t>Overhead line phase conductor:</t>
  </si>
  <si>
    <t>3.1</t>
  </si>
  <si>
    <t>3.2</t>
  </si>
  <si>
    <t>Danger sign label fixed to pole at minimum height of 3000mm above finished ground level.</t>
  </si>
  <si>
    <t>11.0</t>
  </si>
  <si>
    <r>
      <t xml:space="preserve">C2.2   </t>
    </r>
    <r>
      <rPr>
        <b/>
        <u/>
        <sz val="11"/>
        <rFont val="Arial"/>
        <family val="2"/>
      </rPr>
      <t>BILLS OF QUANTITIES</t>
    </r>
  </si>
  <si>
    <t xml:space="preserve">(i) </t>
  </si>
  <si>
    <t>All items to include for the supply and deliveries thereof unless specified otherwise.</t>
  </si>
  <si>
    <t>Earth or lightning conductor at top of the pole:</t>
  </si>
  <si>
    <t>………………………………………..</t>
  </si>
  <si>
    <t>ACSR - Aluminium Conductor Steel Reinforced</t>
  </si>
  <si>
    <t>Al - Aluminium</t>
  </si>
  <si>
    <t>Cu - Copper</t>
  </si>
  <si>
    <t>HD - Hard Drawn</t>
  </si>
  <si>
    <t>R/O - Rate Only</t>
  </si>
  <si>
    <t>4.1</t>
  </si>
  <si>
    <t>4.2</t>
  </si>
  <si>
    <t>C2.2.4</t>
  </si>
  <si>
    <t>R               Nil</t>
  </si>
  <si>
    <t>Contractual requirements (Provision of 10% Performance Bond, Insurance of Works, etc.).</t>
  </si>
  <si>
    <t>Tools and equipment.</t>
  </si>
  <si>
    <t>For three (3) sets of test certificates to be submitted to Engineer on hand-over.</t>
  </si>
  <si>
    <t>For instructions to maintenance staff of operating and maintenance procedure.</t>
  </si>
  <si>
    <t>For compliance with the requirements of the Occupational Health and Safety Act Construction Regulations.</t>
  </si>
  <si>
    <t xml:space="preserve">Liaison and co-ordination with Kouga Municipality for the duration of the contract. </t>
  </si>
  <si>
    <t>Allowance to appoint a local CLO (Community Liason Officer) for the duration of the contract.</t>
  </si>
  <si>
    <t xml:space="preserve">Liaison and co-ordination with Eskom for the duration of the contract. </t>
  </si>
  <si>
    <t>BILL 1.0: PRELIMINARY AND GENERAL ITEMS</t>
  </si>
  <si>
    <t>13.0</t>
  </si>
  <si>
    <t>14.0</t>
  </si>
  <si>
    <t>15.0</t>
  </si>
  <si>
    <t>3.3</t>
  </si>
  <si>
    <t>4.3</t>
  </si>
  <si>
    <t>C2.2.7</t>
  </si>
  <si>
    <t>1.1</t>
  </si>
  <si>
    <t>1.2</t>
  </si>
  <si>
    <t>1.3</t>
  </si>
  <si>
    <t>1.4</t>
  </si>
  <si>
    <t>2.1</t>
  </si>
  <si>
    <t>2.2</t>
  </si>
  <si>
    <t>2.3</t>
  </si>
  <si>
    <t>3.4</t>
  </si>
  <si>
    <t>2.4</t>
  </si>
  <si>
    <t>2.5</t>
  </si>
  <si>
    <t>3.4.1</t>
  </si>
  <si>
    <t>3.4.2</t>
  </si>
  <si>
    <t>3.4.3</t>
  </si>
  <si>
    <t>3.4.4</t>
  </si>
  <si>
    <t>3.4.5</t>
  </si>
  <si>
    <t>Totals to Price Summary Item 1.0</t>
  </si>
  <si>
    <t>Allowance to publically advertise for a local CLO (Community Liason Officer) for the duration of the contract, as specified.</t>
  </si>
  <si>
    <t>2.6</t>
  </si>
  <si>
    <t>2.7</t>
  </si>
  <si>
    <t>2.8</t>
  </si>
  <si>
    <r>
      <t>This section is for "</t>
    </r>
    <r>
      <rPr>
        <u/>
        <sz val="10"/>
        <rFont val="Arial"/>
        <family val="2"/>
      </rPr>
      <t>Supply and Design</t>
    </r>
    <r>
      <rPr>
        <sz val="10"/>
        <rFont val="Arial"/>
        <family val="2"/>
      </rPr>
      <t xml:space="preserve">", therefore the </t>
    </r>
    <r>
      <rPr>
        <u/>
        <sz val="10"/>
        <rFont val="Arial"/>
        <family val="2"/>
      </rPr>
      <t>Tenderer must allow for all material and equipment that will be required as per his/her own detailed design</t>
    </r>
    <r>
      <rPr>
        <sz val="10"/>
        <rFont val="Arial"/>
        <family val="2"/>
      </rPr>
      <t xml:space="preserve">.  The main item descriptions and quantities are, however, given hereafter as provisional and as a </t>
    </r>
    <r>
      <rPr>
        <u/>
        <sz val="10"/>
        <rFont val="Arial"/>
        <family val="2"/>
      </rPr>
      <t>guide only</t>
    </r>
    <r>
      <rPr>
        <sz val="10"/>
        <rFont val="Arial"/>
        <family val="2"/>
      </rPr>
      <t>. The Tenderer must make adjustments where necessary to suit his design.</t>
    </r>
  </si>
  <si>
    <t xml:space="preserve">Arrange power shut-down with: </t>
  </si>
  <si>
    <t>Totals to Price Summary Item 2.0</t>
  </si>
  <si>
    <t>BILL 2.0: 66kV OVERHEAD LINE</t>
  </si>
  <si>
    <t>Obtain services of Professional Land Surveyor to locate and peg servitude boundary positions and mark-out final overhead line route on site in conjunction with the Engineer.</t>
  </si>
  <si>
    <t>Mark-out pole structure positions on site in conjunction with the Engineer.</t>
  </si>
  <si>
    <t xml:space="preserve">Shrubs and bushes up to 3m high. </t>
  </si>
  <si>
    <t xml:space="preserve">Trees and bushes 3m to 6m high. </t>
  </si>
  <si>
    <t xml:space="preserve">Trees and bushes 6m to 8m high. </t>
  </si>
  <si>
    <r>
      <t xml:space="preserve">Tree, bush and ground clearance along route of 66kV overhead line, </t>
    </r>
    <r>
      <rPr>
        <u/>
        <sz val="10"/>
        <rFont val="Arial"/>
        <family val="2"/>
      </rPr>
      <t>approx. 20m wide</t>
    </r>
    <r>
      <rPr>
        <sz val="10"/>
        <rFont val="Arial"/>
        <family val="2"/>
      </rPr>
      <t xml:space="preserve">, incl. removal and disposal of material to Humansdorp Waste Management site:  </t>
    </r>
  </si>
  <si>
    <t>5.1</t>
  </si>
  <si>
    <t>5.2</t>
  </si>
  <si>
    <t>5.3</t>
  </si>
  <si>
    <r>
      <t xml:space="preserve">Chicadee ACSR (stranding and wire diameter 18/1/3,77mm), </t>
    </r>
    <r>
      <rPr>
        <u/>
        <sz val="10"/>
        <rFont val="Arial"/>
        <family val="2"/>
      </rPr>
      <t>greased</t>
    </r>
    <r>
      <rPr>
        <sz val="10"/>
        <rFont val="Arial"/>
        <family val="2"/>
      </rPr>
      <t>.</t>
    </r>
  </si>
  <si>
    <r>
      <t xml:space="preserve">Hare ACSR (stranding and wire diameter 6/1/4,72mm), </t>
    </r>
    <r>
      <rPr>
        <u/>
        <sz val="10"/>
        <rFont val="Arial"/>
        <family val="2"/>
      </rPr>
      <t>greased</t>
    </r>
    <r>
      <rPr>
        <sz val="10"/>
        <rFont val="Arial"/>
        <family val="2"/>
      </rPr>
      <t xml:space="preserve">. </t>
    </r>
  </si>
  <si>
    <r>
      <t xml:space="preserve">Set of </t>
    </r>
    <r>
      <rPr>
        <u/>
        <sz val="10"/>
        <rFont val="Arial"/>
        <family val="2"/>
      </rPr>
      <t>three</t>
    </r>
    <r>
      <rPr>
        <sz val="10"/>
        <rFont val="Arial"/>
        <family val="2"/>
      </rPr>
      <t xml:space="preserve"> (3) HARE ASCR jumper conductors at strain points, complete with AMPACT Tap Connectors.</t>
    </r>
  </si>
  <si>
    <r>
      <t xml:space="preserve">Set of </t>
    </r>
    <r>
      <rPr>
        <u/>
        <sz val="10"/>
        <rFont val="Arial"/>
        <family val="2"/>
      </rPr>
      <t>three</t>
    </r>
    <r>
      <rPr>
        <sz val="10"/>
        <rFont val="Arial"/>
        <family val="2"/>
      </rPr>
      <t xml:space="preserve"> (3) Chicadee ASCR jumper conductors at strain points, complete with AMPACT Tap Connectors.</t>
    </r>
  </si>
  <si>
    <t>16.0</t>
  </si>
  <si>
    <t>17.0</t>
  </si>
  <si>
    <t>Pole number label fixed to pole at minimum height of 4000mm above finished ground level.</t>
  </si>
  <si>
    <t>Specify and include any other items in accordance with Tenderer's own design to complete the work:</t>
  </si>
  <si>
    <t>7.1</t>
  </si>
  <si>
    <t>7.2</t>
  </si>
  <si>
    <t>7.3</t>
  </si>
  <si>
    <t>7.4</t>
  </si>
  <si>
    <t>7.5</t>
  </si>
  <si>
    <t>9.1</t>
  </si>
  <si>
    <t>9.2</t>
  </si>
  <si>
    <t>9.3</t>
  </si>
  <si>
    <t>9.4</t>
  </si>
  <si>
    <t>9.5</t>
  </si>
  <si>
    <t>Hard Earth</t>
  </si>
  <si>
    <t>Rock</t>
  </si>
  <si>
    <t>R              nil</t>
  </si>
  <si>
    <t xml:space="preserve"> </t>
  </si>
  <si>
    <t xml:space="preserve">No. </t>
  </si>
  <si>
    <t>Sets</t>
  </si>
  <si>
    <t>Imported backfill material from off-site source.</t>
  </si>
  <si>
    <t>m³</t>
  </si>
  <si>
    <t xml:space="preserve">Arrange power shut-down with Municipality.  </t>
  </si>
  <si>
    <t>Totals to Price Summary Item 3.0</t>
  </si>
  <si>
    <r>
      <t>Set of three</t>
    </r>
    <r>
      <rPr>
        <sz val="10"/>
        <rFont val="Arial"/>
        <family val="2"/>
      </rPr>
      <t xml:space="preserve"> 66kV strain insulators complete with pistol grip, socket Y-clevis, ball clevis, shackles, pins, etc.</t>
    </r>
  </si>
  <si>
    <r>
      <t>Set of three</t>
    </r>
    <r>
      <rPr>
        <sz val="10"/>
        <rFont val="Arial"/>
        <family val="2"/>
      </rPr>
      <t xml:space="preserve"> 66kV linepost insulators complete with suspension clamp, clevis eye, bolts, nuts, washers, etc.</t>
    </r>
  </si>
  <si>
    <t>Excavate hole and expose existing pole or stay in order to remove:</t>
  </si>
  <si>
    <t>Disconnect, dismantle and remove abandoned material:</t>
  </si>
  <si>
    <t>66kV strain insulators (set of three).</t>
  </si>
  <si>
    <t>Stay.</t>
  </si>
  <si>
    <r>
      <rPr>
        <sz val="10"/>
        <rFont val="Calibri"/>
        <family val="2"/>
      </rPr>
      <t>±</t>
    </r>
    <r>
      <rPr>
        <sz val="10"/>
        <rFont val="Arial"/>
        <family val="2"/>
      </rPr>
      <t>4,5m Long wooden cross-arm.</t>
    </r>
  </si>
  <si>
    <t>Deliver all recovered material above to municipal stores in Humansdorp.</t>
  </si>
  <si>
    <t xml:space="preserve">Disposal of surplus or unsuitable material including haulage. </t>
  </si>
  <si>
    <t>Excavate inspection trenches 600mm wide and 1500mm deep to locate existing underground services, including backfilling and compaction:</t>
  </si>
  <si>
    <t>Hard rock excavation for concrete foundation for Support Pole Structure No:</t>
  </si>
  <si>
    <t>Concrete foundation for Support Pole Structure No's, complete as designed by Contractor's Structural Engineer:</t>
  </si>
  <si>
    <r>
      <t xml:space="preserve">Support Pole Structure, complete with insulators and clamps, armour rods, vibration dampers, ground earth, conductor jumpers, binding in of phase and earth or lightning conductors, etc., but </t>
    </r>
    <r>
      <rPr>
        <u/>
        <sz val="10"/>
        <rFont val="Arial"/>
        <family val="2"/>
      </rPr>
      <t>excluding excavations for and the concrete foundations itself measured above</t>
    </r>
    <r>
      <rPr>
        <sz val="10"/>
        <rFont val="Arial"/>
        <family val="2"/>
      </rPr>
      <t>, for Pole Structure No's:</t>
    </r>
  </si>
  <si>
    <t>BILL 3.0: ALTERATIONS TO EXISTING 66kV OVERHEAD LINE</t>
  </si>
  <si>
    <t>Name of Tenderer: ...........................................................................</t>
  </si>
  <si>
    <t>Signature of Tenderer: .....................................................................</t>
  </si>
  <si>
    <t>Date:…………………………………..</t>
  </si>
  <si>
    <t>Address: ...........................................................................................</t>
  </si>
  <si>
    <t>Tel No: ........................................................................................</t>
  </si>
  <si>
    <t>E-mail: ........................................................................................</t>
  </si>
  <si>
    <r>
      <t xml:space="preserve">Terminate set of </t>
    </r>
    <r>
      <rPr>
        <u/>
        <sz val="10"/>
        <rFont val="Arial"/>
        <family val="2"/>
      </rPr>
      <t>three</t>
    </r>
    <r>
      <rPr>
        <sz val="10"/>
        <rFont val="Arial"/>
        <family val="2"/>
      </rPr>
      <t xml:space="preserve"> (3) Chicadee ACSR overhead line conductor at strain insulators. </t>
    </r>
  </si>
  <si>
    <t>C2.2.9</t>
  </si>
  <si>
    <t>For the submission of detailed design, construction and shop drawings to the Engineer for approval as required in the documents.</t>
  </si>
  <si>
    <t>12.0</t>
  </si>
  <si>
    <t>18.0</t>
  </si>
  <si>
    <t>19.0</t>
  </si>
  <si>
    <t>20.0</t>
  </si>
  <si>
    <t>21.0</t>
  </si>
  <si>
    <t>Allowance to fully comply with the Municipality's Local Labour and SMME's requirements as per Clause 17.0 of Part C3.1 for the duration of the contract.</t>
  </si>
  <si>
    <t>S10</t>
  </si>
  <si>
    <t>S11</t>
  </si>
  <si>
    <t>ADD 15% VAT</t>
  </si>
  <si>
    <t>Allowance to appoint an Environmental Control Officer (ECO) to oversee the environmental aspects for the duration of the project.</t>
  </si>
  <si>
    <t>2.9</t>
  </si>
  <si>
    <t>2.9.1</t>
  </si>
  <si>
    <t>2.9.2</t>
  </si>
  <si>
    <t>2.9.3</t>
  </si>
  <si>
    <t>2.9.4</t>
  </si>
  <si>
    <t>2.9.5</t>
  </si>
  <si>
    <t>2.9.6</t>
  </si>
  <si>
    <r>
      <t xml:space="preserve">Terminate extended HARE ACSR, (6/1/4,72) conductor at new strain insulators using "Preformed" dead ends (set of </t>
    </r>
    <r>
      <rPr>
        <u/>
        <sz val="10"/>
        <rFont val="Arial"/>
        <family val="2"/>
      </rPr>
      <t>three</t>
    </r>
    <r>
      <rPr>
        <sz val="10"/>
        <rFont val="Arial"/>
        <family val="2"/>
      </rPr>
      <t>).</t>
    </r>
  </si>
  <si>
    <t>12.1</t>
  </si>
  <si>
    <t>Verification of line design and route in conjunction with Engineer and the Municipality, including preparation and submission to the Engineer of construction shop drawings of all require pole structures.</t>
  </si>
  <si>
    <r>
      <rPr>
        <sz val="10"/>
        <rFont val="Calibri"/>
        <family val="2"/>
      </rPr>
      <t>±</t>
    </r>
    <r>
      <rPr>
        <sz val="10"/>
        <rFont val="Arial"/>
        <family val="2"/>
      </rPr>
      <t>16m Long wooden pole.</t>
    </r>
  </si>
  <si>
    <t>hr</t>
  </si>
  <si>
    <t>Allowance for submersible pump and necessary equipment to pump out ground water from foundation hole just before concrete is to be casted.  Minimum pump specifications:
Operating range 30 l/min; head up to 30m, nominal power: 220V, 0.37kW. Rate to include allowance for generator on site.</t>
  </si>
  <si>
    <t>Project Notice Board as per Drawing No. 10527/E/04.</t>
  </si>
  <si>
    <t>Project Notice Board Support Structure Detail as per Drawing No. 10502/E/05.</t>
  </si>
  <si>
    <t>Refer to Drawing No's 10527/E/01 to 05.</t>
  </si>
  <si>
    <t>S12</t>
  </si>
  <si>
    <t>S13</t>
  </si>
  <si>
    <t>S14</t>
  </si>
  <si>
    <t>S15</t>
  </si>
  <si>
    <t>8.1</t>
  </si>
  <si>
    <t>8.2</t>
  </si>
  <si>
    <t>8.3</t>
  </si>
  <si>
    <t>8.4</t>
  </si>
  <si>
    <t>8.5</t>
  </si>
  <si>
    <t>8.6</t>
  </si>
  <si>
    <t>9.6</t>
  </si>
  <si>
    <t>10.1</t>
  </si>
  <si>
    <t>10.2</t>
  </si>
  <si>
    <t>12.2</t>
  </si>
  <si>
    <t>Refer to Drawing No. 10527/E/01.</t>
  </si>
  <si>
    <t>Optical Ground Wire (OPGW) conductor at top of the pole:</t>
  </si>
  <si>
    <t>Fibre count 12 (Similar or equal to Prysmian standard OPGW 16A41).</t>
  </si>
  <si>
    <t>Fibre count 24 (Similar or equal to Prysmian standard OPGW 12A39).</t>
  </si>
  <si>
    <r>
      <t xml:space="preserve">Terminate </t>
    </r>
    <r>
      <rPr>
        <sz val="10"/>
        <rFont val="Arial"/>
        <family val="2"/>
      </rPr>
      <t xml:space="preserve">HARE ACSR lightning conductor at top of pole. </t>
    </r>
  </si>
  <si>
    <t>14.1</t>
  </si>
  <si>
    <t xml:space="preserve">Terminate Optical Ground Wire (OPGW) conductor at top of the pole. </t>
  </si>
  <si>
    <t>HARE ACSR bare overhead conductor.</t>
  </si>
  <si>
    <t>Disconnect HARE ACSR, (6/1/4,72) conductor at existing strain insulators (set of three).</t>
  </si>
  <si>
    <r>
      <t xml:space="preserve">Extend existing HARE ACSR conductor to new HARE ACSR using suitably sized aluminium extension crimp ferrules (set of </t>
    </r>
    <r>
      <rPr>
        <u/>
        <sz val="10"/>
        <rFont val="Arial"/>
        <family val="2"/>
      </rPr>
      <t>three</t>
    </r>
    <r>
      <rPr>
        <sz val="10"/>
        <rFont val="Arial"/>
        <family val="2"/>
      </rPr>
      <t xml:space="preserve">).  </t>
    </r>
  </si>
  <si>
    <t>10.3</t>
  </si>
  <si>
    <t>10.4</t>
  </si>
  <si>
    <t>10.5</t>
  </si>
  <si>
    <t>Extra-over Item No. 9.0 for:</t>
  </si>
  <si>
    <t>Kouga Municipality for shutdown of 1 x 66kV and 3 x 22kV overhead lines.</t>
  </si>
  <si>
    <t>Eskom for 1 x 22kV overhead line.</t>
  </si>
  <si>
    <r>
      <t xml:space="preserve">Four (4) temporary </t>
    </r>
    <r>
      <rPr>
        <sz val="10"/>
        <rFont val="Calibri"/>
        <family val="2"/>
      </rPr>
      <t>±</t>
    </r>
    <r>
      <rPr>
        <sz val="10"/>
        <rFont val="Arial"/>
        <family val="2"/>
      </rPr>
      <t>14m high H-pole structures complete, or alternatively utilisation of four (4) crane trucks or cherry pickers to temporary hold new Chicadee ACSR conductor in place at approx. 12m above ground level when the new conductor is strung and tensioned between Pole Structure No's S9 and S10 and between S5 and S11.</t>
    </r>
  </si>
  <si>
    <t>16.1</t>
  </si>
  <si>
    <t>16.2</t>
  </si>
  <si>
    <t>22.0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</si>
</sst>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quot;R&quot;\ * #,##0.00_ ;_ &quot;R&quot;\ * \-#,##0.00_ ;_ &quot;R&quot;\ * &quot;-&quot;??_ ;_ @_ "/>
    <numFmt numFmtId="164" formatCode="_(&quot;R&quot;* #,##0.00_);_(&quot;R&quot;* \(#,##0.00\);_(&quot;R&quot;* &quot;-&quot;??_);_(@_)"/>
    <numFmt numFmtId="165" formatCode="0.0"/>
    <numFmt numFmtId="166" formatCode="#\ ###\ ##0.00"/>
    <numFmt numFmtId="167" formatCode="#\ ###\ ##0.00;[Red]@"/>
  </numFmts>
  <fonts count="16" x14ac:knownFonts="1">
    <font>
      <sz val="10"/>
      <name val="Arial"/>
    </font>
    <font>
      <b/>
      <sz val="10"/>
      <name val="Arial"/>
      <family val="2"/>
    </font>
    <font>
      <sz val="10"/>
      <name val="Arial"/>
      <family val="2"/>
    </font>
    <font>
      <b/>
      <sz val="14"/>
      <name val="Arial"/>
      <family val="2"/>
    </font>
    <font>
      <b/>
      <u/>
      <sz val="10"/>
      <name val="Arial"/>
      <family val="2"/>
    </font>
    <font>
      <sz val="10"/>
      <name val="Arial"/>
      <family val="2"/>
    </font>
    <font>
      <sz val="8"/>
      <name val="Arial"/>
      <family val="2"/>
    </font>
    <font>
      <b/>
      <sz val="10"/>
      <name val="Arial"/>
      <family val="2"/>
    </font>
    <font>
      <u/>
      <sz val="10"/>
      <name val="Arial"/>
      <family val="2"/>
    </font>
    <font>
      <sz val="12"/>
      <name val="Arial"/>
      <family val="2"/>
    </font>
    <font>
      <sz val="10"/>
      <name val="Arial"/>
      <family val="2"/>
    </font>
    <font>
      <b/>
      <sz val="10"/>
      <name val="Arial"/>
      <family val="2"/>
    </font>
    <font>
      <b/>
      <sz val="14"/>
      <name val="Arial"/>
      <family val="2"/>
    </font>
    <font>
      <b/>
      <sz val="11"/>
      <name val="Arial"/>
      <family val="2"/>
    </font>
    <font>
      <b/>
      <u/>
      <sz val="11"/>
      <name val="Arial"/>
      <family val="2"/>
    </font>
    <font>
      <sz val="10"/>
      <name val="Calibri"/>
      <family val="2"/>
    </font>
  </fonts>
  <fills count="4">
    <fill>
      <patternFill patternType="none"/>
    </fill>
    <fill>
      <patternFill patternType="gray125"/>
    </fill>
    <fill>
      <patternFill patternType="solid">
        <fgColor indexed="9"/>
        <bgColor indexed="64"/>
      </patternFill>
    </fill>
    <fill>
      <patternFill patternType="solid">
        <fgColor theme="0" tint="-0.14996795556505021"/>
        <bgColor indexed="64"/>
      </patternFill>
    </fill>
  </fills>
  <borders count="17">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auto="1"/>
      </top>
      <bottom/>
      <diagonal/>
    </border>
    <border>
      <left/>
      <right style="thin">
        <color indexed="64"/>
      </right>
      <top style="thin">
        <color indexed="64"/>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style="thin">
        <color indexed="8"/>
      </right>
      <top/>
      <bottom/>
      <diagonal/>
    </border>
    <border>
      <left style="double">
        <color indexed="64"/>
      </left>
      <right style="thin">
        <color indexed="64"/>
      </right>
      <top style="double">
        <color indexed="64"/>
      </top>
      <bottom style="double">
        <color indexed="64"/>
      </bottom>
      <diagonal/>
    </border>
  </borders>
  <cellStyleXfs count="2">
    <xf numFmtId="0" fontId="0" fillId="0" borderId="0"/>
    <xf numFmtId="0" fontId="2" fillId="0" borderId="0"/>
  </cellStyleXfs>
  <cellXfs count="215">
    <xf numFmtId="0" fontId="0" fillId="0" borderId="0" xfId="0"/>
    <xf numFmtId="0" fontId="2" fillId="0" borderId="0" xfId="0" applyFont="1" applyProtection="1">
      <protection locked="0"/>
    </xf>
    <xf numFmtId="0" fontId="1" fillId="3" borderId="5" xfId="0" applyFont="1" applyFill="1" applyBorder="1" applyAlignment="1" applyProtection="1">
      <alignment horizontal="center"/>
      <protection locked="0"/>
    </xf>
    <xf numFmtId="0" fontId="0" fillId="0" borderId="0" xfId="0" applyProtection="1">
      <protection locked="0"/>
    </xf>
    <xf numFmtId="164" fontId="2" fillId="2" borderId="0" xfId="0" applyNumberFormat="1" applyFont="1" applyFill="1" applyBorder="1" applyAlignment="1" applyProtection="1">
      <alignment horizontal="left"/>
      <protection locked="0"/>
    </xf>
    <xf numFmtId="164" fontId="2" fillId="2" borderId="0" xfId="0" applyNumberFormat="1" applyFont="1" applyFill="1" applyBorder="1" applyAlignment="1" applyProtection="1">
      <alignment horizontal="centerContinuous"/>
      <protection locked="0"/>
    </xf>
    <xf numFmtId="164" fontId="2" fillId="2" borderId="0" xfId="0" applyNumberFormat="1" applyFont="1" applyFill="1" applyBorder="1" applyProtection="1">
      <protection locked="0"/>
    </xf>
    <xf numFmtId="164" fontId="2" fillId="2" borderId="14" xfId="0" applyNumberFormat="1" applyFont="1" applyFill="1" applyBorder="1" applyProtection="1">
      <protection locked="0"/>
    </xf>
    <xf numFmtId="164" fontId="1" fillId="3" borderId="7" xfId="0" applyNumberFormat="1" applyFont="1" applyFill="1" applyBorder="1" applyAlignment="1" applyProtection="1">
      <alignment horizontal="centerContinuous"/>
      <protection locked="0"/>
    </xf>
    <xf numFmtId="164" fontId="1" fillId="3" borderId="8" xfId="0" applyNumberFormat="1" applyFont="1" applyFill="1" applyBorder="1" applyAlignment="1" applyProtection="1">
      <alignment horizontal="centerContinuous"/>
      <protection locked="0"/>
    </xf>
    <xf numFmtId="164" fontId="1" fillId="3" borderId="4" xfId="0" applyNumberFormat="1" applyFont="1" applyFill="1" applyBorder="1" applyAlignment="1" applyProtection="1">
      <alignment horizontal="center"/>
      <protection locked="0"/>
    </xf>
    <xf numFmtId="164" fontId="2" fillId="2" borderId="1" xfId="0" applyNumberFormat="1" applyFont="1" applyFill="1" applyBorder="1" applyAlignment="1" applyProtection="1">
      <alignment horizontal="center"/>
      <protection locked="0"/>
    </xf>
    <xf numFmtId="164" fontId="2" fillId="2" borderId="6" xfId="0" applyNumberFormat="1" applyFont="1" applyFill="1" applyBorder="1" applyAlignment="1" applyProtection="1">
      <alignment horizontal="center"/>
      <protection locked="0"/>
    </xf>
    <xf numFmtId="4" fontId="0" fillId="0" borderId="4" xfId="0" applyNumberFormat="1" applyBorder="1" applyAlignment="1" applyProtection="1">
      <alignment horizontal="left"/>
      <protection locked="0"/>
    </xf>
    <xf numFmtId="44" fontId="11" fillId="0" borderId="4" xfId="0" applyNumberFormat="1" applyFont="1" applyBorder="1" applyAlignment="1" applyProtection="1">
      <alignment horizontal="left"/>
      <protection locked="0"/>
    </xf>
    <xf numFmtId="4" fontId="0" fillId="0" borderId="13" xfId="0" applyNumberFormat="1" applyBorder="1" applyAlignment="1" applyProtection="1">
      <alignment horizontal="left"/>
      <protection locked="0"/>
    </xf>
    <xf numFmtId="44" fontId="11" fillId="0" borderId="4" xfId="0" applyNumberFormat="1" applyFont="1" applyBorder="1" applyAlignment="1" applyProtection="1">
      <alignment horizontal="right"/>
      <protection locked="0"/>
    </xf>
    <xf numFmtId="164" fontId="2" fillId="0" borderId="0" xfId="0" applyNumberFormat="1" applyFont="1" applyProtection="1">
      <protection locked="0"/>
    </xf>
    <xf numFmtId="0" fontId="10" fillId="0" borderId="0" xfId="0" applyFont="1" applyProtection="1">
      <protection locked="0"/>
    </xf>
    <xf numFmtId="0" fontId="10" fillId="0" borderId="0" xfId="0" applyFont="1" applyBorder="1" applyProtection="1">
      <protection locked="0"/>
    </xf>
    <xf numFmtId="0" fontId="10" fillId="0" borderId="0" xfId="0" applyFont="1" applyBorder="1" applyAlignment="1" applyProtection="1">
      <alignment horizontal="centerContinuous"/>
      <protection locked="0"/>
    </xf>
    <xf numFmtId="0" fontId="10" fillId="0" borderId="14" xfId="0" applyFont="1" applyBorder="1" applyAlignment="1" applyProtection="1">
      <alignment horizontal="centerContinuous"/>
      <protection locked="0"/>
    </xf>
    <xf numFmtId="0" fontId="1" fillId="3" borderId="5" xfId="0" applyFont="1" applyFill="1" applyBorder="1" applyAlignment="1" applyProtection="1">
      <alignment horizontal="centerContinuous"/>
      <protection locked="0"/>
    </xf>
    <xf numFmtId="0" fontId="1" fillId="3" borderId="10" xfId="0" applyFont="1" applyFill="1" applyBorder="1" applyAlignment="1" applyProtection="1">
      <alignment horizontal="centerContinuous"/>
      <protection locked="0"/>
    </xf>
    <xf numFmtId="0" fontId="1" fillId="3" borderId="8" xfId="0" applyFont="1" applyFill="1" applyBorder="1" applyAlignment="1" applyProtection="1">
      <alignment horizontal="centerContinuous"/>
      <protection locked="0"/>
    </xf>
    <xf numFmtId="0" fontId="1" fillId="3" borderId="4" xfId="0" applyFont="1" applyFill="1" applyBorder="1" applyAlignment="1" applyProtection="1">
      <alignment horizontal="center"/>
      <protection locked="0"/>
    </xf>
    <xf numFmtId="0" fontId="1" fillId="3" borderId="11" xfId="0" applyFont="1" applyFill="1" applyBorder="1" applyAlignment="1" applyProtection="1">
      <alignment horizontal="center"/>
      <protection locked="0"/>
    </xf>
    <xf numFmtId="0" fontId="10" fillId="0" borderId="1" xfId="0" applyFont="1" applyBorder="1" applyAlignment="1" applyProtection="1">
      <alignment horizontal="center"/>
      <protection locked="0"/>
    </xf>
    <xf numFmtId="0" fontId="10" fillId="0" borderId="2"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1" xfId="0" applyBorder="1" applyAlignment="1" applyProtection="1">
      <alignment horizontal="left"/>
      <protection locked="0"/>
    </xf>
    <xf numFmtId="44" fontId="0" fillId="0" borderId="1" xfId="0" applyNumberFormat="1" applyBorder="1" applyAlignment="1" applyProtection="1">
      <alignment horizontal="left"/>
      <protection locked="0"/>
    </xf>
    <xf numFmtId="44" fontId="0" fillId="0" borderId="2" xfId="0" applyNumberFormat="1" applyBorder="1" applyAlignment="1" applyProtection="1">
      <alignment horizontal="left"/>
      <protection locked="0"/>
    </xf>
    <xf numFmtId="0" fontId="10" fillId="0" borderId="0" xfId="0" applyFont="1" applyFill="1" applyBorder="1" applyProtection="1">
      <protection locked="0"/>
    </xf>
    <xf numFmtId="44" fontId="2" fillId="0" borderId="1" xfId="0" applyNumberFormat="1" applyFont="1" applyBorder="1" applyAlignment="1" applyProtection="1">
      <alignment horizontal="left"/>
      <protection locked="0"/>
    </xf>
    <xf numFmtId="0" fontId="2" fillId="0" borderId="0" xfId="0" applyFont="1" applyFill="1" applyProtection="1">
      <protection locked="0"/>
    </xf>
    <xf numFmtId="44" fontId="2" fillId="0" borderId="2" xfId="0" applyNumberFormat="1" applyFont="1" applyBorder="1" applyAlignment="1" applyProtection="1">
      <alignment horizontal="left"/>
      <protection locked="0"/>
    </xf>
    <xf numFmtId="0" fontId="2" fillId="0" borderId="0" xfId="0" applyFont="1" applyBorder="1" applyProtection="1">
      <protection locked="0"/>
    </xf>
    <xf numFmtId="44" fontId="0" fillId="0" borderId="6" xfId="0" applyNumberFormat="1" applyBorder="1" applyAlignment="1" applyProtection="1">
      <alignment horizontal="left"/>
      <protection locked="0"/>
    </xf>
    <xf numFmtId="44" fontId="0" fillId="0" borderId="9" xfId="0" applyNumberFormat="1" applyBorder="1" applyAlignment="1" applyProtection="1">
      <alignment horizontal="left"/>
      <protection locked="0"/>
    </xf>
    <xf numFmtId="44" fontId="2" fillId="0" borderId="1" xfId="0" applyNumberFormat="1" applyFont="1" applyFill="1" applyBorder="1" applyAlignment="1" applyProtection="1">
      <alignment horizontal="left"/>
      <protection locked="0"/>
    </xf>
    <xf numFmtId="44" fontId="10" fillId="0" borderId="1" xfId="0" applyNumberFormat="1" applyFont="1" applyFill="1" applyBorder="1" applyAlignment="1" applyProtection="1">
      <alignment horizontal="left"/>
      <protection locked="0"/>
    </xf>
    <xf numFmtId="0" fontId="2" fillId="0" borderId="0" xfId="0" applyFont="1" applyBorder="1" applyAlignment="1" applyProtection="1">
      <alignment horizontal="left" vertical="top"/>
      <protection locked="0"/>
    </xf>
    <xf numFmtId="44" fontId="2" fillId="0" borderId="6" xfId="0" applyNumberFormat="1" applyFont="1" applyBorder="1" applyAlignment="1" applyProtection="1">
      <alignment horizontal="left"/>
      <protection locked="0"/>
    </xf>
    <xf numFmtId="0" fontId="10" fillId="0" borderId="6" xfId="0" applyFont="1" applyBorder="1" applyAlignment="1" applyProtection="1">
      <alignment horizontal="left"/>
      <protection locked="0"/>
    </xf>
    <xf numFmtId="4" fontId="10" fillId="0" borderId="4" xfId="0" applyNumberFormat="1" applyFont="1" applyBorder="1" applyAlignment="1" applyProtection="1">
      <alignment horizontal="left"/>
      <protection locked="0"/>
    </xf>
    <xf numFmtId="4" fontId="10" fillId="0" borderId="13" xfId="0" applyNumberFormat="1" applyFont="1" applyBorder="1" applyAlignment="1" applyProtection="1">
      <alignment horizontal="left"/>
      <protection locked="0"/>
    </xf>
    <xf numFmtId="0" fontId="10" fillId="0" borderId="0" xfId="0" applyFont="1" applyAlignment="1" applyProtection="1">
      <alignment horizontal="left"/>
      <protection locked="0"/>
    </xf>
    <xf numFmtId="0" fontId="0" fillId="0" borderId="0" xfId="0" applyBorder="1" applyAlignment="1" applyProtection="1">
      <alignment horizontal="centerContinuous"/>
      <protection locked="0"/>
    </xf>
    <xf numFmtId="0" fontId="0" fillId="0" borderId="0" xfId="0" applyBorder="1" applyProtection="1">
      <protection locked="0"/>
    </xf>
    <xf numFmtId="166" fontId="2" fillId="0" borderId="1" xfId="0" applyNumberFormat="1" applyFont="1" applyFill="1" applyBorder="1" applyAlignment="1" applyProtection="1">
      <alignment horizontal="center"/>
      <protection locked="0"/>
    </xf>
    <xf numFmtId="167" fontId="2" fillId="0" borderId="1" xfId="0" applyNumberFormat="1" applyFont="1" applyFill="1" applyBorder="1" applyAlignment="1" applyProtection="1">
      <alignment horizontal="center"/>
      <protection locked="0"/>
    </xf>
    <xf numFmtId="0" fontId="0" fillId="0" borderId="2" xfId="0" applyBorder="1" applyAlignment="1" applyProtection="1">
      <alignment horizontal="left"/>
      <protection locked="0"/>
    </xf>
    <xf numFmtId="0" fontId="0" fillId="0" borderId="0" xfId="0" applyAlignment="1" applyProtection="1">
      <alignment horizontal="left"/>
      <protection locked="0"/>
    </xf>
    <xf numFmtId="0" fontId="0" fillId="0" borderId="0" xfId="0" applyAlignment="1" applyProtection="1">
      <alignment horizontal="centerContinuous"/>
      <protection locked="0"/>
    </xf>
    <xf numFmtId="0" fontId="1" fillId="3" borderId="8" xfId="0" applyFont="1"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3" borderId="9" xfId="0" applyFill="1" applyBorder="1" applyAlignment="1" applyProtection="1">
      <alignment horizontal="center"/>
      <protection locked="0"/>
    </xf>
    <xf numFmtId="44" fontId="2" fillId="0" borderId="4" xfId="0" applyNumberFormat="1" applyFont="1" applyBorder="1" applyAlignment="1" applyProtection="1">
      <alignment horizontal="left"/>
      <protection locked="0"/>
    </xf>
    <xf numFmtId="44" fontId="2" fillId="0" borderId="11" xfId="0" applyNumberFormat="1" applyFont="1" applyBorder="1" applyAlignment="1" applyProtection="1">
      <alignment horizontal="left"/>
      <protection locked="0"/>
    </xf>
    <xf numFmtId="44" fontId="1" fillId="0" borderId="0" xfId="0" applyNumberFormat="1" applyFont="1" applyBorder="1" applyAlignment="1" applyProtection="1">
      <alignment horizontal="left"/>
      <protection locked="0"/>
    </xf>
    <xf numFmtId="44" fontId="1" fillId="0" borderId="16" xfId="0" applyNumberFormat="1" applyFont="1" applyBorder="1" applyAlignment="1" applyProtection="1">
      <alignment horizontal="left"/>
      <protection locked="0"/>
    </xf>
    <xf numFmtId="4" fontId="0" fillId="0" borderId="9" xfId="0" applyNumberFormat="1" applyBorder="1" applyAlignment="1" applyProtection="1">
      <alignment horizontal="left"/>
      <protection locked="0"/>
    </xf>
    <xf numFmtId="4" fontId="1" fillId="0" borderId="6" xfId="0" applyNumberFormat="1" applyFont="1" applyBorder="1" applyAlignment="1" applyProtection="1">
      <alignment horizontal="right"/>
      <protection locked="0"/>
    </xf>
    <xf numFmtId="4" fontId="0" fillId="0" borderId="0" xfId="0" applyNumberFormat="1" applyBorder="1" applyAlignment="1" applyProtection="1">
      <alignment horizontal="left"/>
      <protection locked="0"/>
    </xf>
    <xf numFmtId="4" fontId="1" fillId="0" borderId="2" xfId="0" applyNumberFormat="1" applyFont="1" applyBorder="1" applyAlignment="1" applyProtection="1">
      <alignment horizontal="right"/>
      <protection locked="0"/>
    </xf>
    <xf numFmtId="0" fontId="7" fillId="0" borderId="2" xfId="0" applyFont="1" applyBorder="1" applyProtection="1">
      <protection locked="0"/>
    </xf>
    <xf numFmtId="4" fontId="1" fillId="0" borderId="0" xfId="0" applyNumberFormat="1" applyFont="1" applyBorder="1" applyAlignment="1" applyProtection="1">
      <alignment horizontal="left"/>
      <protection locked="0"/>
    </xf>
    <xf numFmtId="4" fontId="0" fillId="0" borderId="2" xfId="0" applyNumberFormat="1" applyBorder="1" applyAlignment="1" applyProtection="1">
      <alignment horizontal="right"/>
      <protection locked="0"/>
    </xf>
    <xf numFmtId="4" fontId="0" fillId="0" borderId="0" xfId="0" applyNumberFormat="1" applyBorder="1" applyAlignment="1" applyProtection="1">
      <alignment horizontal="right"/>
      <protection locked="0"/>
    </xf>
    <xf numFmtId="0" fontId="0" fillId="0" borderId="2" xfId="0" applyBorder="1" applyProtection="1">
      <protection locked="0"/>
    </xf>
    <xf numFmtId="0" fontId="2" fillId="0" borderId="14" xfId="0" applyFont="1" applyBorder="1" applyProtection="1">
      <protection locked="0"/>
    </xf>
    <xf numFmtId="4" fontId="0" fillId="0" borderId="9" xfId="0" applyNumberFormat="1" applyBorder="1" applyAlignment="1" applyProtection="1">
      <alignment horizontal="right"/>
      <protection locked="0"/>
    </xf>
    <xf numFmtId="0" fontId="1" fillId="0" borderId="0" xfId="0" applyFont="1" applyBorder="1" applyProtection="1">
      <protection locked="0"/>
    </xf>
    <xf numFmtId="0" fontId="0" fillId="0" borderId="0" xfId="0" applyBorder="1" applyAlignment="1" applyProtection="1">
      <alignment horizontal="left"/>
      <protection locked="0"/>
    </xf>
    <xf numFmtId="0" fontId="13" fillId="0" borderId="0" xfId="0" applyFont="1" applyAlignment="1" applyProtection="1">
      <alignment horizontal="left"/>
    </xf>
    <xf numFmtId="0" fontId="9" fillId="0" borderId="0" xfId="0" applyFont="1" applyProtection="1"/>
    <xf numFmtId="0" fontId="5" fillId="0" borderId="0" xfId="0" applyFont="1" applyProtection="1"/>
    <xf numFmtId="0" fontId="7" fillId="0" borderId="0" xfId="0" applyFont="1" applyAlignment="1" applyProtection="1">
      <alignment horizontal="left"/>
    </xf>
    <xf numFmtId="0" fontId="7" fillId="0" borderId="0" xfId="0" applyFont="1" applyBorder="1" applyAlignment="1" applyProtection="1">
      <alignment horizontal="centerContinuous" wrapText="1"/>
    </xf>
    <xf numFmtId="0" fontId="5" fillId="0" borderId="0" xfId="0" applyFont="1" applyBorder="1" applyAlignment="1" applyProtection="1">
      <alignment horizontal="centerContinuous"/>
    </xf>
    <xf numFmtId="0" fontId="4" fillId="0" borderId="0" xfId="0" applyFont="1" applyAlignment="1" applyProtection="1">
      <alignment horizontal="center" vertical="top" wrapText="1"/>
    </xf>
    <xf numFmtId="0" fontId="5" fillId="0" borderId="0" xfId="0" applyFont="1" applyAlignment="1" applyProtection="1">
      <alignment vertical="top" wrapText="1"/>
    </xf>
    <xf numFmtId="0" fontId="5" fillId="0" borderId="0" xfId="0" applyFont="1" applyAlignment="1" applyProtection="1">
      <alignment horizontal="center" vertical="top" wrapText="1"/>
    </xf>
    <xf numFmtId="0" fontId="2" fillId="0" borderId="0" xfId="0" applyFont="1" applyAlignment="1" applyProtection="1">
      <alignment horizontal="center" vertical="top" wrapText="1"/>
    </xf>
    <xf numFmtId="165" fontId="4" fillId="2" borderId="0" xfId="0" applyNumberFormat="1" applyFont="1" applyFill="1" applyBorder="1" applyAlignment="1" applyProtection="1">
      <alignment horizontal="left" vertical="top"/>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left"/>
    </xf>
    <xf numFmtId="165" fontId="1" fillId="2" borderId="14" xfId="0" applyNumberFormat="1" applyFont="1" applyFill="1" applyBorder="1" applyAlignment="1" applyProtection="1">
      <alignment horizontal="left" vertical="top"/>
    </xf>
    <xf numFmtId="0" fontId="1" fillId="3" borderId="5" xfId="0" applyFont="1" applyFill="1" applyBorder="1" applyAlignment="1" applyProtection="1">
      <alignment horizontal="center" vertical="top"/>
    </xf>
    <xf numFmtId="0" fontId="1" fillId="3" borderId="5" xfId="0" applyFont="1" applyFill="1" applyBorder="1" applyAlignment="1" applyProtection="1">
      <alignment horizontal="center" vertical="top" wrapText="1"/>
    </xf>
    <xf numFmtId="0" fontId="1" fillId="3" borderId="5" xfId="0" applyFont="1" applyFill="1" applyBorder="1" applyAlignment="1" applyProtection="1">
      <alignment horizontal="center"/>
    </xf>
    <xf numFmtId="0" fontId="1" fillId="3" borderId="6" xfId="0" applyFont="1" applyFill="1" applyBorder="1" applyAlignment="1" applyProtection="1">
      <alignment horizontal="center" vertical="top"/>
    </xf>
    <xf numFmtId="0" fontId="1" fillId="3" borderId="6" xfId="0" applyFont="1" applyFill="1" applyBorder="1" applyAlignment="1" applyProtection="1">
      <alignment horizontal="center" vertical="top" wrapText="1"/>
    </xf>
    <xf numFmtId="0" fontId="1" fillId="3" borderId="6" xfId="0" applyFont="1" applyFill="1" applyBorder="1" applyAlignment="1" applyProtection="1">
      <alignment horizontal="center"/>
    </xf>
    <xf numFmtId="0" fontId="2" fillId="2" borderId="1" xfId="0" applyFont="1" applyFill="1" applyBorder="1" applyAlignment="1" applyProtection="1">
      <alignment horizontal="center" vertical="top"/>
    </xf>
    <xf numFmtId="0" fontId="2" fillId="2" borderId="1" xfId="0" applyFont="1" applyFill="1" applyBorder="1" applyAlignment="1" applyProtection="1">
      <alignment horizontal="center" vertical="top" wrapText="1"/>
    </xf>
    <xf numFmtId="0" fontId="2" fillId="2" borderId="1" xfId="0" applyFont="1" applyFill="1" applyBorder="1" applyAlignment="1" applyProtection="1">
      <alignment horizontal="center"/>
    </xf>
    <xf numFmtId="165" fontId="1" fillId="2" borderId="1" xfId="0" applyNumberFormat="1" applyFont="1" applyFill="1" applyBorder="1" applyAlignment="1" applyProtection="1">
      <alignment horizontal="center" vertical="top"/>
    </xf>
    <xf numFmtId="0" fontId="4" fillId="2" borderId="1" xfId="0" applyFont="1" applyFill="1" applyBorder="1" applyAlignment="1" applyProtection="1">
      <alignment vertical="top" wrapText="1"/>
    </xf>
    <xf numFmtId="0" fontId="2" fillId="2" borderId="1" xfId="0" applyNumberFormat="1" applyFont="1" applyFill="1" applyBorder="1" applyAlignment="1" applyProtection="1">
      <alignment horizontal="center"/>
    </xf>
    <xf numFmtId="0" fontId="2" fillId="2" borderId="1" xfId="0" applyFont="1" applyFill="1" applyBorder="1" applyAlignment="1" applyProtection="1">
      <alignment vertical="top" wrapText="1"/>
    </xf>
    <xf numFmtId="165" fontId="2" fillId="2" borderId="1" xfId="0" applyNumberFormat="1" applyFont="1" applyFill="1" applyBorder="1" applyAlignment="1" applyProtection="1">
      <alignment horizontal="center" vertical="top"/>
    </xf>
    <xf numFmtId="2" fontId="2" fillId="2" borderId="1" xfId="0" applyNumberFormat="1" applyFont="1" applyFill="1" applyBorder="1" applyAlignment="1" applyProtection="1">
      <alignment horizontal="center" vertical="top"/>
    </xf>
    <xf numFmtId="2" fontId="1" fillId="2" borderId="1" xfId="0" applyNumberFormat="1" applyFont="1" applyFill="1" applyBorder="1" applyAlignment="1" applyProtection="1">
      <alignment horizontal="center" vertical="top"/>
    </xf>
    <xf numFmtId="0" fontId="2" fillId="2" borderId="1" xfId="0" applyFont="1" applyFill="1" applyBorder="1" applyAlignment="1" applyProtection="1">
      <alignment horizontal="left" vertical="top" wrapText="1"/>
    </xf>
    <xf numFmtId="165" fontId="2" fillId="2" borderId="6" xfId="0" applyNumberFormat="1" applyFont="1" applyFill="1" applyBorder="1" applyAlignment="1" applyProtection="1">
      <alignment horizontal="center" vertical="top"/>
    </xf>
    <xf numFmtId="0" fontId="2" fillId="2" borderId="6" xfId="0" applyFont="1" applyFill="1" applyBorder="1" applyAlignment="1" applyProtection="1">
      <alignment vertical="top" wrapText="1"/>
    </xf>
    <xf numFmtId="0" fontId="2" fillId="2" borderId="6" xfId="0" applyFont="1" applyFill="1" applyBorder="1" applyAlignment="1" applyProtection="1">
      <alignment horizontal="center"/>
    </xf>
    <xf numFmtId="0" fontId="2" fillId="2" borderId="6" xfId="0" applyNumberFormat="1" applyFont="1" applyFill="1" applyBorder="1" applyAlignment="1" applyProtection="1">
      <alignment horizontal="center"/>
    </xf>
    <xf numFmtId="0" fontId="1" fillId="2" borderId="1" xfId="0" applyFont="1" applyFill="1" applyBorder="1" applyAlignment="1" applyProtection="1">
      <alignment horizontal="center"/>
    </xf>
    <xf numFmtId="0" fontId="4" fillId="2" borderId="1" xfId="0" applyFont="1" applyFill="1" applyBorder="1" applyAlignment="1" applyProtection="1">
      <alignment wrapText="1"/>
    </xf>
    <xf numFmtId="0" fontId="1" fillId="2" borderId="1" xfId="0" applyFont="1" applyFill="1" applyBorder="1" applyAlignment="1" applyProtection="1">
      <alignment horizontal="center" vertical="top"/>
    </xf>
    <xf numFmtId="165" fontId="2" fillId="2" borderId="3" xfId="0" applyNumberFormat="1" applyFont="1" applyFill="1" applyBorder="1" applyAlignment="1" applyProtection="1">
      <alignment horizontal="center" vertical="top"/>
    </xf>
    <xf numFmtId="165" fontId="2" fillId="2" borderId="12" xfId="0" applyNumberFormat="1" applyFont="1" applyFill="1" applyBorder="1" applyAlignment="1" applyProtection="1">
      <alignment horizontal="center" vertical="top"/>
    </xf>
    <xf numFmtId="165" fontId="2" fillId="0" borderId="4" xfId="0" applyNumberFormat="1" applyFont="1" applyBorder="1" applyAlignment="1" applyProtection="1">
      <alignment horizontal="center" vertical="top"/>
    </xf>
    <xf numFmtId="0" fontId="1" fillId="2" borderId="4" xfId="0" applyFont="1" applyFill="1" applyBorder="1" applyAlignment="1" applyProtection="1">
      <alignment horizontal="left" wrapText="1"/>
    </xf>
    <xf numFmtId="0" fontId="2" fillId="0" borderId="4" xfId="0" quotePrefix="1" applyFont="1" applyBorder="1" applyAlignment="1" applyProtection="1">
      <alignment horizontal="left" wrapText="1"/>
    </xf>
    <xf numFmtId="4" fontId="0" fillId="0" borderId="4" xfId="0" applyNumberFormat="1" applyBorder="1" applyAlignment="1" applyProtection="1">
      <alignment horizontal="right"/>
    </xf>
    <xf numFmtId="0" fontId="2" fillId="0" borderId="0" xfId="0" applyFont="1" applyAlignment="1" applyProtection="1">
      <alignment vertical="top"/>
    </xf>
    <xf numFmtId="0" fontId="2" fillId="0" borderId="0" xfId="0" applyFont="1" applyAlignment="1" applyProtection="1">
      <alignment vertical="top" wrapText="1"/>
    </xf>
    <xf numFmtId="0" fontId="2" fillId="0" borderId="0" xfId="0" applyFont="1" applyProtection="1"/>
    <xf numFmtId="0" fontId="4" fillId="0" borderId="0" xfId="0" applyFont="1" applyProtection="1"/>
    <xf numFmtId="0" fontId="10" fillId="0" borderId="0" xfId="0" applyFont="1" applyProtection="1"/>
    <xf numFmtId="0" fontId="10" fillId="0" borderId="0" xfId="0" applyFont="1" applyAlignment="1" applyProtection="1">
      <alignment horizontal="center"/>
    </xf>
    <xf numFmtId="0" fontId="11" fillId="0" borderId="0" xfId="0" applyFont="1" applyBorder="1" applyAlignment="1" applyProtection="1">
      <alignment horizontal="centerContinuous" wrapText="1"/>
    </xf>
    <xf numFmtId="0" fontId="10" fillId="0" borderId="0" xfId="0" applyFont="1" applyBorder="1" applyAlignment="1" applyProtection="1">
      <alignment horizontal="centerContinuous"/>
    </xf>
    <xf numFmtId="0" fontId="10" fillId="0" borderId="0" xfId="0" applyFont="1" applyBorder="1" applyAlignment="1" applyProtection="1">
      <alignment horizontal="center"/>
    </xf>
    <xf numFmtId="0" fontId="1" fillId="3" borderId="6" xfId="0" applyFont="1" applyFill="1" applyBorder="1" applyAlignment="1" applyProtection="1">
      <alignment horizontal="right"/>
    </xf>
    <xf numFmtId="0" fontId="10" fillId="0" borderId="1" xfId="0" applyFont="1" applyBorder="1" applyAlignment="1" applyProtection="1">
      <alignment horizontal="right"/>
    </xf>
    <xf numFmtId="0" fontId="10" fillId="0" borderId="1" xfId="0" applyFont="1" applyBorder="1" applyAlignment="1" applyProtection="1">
      <alignment horizontal="center"/>
    </xf>
    <xf numFmtId="0" fontId="2" fillId="0" borderId="1" xfId="0" applyFont="1" applyBorder="1" applyAlignment="1" applyProtection="1">
      <alignment horizontal="right"/>
    </xf>
    <xf numFmtId="0" fontId="4" fillId="0" borderId="1" xfId="0" applyFont="1" applyBorder="1" applyAlignment="1" applyProtection="1">
      <alignment horizontal="left"/>
    </xf>
    <xf numFmtId="0" fontId="8" fillId="0" borderId="1" xfId="0" applyFont="1" applyBorder="1" applyAlignment="1" applyProtection="1">
      <alignment horizontal="center"/>
    </xf>
    <xf numFmtId="0" fontId="0" fillId="0" borderId="1" xfId="0" applyBorder="1" applyAlignment="1" applyProtection="1">
      <alignment horizontal="center"/>
    </xf>
    <xf numFmtId="0" fontId="2" fillId="0" borderId="1" xfId="0" applyFont="1" applyBorder="1" applyAlignment="1" applyProtection="1">
      <alignment horizontal="center" vertical="top"/>
    </xf>
    <xf numFmtId="0" fontId="2" fillId="0" borderId="1" xfId="0" applyFont="1" applyBorder="1" applyAlignment="1" applyProtection="1">
      <alignment horizontal="left" vertical="top" wrapText="1"/>
    </xf>
    <xf numFmtId="0" fontId="2" fillId="0" borderId="1" xfId="0" quotePrefix="1" applyFont="1" applyBorder="1" applyAlignment="1" applyProtection="1">
      <alignment horizontal="center" wrapText="1"/>
    </xf>
    <xf numFmtId="0" fontId="2" fillId="0" borderId="1" xfId="0" applyFont="1" applyBorder="1" applyAlignment="1" applyProtection="1">
      <alignment horizontal="center" wrapText="1"/>
    </xf>
    <xf numFmtId="0" fontId="2" fillId="0" borderId="1" xfId="0" quotePrefix="1" applyFont="1" applyBorder="1" applyAlignment="1" applyProtection="1">
      <alignment horizontal="center" vertical="top"/>
    </xf>
    <xf numFmtId="49" fontId="2" fillId="0" borderId="1" xfId="0" applyNumberFormat="1" applyFont="1" applyBorder="1" applyAlignment="1" applyProtection="1">
      <alignment horizontal="left"/>
    </xf>
    <xf numFmtId="0" fontId="2" fillId="0" borderId="1" xfId="0" applyFont="1" applyBorder="1" applyAlignment="1" applyProtection="1">
      <alignment horizontal="left" wrapText="1"/>
    </xf>
    <xf numFmtId="0" fontId="2" fillId="0" borderId="1" xfId="0" applyFont="1" applyBorder="1" applyAlignment="1" applyProtection="1">
      <alignment horizontal="center"/>
    </xf>
    <xf numFmtId="0" fontId="0" fillId="0" borderId="1" xfId="0" applyBorder="1" applyAlignment="1" applyProtection="1">
      <alignment horizontal="left"/>
    </xf>
    <xf numFmtId="49" fontId="2" fillId="0" borderId="1" xfId="0" applyNumberFormat="1" applyFont="1" applyBorder="1" applyAlignment="1" applyProtection="1">
      <alignment horizontal="center" vertical="top"/>
    </xf>
    <xf numFmtId="165" fontId="2" fillId="0" borderId="1" xfId="0" applyNumberFormat="1" applyFont="1" applyFill="1" applyBorder="1" applyAlignment="1" applyProtection="1">
      <alignment horizontal="center" vertical="top"/>
    </xf>
    <xf numFmtId="0" fontId="2" fillId="0" borderId="1" xfId="0" applyFont="1" applyFill="1" applyBorder="1" applyAlignment="1" applyProtection="1">
      <alignment vertical="top" wrapText="1"/>
    </xf>
    <xf numFmtId="0" fontId="2" fillId="0" borderId="1" xfId="0" applyFont="1" applyFill="1" applyBorder="1" applyAlignment="1" applyProtection="1">
      <alignment horizontal="center"/>
    </xf>
    <xf numFmtId="0" fontId="2" fillId="0" borderId="1" xfId="0" applyNumberFormat="1" applyFont="1" applyFill="1" applyBorder="1" applyAlignment="1" applyProtection="1">
      <alignment horizontal="center"/>
    </xf>
    <xf numFmtId="0" fontId="10" fillId="0" borderId="1" xfId="0" applyFont="1" applyBorder="1" applyProtection="1"/>
    <xf numFmtId="0" fontId="2" fillId="0" borderId="1" xfId="0" applyFont="1" applyBorder="1" applyAlignment="1" applyProtection="1">
      <alignment horizontal="center" vertical="center"/>
    </xf>
    <xf numFmtId="49" fontId="2" fillId="0" borderId="6" xfId="0" applyNumberFormat="1" applyFont="1" applyBorder="1" applyAlignment="1" applyProtection="1">
      <alignment horizontal="center" vertical="top"/>
    </xf>
    <xf numFmtId="0" fontId="2" fillId="0" borderId="6" xfId="0" applyFont="1" applyBorder="1" applyAlignment="1" applyProtection="1">
      <alignment horizontal="left" wrapText="1"/>
    </xf>
    <xf numFmtId="0" fontId="2" fillId="0" borderId="6" xfId="0" applyFont="1" applyBorder="1" applyAlignment="1" applyProtection="1">
      <alignment horizontal="center" vertical="center"/>
    </xf>
    <xf numFmtId="0" fontId="0" fillId="0" borderId="6" xfId="0" applyBorder="1" applyAlignment="1" applyProtection="1">
      <alignment horizontal="center"/>
    </xf>
    <xf numFmtId="0" fontId="2" fillId="0" borderId="6" xfId="0" applyFont="1" applyBorder="1" applyAlignment="1" applyProtection="1">
      <alignment horizontal="left" vertical="top" wrapText="1"/>
    </xf>
    <xf numFmtId="0" fontId="2" fillId="0" borderId="6" xfId="0" applyFont="1" applyBorder="1" applyAlignment="1" applyProtection="1">
      <alignment horizontal="center"/>
    </xf>
    <xf numFmtId="165" fontId="2" fillId="0" borderId="1" xfId="0" applyNumberFormat="1" applyFont="1" applyBorder="1" applyAlignment="1" applyProtection="1">
      <alignment horizontal="center" vertical="top"/>
    </xf>
    <xf numFmtId="0" fontId="4" fillId="0" borderId="1" xfId="0" applyFont="1" applyBorder="1" applyAlignment="1" applyProtection="1">
      <alignment horizontal="left" wrapText="1"/>
    </xf>
    <xf numFmtId="165" fontId="10" fillId="0" borderId="1" xfId="0" applyNumberFormat="1" applyFont="1" applyBorder="1" applyAlignment="1" applyProtection="1">
      <alignment horizontal="center"/>
    </xf>
    <xf numFmtId="0" fontId="10" fillId="0" borderId="6" xfId="0" applyFont="1" applyBorder="1" applyAlignment="1" applyProtection="1">
      <alignment horizontal="left" wrapText="1"/>
    </xf>
    <xf numFmtId="0" fontId="10" fillId="0" borderId="6" xfId="0" applyFont="1" applyBorder="1" applyAlignment="1" applyProtection="1">
      <alignment horizontal="center" wrapText="1"/>
    </xf>
    <xf numFmtId="0" fontId="10" fillId="0" borderId="6" xfId="0" applyFont="1" applyBorder="1" applyAlignment="1" applyProtection="1">
      <alignment horizontal="center"/>
    </xf>
    <xf numFmtId="165" fontId="10" fillId="0" borderId="6" xfId="0" applyNumberFormat="1" applyFont="1" applyBorder="1" applyAlignment="1" applyProtection="1">
      <alignment horizontal="center" vertical="top"/>
    </xf>
    <xf numFmtId="0" fontId="10" fillId="0" borderId="4" xfId="0" quotePrefix="1" applyFont="1" applyBorder="1" applyAlignment="1" applyProtection="1">
      <alignment horizontal="center" wrapText="1"/>
    </xf>
    <xf numFmtId="4" fontId="10" fillId="0" borderId="4" xfId="0" applyNumberFormat="1" applyFont="1" applyBorder="1" applyAlignment="1" applyProtection="1">
      <alignment horizontal="right"/>
    </xf>
    <xf numFmtId="165" fontId="10" fillId="0" borderId="0" xfId="0" applyNumberFormat="1" applyFont="1" applyProtection="1"/>
    <xf numFmtId="0" fontId="10" fillId="0" borderId="0" xfId="0" applyFont="1" applyAlignment="1" applyProtection="1">
      <alignment vertical="top" wrapText="1"/>
    </xf>
    <xf numFmtId="0" fontId="10" fillId="0" borderId="0" xfId="0" applyFont="1" applyAlignment="1" applyProtection="1">
      <alignment horizontal="center" vertical="top" wrapText="1"/>
    </xf>
    <xf numFmtId="0" fontId="0" fillId="0" borderId="0" xfId="0" applyProtection="1"/>
    <xf numFmtId="0" fontId="12" fillId="0" borderId="0" xfId="0" applyFont="1" applyBorder="1" applyAlignment="1" applyProtection="1">
      <alignment horizontal="centerContinuous" wrapText="1"/>
    </xf>
    <xf numFmtId="0" fontId="0" fillId="0" borderId="0" xfId="0" applyBorder="1" applyAlignment="1" applyProtection="1">
      <alignment horizontal="centerContinuous"/>
    </xf>
    <xf numFmtId="0" fontId="8" fillId="0" borderId="1" xfId="0" applyFont="1" applyBorder="1" applyAlignment="1" applyProtection="1">
      <alignment horizontal="left"/>
    </xf>
    <xf numFmtId="0" fontId="2" fillId="0" borderId="1" xfId="0" quotePrefix="1" applyFont="1" applyBorder="1" applyAlignment="1" applyProtection="1">
      <alignment horizontal="left" wrapText="1"/>
    </xf>
    <xf numFmtId="0" fontId="8" fillId="0" borderId="1" xfId="0" applyFont="1" applyBorder="1" applyAlignment="1" applyProtection="1">
      <alignment horizontal="left" vertical="top" wrapText="1"/>
    </xf>
    <xf numFmtId="0" fontId="2" fillId="0" borderId="0" xfId="0" applyFont="1" applyFill="1" applyAlignment="1" applyProtection="1">
      <alignment wrapText="1"/>
    </xf>
    <xf numFmtId="0" fontId="2" fillId="0" borderId="0" xfId="0" applyFont="1" applyFill="1" applyAlignment="1" applyProtection="1">
      <alignment vertical="top" wrapText="1"/>
    </xf>
    <xf numFmtId="0" fontId="2" fillId="0" borderId="15" xfId="0" applyFont="1" applyFill="1" applyBorder="1" applyAlignment="1" applyProtection="1">
      <alignment vertical="top" wrapText="1"/>
    </xf>
    <xf numFmtId="165" fontId="2" fillId="0" borderId="6" xfId="0" applyNumberFormat="1" applyFont="1" applyFill="1" applyBorder="1" applyAlignment="1" applyProtection="1">
      <alignment horizontal="center" vertical="top"/>
    </xf>
    <xf numFmtId="0" fontId="2" fillId="0" borderId="6" xfId="0" applyFont="1" applyFill="1" applyBorder="1" applyAlignment="1" applyProtection="1">
      <alignment vertical="top" wrapText="1"/>
    </xf>
    <xf numFmtId="0" fontId="2" fillId="0" borderId="6" xfId="0" applyFont="1" applyFill="1" applyBorder="1" applyAlignment="1" applyProtection="1">
      <alignment horizontal="center"/>
    </xf>
    <xf numFmtId="0" fontId="2" fillId="0" borderId="6" xfId="0" applyNumberFormat="1" applyFont="1" applyFill="1" applyBorder="1" applyAlignment="1" applyProtection="1">
      <alignment horizontal="center"/>
    </xf>
    <xf numFmtId="165" fontId="2" fillId="0" borderId="1" xfId="0" quotePrefix="1" applyNumberFormat="1" applyFont="1" applyBorder="1" applyAlignment="1" applyProtection="1">
      <alignment horizontal="center" vertical="top"/>
    </xf>
    <xf numFmtId="2" fontId="2" fillId="0" borderId="1" xfId="0" applyNumberFormat="1" applyFont="1" applyBorder="1" applyAlignment="1" applyProtection="1">
      <alignment horizontal="center"/>
    </xf>
    <xf numFmtId="0" fontId="0" fillId="0" borderId="0" xfId="0" applyAlignment="1" applyProtection="1">
      <alignment vertical="top" wrapText="1"/>
    </xf>
    <xf numFmtId="0" fontId="4" fillId="0" borderId="0" xfId="0" applyFont="1" applyAlignment="1" applyProtection="1">
      <alignment horizontal="left"/>
    </xf>
    <xf numFmtId="0" fontId="0" fillId="0" borderId="0" xfId="0" applyAlignment="1" applyProtection="1">
      <alignment horizontal="centerContinuous"/>
    </xf>
    <xf numFmtId="0" fontId="3" fillId="0" borderId="0" xfId="0" applyFont="1" applyBorder="1" applyAlignment="1" applyProtection="1">
      <alignment horizontal="centerContinuous" wrapText="1"/>
    </xf>
    <xf numFmtId="0" fontId="5" fillId="3" borderId="6" xfId="0" applyFont="1" applyFill="1" applyBorder="1" applyAlignment="1" applyProtection="1">
      <alignment horizontal="right"/>
    </xf>
    <xf numFmtId="0" fontId="5" fillId="3" borderId="6" xfId="0" applyFont="1" applyFill="1" applyBorder="1" applyAlignment="1" applyProtection="1">
      <alignment horizontal="center"/>
    </xf>
    <xf numFmtId="0" fontId="5" fillId="0" borderId="1" xfId="0" applyFont="1" applyBorder="1" applyAlignment="1" applyProtection="1">
      <alignment horizontal="right"/>
    </xf>
    <xf numFmtId="0" fontId="5" fillId="0" borderId="1" xfId="0" applyFont="1" applyBorder="1" applyAlignment="1" applyProtection="1">
      <alignment horizontal="center"/>
    </xf>
    <xf numFmtId="165" fontId="2" fillId="0" borderId="1" xfId="0" applyNumberFormat="1" applyFont="1" applyBorder="1" applyAlignment="1" applyProtection="1">
      <alignment horizontal="center" vertical="top" wrapText="1"/>
    </xf>
    <xf numFmtId="0" fontId="5" fillId="0" borderId="1" xfId="0" applyFont="1" applyBorder="1" applyAlignment="1" applyProtection="1">
      <alignment vertical="top" wrapText="1"/>
    </xf>
    <xf numFmtId="165" fontId="5" fillId="0" borderId="1" xfId="0" applyNumberFormat="1" applyFont="1" applyBorder="1" applyAlignment="1" applyProtection="1">
      <alignment horizontal="center" vertical="top" wrapText="1"/>
    </xf>
    <xf numFmtId="165" fontId="2" fillId="0" borderId="1" xfId="0" applyNumberFormat="1" applyFont="1" applyBorder="1" applyAlignment="1" applyProtection="1">
      <alignment horizontal="center" wrapText="1"/>
    </xf>
    <xf numFmtId="0" fontId="5" fillId="0" borderId="1" xfId="0" applyFont="1" applyBorder="1" applyAlignment="1" applyProtection="1">
      <alignment wrapText="1"/>
    </xf>
    <xf numFmtId="0" fontId="0" fillId="0" borderId="1" xfId="0" applyBorder="1" applyProtection="1"/>
    <xf numFmtId="0" fontId="5" fillId="0" borderId="3" xfId="0" applyFont="1" applyBorder="1" applyAlignment="1" applyProtection="1">
      <alignment vertical="top" wrapText="1"/>
    </xf>
    <xf numFmtId="0" fontId="2" fillId="0" borderId="3" xfId="0" applyFont="1" applyBorder="1" applyAlignment="1" applyProtection="1">
      <alignment vertical="top" wrapText="1"/>
    </xf>
    <xf numFmtId="165" fontId="1" fillId="0" borderId="1" xfId="0" applyNumberFormat="1" applyFont="1" applyBorder="1" applyAlignment="1" applyProtection="1">
      <alignment horizontal="center" vertical="top" wrapText="1"/>
    </xf>
    <xf numFmtId="0" fontId="1" fillId="0" borderId="3" xfId="0" applyFont="1" applyBorder="1" applyAlignment="1" applyProtection="1">
      <alignment vertical="top" wrapText="1"/>
    </xf>
    <xf numFmtId="165" fontId="5" fillId="0" borderId="6" xfId="0" applyNumberFormat="1" applyFont="1" applyBorder="1" applyAlignment="1" applyProtection="1">
      <alignment horizontal="center" vertical="top"/>
    </xf>
    <xf numFmtId="0" fontId="7" fillId="0" borderId="12" xfId="0" applyFont="1" applyBorder="1" applyAlignment="1" applyProtection="1">
      <alignment horizontal="left" wrapText="1"/>
    </xf>
    <xf numFmtId="165" fontId="5" fillId="0" borderId="3" xfId="0" applyNumberFormat="1" applyFont="1" applyBorder="1" applyAlignment="1" applyProtection="1">
      <alignment horizontal="center" vertical="top"/>
    </xf>
    <xf numFmtId="0" fontId="7" fillId="0" borderId="0" xfId="0" applyFont="1" applyBorder="1" applyAlignment="1" applyProtection="1">
      <alignment horizontal="left" wrapText="1"/>
    </xf>
    <xf numFmtId="0" fontId="2" fillId="0" borderId="3" xfId="0" applyFont="1" applyBorder="1" applyProtection="1"/>
    <xf numFmtId="0" fontId="2" fillId="0" borderId="0" xfId="0" applyFont="1" applyBorder="1" applyProtection="1"/>
    <xf numFmtId="0" fontId="2" fillId="0" borderId="12" xfId="0" applyFont="1" applyBorder="1" applyProtection="1"/>
    <xf numFmtId="0" fontId="2" fillId="0" borderId="14" xfId="0" applyFont="1" applyBorder="1" applyProtection="1"/>
    <xf numFmtId="0" fontId="1" fillId="0" borderId="0" xfId="0" applyFont="1" applyBorder="1" applyProtection="1"/>
    <xf numFmtId="0" fontId="1" fillId="0" borderId="0" xfId="0" applyFont="1" applyFill="1" applyBorder="1" applyProtection="1"/>
    <xf numFmtId="0" fontId="0" fillId="0" borderId="0" xfId="0" applyBorder="1" applyAlignment="1" applyProtection="1">
      <alignment vertical="top" wrapText="1"/>
    </xf>
    <xf numFmtId="0" fontId="0" fillId="0" borderId="0" xfId="0" applyBorder="1" applyProtection="1"/>
  </cellXfs>
  <cellStyles count="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view="pageBreakPreview" zoomScaleNormal="100" zoomScaleSheetLayoutView="100" workbookViewId="0">
      <selection activeCell="B2" sqref="B2"/>
    </sheetView>
  </sheetViews>
  <sheetFormatPr defaultColWidth="9.140625" defaultRowHeight="12.75" x14ac:dyDescent="0.2"/>
  <cols>
    <col min="1" max="1" width="6" style="78" customWidth="1"/>
    <col min="2" max="2" width="65.28515625" style="78" customWidth="1"/>
    <col min="3" max="3" width="17.28515625" style="78" customWidth="1"/>
    <col min="4" max="16384" width="9.140625" style="78"/>
  </cols>
  <sheetData>
    <row r="1" spans="1:3" ht="13.7" customHeight="1" x14ac:dyDescent="0.25">
      <c r="A1" s="76" t="s">
        <v>103</v>
      </c>
      <c r="B1" s="77"/>
    </row>
    <row r="2" spans="1:3" x14ac:dyDescent="0.2">
      <c r="A2" s="79"/>
    </row>
    <row r="3" spans="1:3" ht="12.75" customHeight="1" x14ac:dyDescent="0.2">
      <c r="A3" s="80"/>
      <c r="B3" s="81"/>
      <c r="C3" s="81"/>
    </row>
    <row r="4" spans="1:3" x14ac:dyDescent="0.2">
      <c r="B4" s="82" t="s">
        <v>21</v>
      </c>
      <c r="C4" s="82" t="s">
        <v>22</v>
      </c>
    </row>
    <row r="5" spans="1:3" x14ac:dyDescent="0.2">
      <c r="B5" s="82"/>
      <c r="C5" s="82"/>
    </row>
    <row r="6" spans="1:3" x14ac:dyDescent="0.2">
      <c r="B6" s="83"/>
      <c r="C6" s="83"/>
    </row>
    <row r="7" spans="1:3" x14ac:dyDescent="0.2">
      <c r="B7" s="83" t="str">
        <f>'BILL 1.0'!A1</f>
        <v>BILL 1.0: PRELIMINARY AND GENERAL ITEMS</v>
      </c>
      <c r="C7" s="84" t="s">
        <v>23</v>
      </c>
    </row>
    <row r="8" spans="1:3" x14ac:dyDescent="0.2">
      <c r="B8" s="83"/>
      <c r="C8" s="83"/>
    </row>
    <row r="9" spans="1:3" x14ac:dyDescent="0.2">
      <c r="B9" s="83" t="str">
        <f>'BILL 2.0'!A1</f>
        <v>BILL 2.0: 66kV OVERHEAD LINE</v>
      </c>
      <c r="C9" s="85" t="s">
        <v>115</v>
      </c>
    </row>
    <row r="10" spans="1:3" x14ac:dyDescent="0.2">
      <c r="B10" s="83"/>
      <c r="C10" s="84"/>
    </row>
    <row r="11" spans="1:3" ht="12.75" customHeight="1" x14ac:dyDescent="0.2">
      <c r="B11" s="83" t="str">
        <f>'BILL 3.0'!A1</f>
        <v>BILL 3.0: ALTERATIONS TO EXISTING 66kV OVERHEAD LINE</v>
      </c>
      <c r="C11" s="85" t="s">
        <v>131</v>
      </c>
    </row>
    <row r="13" spans="1:3" x14ac:dyDescent="0.2">
      <c r="B13" s="78" t="str">
        <f>'PRICE SUMMARY'!A1</f>
        <v>PRICE SUMMARY</v>
      </c>
      <c r="C13" s="85" t="s">
        <v>214</v>
      </c>
    </row>
  </sheetData>
  <sheetProtection password="DB83" sheet="1" objects="1" scenarios="1"/>
  <phoneticPr fontId="6" type="noConversion"/>
  <pageMargins left="0.70866141732283472" right="0.11811023622047245" top="0.55118110236220474" bottom="0.55118110236220474" header="0.31496062992125984" footer="0.31496062992125984"/>
  <pageSetup paperSize="9" scale="95" orientation="portrait" useFirstPageNumber="1" r:id="rId1"/>
  <headerFooter alignWithMargins="0">
    <oddHeader>&amp;CC2.2.1</oddHeader>
    <oddFooter>&amp;L&amp;8&amp;Z&amp;F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view="pageBreakPreview" zoomScaleNormal="100" zoomScaleSheetLayoutView="100" workbookViewId="0">
      <selection activeCell="F16" sqref="F16"/>
    </sheetView>
  </sheetViews>
  <sheetFormatPr defaultRowHeight="12.75" x14ac:dyDescent="0.2"/>
  <cols>
    <col min="1" max="1" width="6.7109375" style="120" customWidth="1"/>
    <col min="2" max="2" width="33.7109375" style="121" customWidth="1"/>
    <col min="3" max="4" width="6.28515625" style="122" customWidth="1"/>
    <col min="5" max="8" width="13.42578125" style="17" customWidth="1"/>
    <col min="9" max="9" width="9.140625" style="1"/>
    <col min="10" max="10" width="33.85546875" style="1" customWidth="1"/>
    <col min="11" max="256" width="9.140625" style="1"/>
    <col min="257" max="257" width="6.7109375" style="1" customWidth="1"/>
    <col min="258" max="258" width="33.7109375" style="1" customWidth="1"/>
    <col min="259" max="260" width="6.28515625" style="1" customWidth="1"/>
    <col min="261" max="264" width="12.28515625" style="1" customWidth="1"/>
    <col min="265" max="265" width="9.140625" style="1"/>
    <col min="266" max="266" width="33.85546875" style="1" customWidth="1"/>
    <col min="267" max="512" width="9.140625" style="1"/>
    <col min="513" max="513" width="6.7109375" style="1" customWidth="1"/>
    <col min="514" max="514" width="33.7109375" style="1" customWidth="1"/>
    <col min="515" max="516" width="6.28515625" style="1" customWidth="1"/>
    <col min="517" max="520" width="12.28515625" style="1" customWidth="1"/>
    <col min="521" max="521" width="9.140625" style="1"/>
    <col min="522" max="522" width="33.85546875" style="1" customWidth="1"/>
    <col min="523" max="768" width="9.140625" style="1"/>
    <col min="769" max="769" width="6.7109375" style="1" customWidth="1"/>
    <col min="770" max="770" width="33.7109375" style="1" customWidth="1"/>
    <col min="771" max="772" width="6.28515625" style="1" customWidth="1"/>
    <col min="773" max="776" width="12.28515625" style="1" customWidth="1"/>
    <col min="777" max="777" width="9.140625" style="1"/>
    <col min="778" max="778" width="33.85546875" style="1" customWidth="1"/>
    <col min="779" max="1024" width="9.140625" style="1"/>
    <col min="1025" max="1025" width="6.7109375" style="1" customWidth="1"/>
    <col min="1026" max="1026" width="33.7109375" style="1" customWidth="1"/>
    <col min="1027" max="1028" width="6.28515625" style="1" customWidth="1"/>
    <col min="1029" max="1032" width="12.28515625" style="1" customWidth="1"/>
    <col min="1033" max="1033" width="9.140625" style="1"/>
    <col min="1034" max="1034" width="33.85546875" style="1" customWidth="1"/>
    <col min="1035" max="1280" width="9.140625" style="1"/>
    <col min="1281" max="1281" width="6.7109375" style="1" customWidth="1"/>
    <col min="1282" max="1282" width="33.7109375" style="1" customWidth="1"/>
    <col min="1283" max="1284" width="6.28515625" style="1" customWidth="1"/>
    <col min="1285" max="1288" width="12.28515625" style="1" customWidth="1"/>
    <col min="1289" max="1289" width="9.140625" style="1"/>
    <col min="1290" max="1290" width="33.85546875" style="1" customWidth="1"/>
    <col min="1291" max="1536" width="9.140625" style="1"/>
    <col min="1537" max="1537" width="6.7109375" style="1" customWidth="1"/>
    <col min="1538" max="1538" width="33.7109375" style="1" customWidth="1"/>
    <col min="1539" max="1540" width="6.28515625" style="1" customWidth="1"/>
    <col min="1541" max="1544" width="12.28515625" style="1" customWidth="1"/>
    <col min="1545" max="1545" width="9.140625" style="1"/>
    <col min="1546" max="1546" width="33.85546875" style="1" customWidth="1"/>
    <col min="1547" max="1792" width="9.140625" style="1"/>
    <col min="1793" max="1793" width="6.7109375" style="1" customWidth="1"/>
    <col min="1794" max="1794" width="33.7109375" style="1" customWidth="1"/>
    <col min="1795" max="1796" width="6.28515625" style="1" customWidth="1"/>
    <col min="1797" max="1800" width="12.28515625" style="1" customWidth="1"/>
    <col min="1801" max="1801" width="9.140625" style="1"/>
    <col min="1802" max="1802" width="33.85546875" style="1" customWidth="1"/>
    <col min="1803" max="2048" width="9.140625" style="1"/>
    <col min="2049" max="2049" width="6.7109375" style="1" customWidth="1"/>
    <col min="2050" max="2050" width="33.7109375" style="1" customWidth="1"/>
    <col min="2051" max="2052" width="6.28515625" style="1" customWidth="1"/>
    <col min="2053" max="2056" width="12.28515625" style="1" customWidth="1"/>
    <col min="2057" max="2057" width="9.140625" style="1"/>
    <col min="2058" max="2058" width="33.85546875" style="1" customWidth="1"/>
    <col min="2059" max="2304" width="9.140625" style="1"/>
    <col min="2305" max="2305" width="6.7109375" style="1" customWidth="1"/>
    <col min="2306" max="2306" width="33.7109375" style="1" customWidth="1"/>
    <col min="2307" max="2308" width="6.28515625" style="1" customWidth="1"/>
    <col min="2309" max="2312" width="12.28515625" style="1" customWidth="1"/>
    <col min="2313" max="2313" width="9.140625" style="1"/>
    <col min="2314" max="2314" width="33.85546875" style="1" customWidth="1"/>
    <col min="2315" max="2560" width="9.140625" style="1"/>
    <col min="2561" max="2561" width="6.7109375" style="1" customWidth="1"/>
    <col min="2562" max="2562" width="33.7109375" style="1" customWidth="1"/>
    <col min="2563" max="2564" width="6.28515625" style="1" customWidth="1"/>
    <col min="2565" max="2568" width="12.28515625" style="1" customWidth="1"/>
    <col min="2569" max="2569" width="9.140625" style="1"/>
    <col min="2570" max="2570" width="33.85546875" style="1" customWidth="1"/>
    <col min="2571" max="2816" width="9.140625" style="1"/>
    <col min="2817" max="2817" width="6.7109375" style="1" customWidth="1"/>
    <col min="2818" max="2818" width="33.7109375" style="1" customWidth="1"/>
    <col min="2819" max="2820" width="6.28515625" style="1" customWidth="1"/>
    <col min="2821" max="2824" width="12.28515625" style="1" customWidth="1"/>
    <col min="2825" max="2825" width="9.140625" style="1"/>
    <col min="2826" max="2826" width="33.85546875" style="1" customWidth="1"/>
    <col min="2827" max="3072" width="9.140625" style="1"/>
    <col min="3073" max="3073" width="6.7109375" style="1" customWidth="1"/>
    <col min="3074" max="3074" width="33.7109375" style="1" customWidth="1"/>
    <col min="3075" max="3076" width="6.28515625" style="1" customWidth="1"/>
    <col min="3077" max="3080" width="12.28515625" style="1" customWidth="1"/>
    <col min="3081" max="3081" width="9.140625" style="1"/>
    <col min="3082" max="3082" width="33.85546875" style="1" customWidth="1"/>
    <col min="3083" max="3328" width="9.140625" style="1"/>
    <col min="3329" max="3329" width="6.7109375" style="1" customWidth="1"/>
    <col min="3330" max="3330" width="33.7109375" style="1" customWidth="1"/>
    <col min="3331" max="3332" width="6.28515625" style="1" customWidth="1"/>
    <col min="3333" max="3336" width="12.28515625" style="1" customWidth="1"/>
    <col min="3337" max="3337" width="9.140625" style="1"/>
    <col min="3338" max="3338" width="33.85546875" style="1" customWidth="1"/>
    <col min="3339" max="3584" width="9.140625" style="1"/>
    <col min="3585" max="3585" width="6.7109375" style="1" customWidth="1"/>
    <col min="3586" max="3586" width="33.7109375" style="1" customWidth="1"/>
    <col min="3587" max="3588" width="6.28515625" style="1" customWidth="1"/>
    <col min="3589" max="3592" width="12.28515625" style="1" customWidth="1"/>
    <col min="3593" max="3593" width="9.140625" style="1"/>
    <col min="3594" max="3594" width="33.85546875" style="1" customWidth="1"/>
    <col min="3595" max="3840" width="9.140625" style="1"/>
    <col min="3841" max="3841" width="6.7109375" style="1" customWidth="1"/>
    <col min="3842" max="3842" width="33.7109375" style="1" customWidth="1"/>
    <col min="3843" max="3844" width="6.28515625" style="1" customWidth="1"/>
    <col min="3845" max="3848" width="12.28515625" style="1" customWidth="1"/>
    <col min="3849" max="3849" width="9.140625" style="1"/>
    <col min="3850" max="3850" width="33.85546875" style="1" customWidth="1"/>
    <col min="3851" max="4096" width="9.140625" style="1"/>
    <col min="4097" max="4097" width="6.7109375" style="1" customWidth="1"/>
    <col min="4098" max="4098" width="33.7109375" style="1" customWidth="1"/>
    <col min="4099" max="4100" width="6.28515625" style="1" customWidth="1"/>
    <col min="4101" max="4104" width="12.28515625" style="1" customWidth="1"/>
    <col min="4105" max="4105" width="9.140625" style="1"/>
    <col min="4106" max="4106" width="33.85546875" style="1" customWidth="1"/>
    <col min="4107" max="4352" width="9.140625" style="1"/>
    <col min="4353" max="4353" width="6.7109375" style="1" customWidth="1"/>
    <col min="4354" max="4354" width="33.7109375" style="1" customWidth="1"/>
    <col min="4355" max="4356" width="6.28515625" style="1" customWidth="1"/>
    <col min="4357" max="4360" width="12.28515625" style="1" customWidth="1"/>
    <col min="4361" max="4361" width="9.140625" style="1"/>
    <col min="4362" max="4362" width="33.85546875" style="1" customWidth="1"/>
    <col min="4363" max="4608" width="9.140625" style="1"/>
    <col min="4609" max="4609" width="6.7109375" style="1" customWidth="1"/>
    <col min="4610" max="4610" width="33.7109375" style="1" customWidth="1"/>
    <col min="4611" max="4612" width="6.28515625" style="1" customWidth="1"/>
    <col min="4613" max="4616" width="12.28515625" style="1" customWidth="1"/>
    <col min="4617" max="4617" width="9.140625" style="1"/>
    <col min="4618" max="4618" width="33.85546875" style="1" customWidth="1"/>
    <col min="4619" max="4864" width="9.140625" style="1"/>
    <col min="4865" max="4865" width="6.7109375" style="1" customWidth="1"/>
    <col min="4866" max="4866" width="33.7109375" style="1" customWidth="1"/>
    <col min="4867" max="4868" width="6.28515625" style="1" customWidth="1"/>
    <col min="4869" max="4872" width="12.28515625" style="1" customWidth="1"/>
    <col min="4873" max="4873" width="9.140625" style="1"/>
    <col min="4874" max="4874" width="33.85546875" style="1" customWidth="1"/>
    <col min="4875" max="5120" width="9.140625" style="1"/>
    <col min="5121" max="5121" width="6.7109375" style="1" customWidth="1"/>
    <col min="5122" max="5122" width="33.7109375" style="1" customWidth="1"/>
    <col min="5123" max="5124" width="6.28515625" style="1" customWidth="1"/>
    <col min="5125" max="5128" width="12.28515625" style="1" customWidth="1"/>
    <col min="5129" max="5129" width="9.140625" style="1"/>
    <col min="5130" max="5130" width="33.85546875" style="1" customWidth="1"/>
    <col min="5131" max="5376" width="9.140625" style="1"/>
    <col min="5377" max="5377" width="6.7109375" style="1" customWidth="1"/>
    <col min="5378" max="5378" width="33.7109375" style="1" customWidth="1"/>
    <col min="5379" max="5380" width="6.28515625" style="1" customWidth="1"/>
    <col min="5381" max="5384" width="12.28515625" style="1" customWidth="1"/>
    <col min="5385" max="5385" width="9.140625" style="1"/>
    <col min="5386" max="5386" width="33.85546875" style="1" customWidth="1"/>
    <col min="5387" max="5632" width="9.140625" style="1"/>
    <col min="5633" max="5633" width="6.7109375" style="1" customWidth="1"/>
    <col min="5634" max="5634" width="33.7109375" style="1" customWidth="1"/>
    <col min="5635" max="5636" width="6.28515625" style="1" customWidth="1"/>
    <col min="5637" max="5640" width="12.28515625" style="1" customWidth="1"/>
    <col min="5641" max="5641" width="9.140625" style="1"/>
    <col min="5642" max="5642" width="33.85546875" style="1" customWidth="1"/>
    <col min="5643" max="5888" width="9.140625" style="1"/>
    <col min="5889" max="5889" width="6.7109375" style="1" customWidth="1"/>
    <col min="5890" max="5890" width="33.7109375" style="1" customWidth="1"/>
    <col min="5891" max="5892" width="6.28515625" style="1" customWidth="1"/>
    <col min="5893" max="5896" width="12.28515625" style="1" customWidth="1"/>
    <col min="5897" max="5897" width="9.140625" style="1"/>
    <col min="5898" max="5898" width="33.85546875" style="1" customWidth="1"/>
    <col min="5899" max="6144" width="9.140625" style="1"/>
    <col min="6145" max="6145" width="6.7109375" style="1" customWidth="1"/>
    <col min="6146" max="6146" width="33.7109375" style="1" customWidth="1"/>
    <col min="6147" max="6148" width="6.28515625" style="1" customWidth="1"/>
    <col min="6149" max="6152" width="12.28515625" style="1" customWidth="1"/>
    <col min="6153" max="6153" width="9.140625" style="1"/>
    <col min="6154" max="6154" width="33.85546875" style="1" customWidth="1"/>
    <col min="6155" max="6400" width="9.140625" style="1"/>
    <col min="6401" max="6401" width="6.7109375" style="1" customWidth="1"/>
    <col min="6402" max="6402" width="33.7109375" style="1" customWidth="1"/>
    <col min="6403" max="6404" width="6.28515625" style="1" customWidth="1"/>
    <col min="6405" max="6408" width="12.28515625" style="1" customWidth="1"/>
    <col min="6409" max="6409" width="9.140625" style="1"/>
    <col min="6410" max="6410" width="33.85546875" style="1" customWidth="1"/>
    <col min="6411" max="6656" width="9.140625" style="1"/>
    <col min="6657" max="6657" width="6.7109375" style="1" customWidth="1"/>
    <col min="6658" max="6658" width="33.7109375" style="1" customWidth="1"/>
    <col min="6659" max="6660" width="6.28515625" style="1" customWidth="1"/>
    <col min="6661" max="6664" width="12.28515625" style="1" customWidth="1"/>
    <col min="6665" max="6665" width="9.140625" style="1"/>
    <col min="6666" max="6666" width="33.85546875" style="1" customWidth="1"/>
    <col min="6667" max="6912" width="9.140625" style="1"/>
    <col min="6913" max="6913" width="6.7109375" style="1" customWidth="1"/>
    <col min="6914" max="6914" width="33.7109375" style="1" customWidth="1"/>
    <col min="6915" max="6916" width="6.28515625" style="1" customWidth="1"/>
    <col min="6917" max="6920" width="12.28515625" style="1" customWidth="1"/>
    <col min="6921" max="6921" width="9.140625" style="1"/>
    <col min="6922" max="6922" width="33.85546875" style="1" customWidth="1"/>
    <col min="6923" max="7168" width="9.140625" style="1"/>
    <col min="7169" max="7169" width="6.7109375" style="1" customWidth="1"/>
    <col min="7170" max="7170" width="33.7109375" style="1" customWidth="1"/>
    <col min="7171" max="7172" width="6.28515625" style="1" customWidth="1"/>
    <col min="7173" max="7176" width="12.28515625" style="1" customWidth="1"/>
    <col min="7177" max="7177" width="9.140625" style="1"/>
    <col min="7178" max="7178" width="33.85546875" style="1" customWidth="1"/>
    <col min="7179" max="7424" width="9.140625" style="1"/>
    <col min="7425" max="7425" width="6.7109375" style="1" customWidth="1"/>
    <col min="7426" max="7426" width="33.7109375" style="1" customWidth="1"/>
    <col min="7427" max="7428" width="6.28515625" style="1" customWidth="1"/>
    <col min="7429" max="7432" width="12.28515625" style="1" customWidth="1"/>
    <col min="7433" max="7433" width="9.140625" style="1"/>
    <col min="7434" max="7434" width="33.85546875" style="1" customWidth="1"/>
    <col min="7435" max="7680" width="9.140625" style="1"/>
    <col min="7681" max="7681" width="6.7109375" style="1" customWidth="1"/>
    <col min="7682" max="7682" width="33.7109375" style="1" customWidth="1"/>
    <col min="7683" max="7684" width="6.28515625" style="1" customWidth="1"/>
    <col min="7685" max="7688" width="12.28515625" style="1" customWidth="1"/>
    <col min="7689" max="7689" width="9.140625" style="1"/>
    <col min="7690" max="7690" width="33.85546875" style="1" customWidth="1"/>
    <col min="7691" max="7936" width="9.140625" style="1"/>
    <col min="7937" max="7937" width="6.7109375" style="1" customWidth="1"/>
    <col min="7938" max="7938" width="33.7109375" style="1" customWidth="1"/>
    <col min="7939" max="7940" width="6.28515625" style="1" customWidth="1"/>
    <col min="7941" max="7944" width="12.28515625" style="1" customWidth="1"/>
    <col min="7945" max="7945" width="9.140625" style="1"/>
    <col min="7946" max="7946" width="33.85546875" style="1" customWidth="1"/>
    <col min="7947" max="8192" width="9.140625" style="1"/>
    <col min="8193" max="8193" width="6.7109375" style="1" customWidth="1"/>
    <col min="8194" max="8194" width="33.7109375" style="1" customWidth="1"/>
    <col min="8195" max="8196" width="6.28515625" style="1" customWidth="1"/>
    <col min="8197" max="8200" width="12.28515625" style="1" customWidth="1"/>
    <col min="8201" max="8201" width="9.140625" style="1"/>
    <col min="8202" max="8202" width="33.85546875" style="1" customWidth="1"/>
    <col min="8203" max="8448" width="9.140625" style="1"/>
    <col min="8449" max="8449" width="6.7109375" style="1" customWidth="1"/>
    <col min="8450" max="8450" width="33.7109375" style="1" customWidth="1"/>
    <col min="8451" max="8452" width="6.28515625" style="1" customWidth="1"/>
    <col min="8453" max="8456" width="12.28515625" style="1" customWidth="1"/>
    <col min="8457" max="8457" width="9.140625" style="1"/>
    <col min="8458" max="8458" width="33.85546875" style="1" customWidth="1"/>
    <col min="8459" max="8704" width="9.140625" style="1"/>
    <col min="8705" max="8705" width="6.7109375" style="1" customWidth="1"/>
    <col min="8706" max="8706" width="33.7109375" style="1" customWidth="1"/>
    <col min="8707" max="8708" width="6.28515625" style="1" customWidth="1"/>
    <col min="8709" max="8712" width="12.28515625" style="1" customWidth="1"/>
    <col min="8713" max="8713" width="9.140625" style="1"/>
    <col min="8714" max="8714" width="33.85546875" style="1" customWidth="1"/>
    <col min="8715" max="8960" width="9.140625" style="1"/>
    <col min="8961" max="8961" width="6.7109375" style="1" customWidth="1"/>
    <col min="8962" max="8962" width="33.7109375" style="1" customWidth="1"/>
    <col min="8963" max="8964" width="6.28515625" style="1" customWidth="1"/>
    <col min="8965" max="8968" width="12.28515625" style="1" customWidth="1"/>
    <col min="8969" max="8969" width="9.140625" style="1"/>
    <col min="8970" max="8970" width="33.85546875" style="1" customWidth="1"/>
    <col min="8971" max="9216" width="9.140625" style="1"/>
    <col min="9217" max="9217" width="6.7109375" style="1" customWidth="1"/>
    <col min="9218" max="9218" width="33.7109375" style="1" customWidth="1"/>
    <col min="9219" max="9220" width="6.28515625" style="1" customWidth="1"/>
    <col min="9221" max="9224" width="12.28515625" style="1" customWidth="1"/>
    <col min="9225" max="9225" width="9.140625" style="1"/>
    <col min="9226" max="9226" width="33.85546875" style="1" customWidth="1"/>
    <col min="9227" max="9472" width="9.140625" style="1"/>
    <col min="9473" max="9473" width="6.7109375" style="1" customWidth="1"/>
    <col min="9474" max="9474" width="33.7109375" style="1" customWidth="1"/>
    <col min="9475" max="9476" width="6.28515625" style="1" customWidth="1"/>
    <col min="9477" max="9480" width="12.28515625" style="1" customWidth="1"/>
    <col min="9481" max="9481" width="9.140625" style="1"/>
    <col min="9482" max="9482" width="33.85546875" style="1" customWidth="1"/>
    <col min="9483" max="9728" width="9.140625" style="1"/>
    <col min="9729" max="9729" width="6.7109375" style="1" customWidth="1"/>
    <col min="9730" max="9730" width="33.7109375" style="1" customWidth="1"/>
    <col min="9731" max="9732" width="6.28515625" style="1" customWidth="1"/>
    <col min="9733" max="9736" width="12.28515625" style="1" customWidth="1"/>
    <col min="9737" max="9737" width="9.140625" style="1"/>
    <col min="9738" max="9738" width="33.85546875" style="1" customWidth="1"/>
    <col min="9739" max="9984" width="9.140625" style="1"/>
    <col min="9985" max="9985" width="6.7109375" style="1" customWidth="1"/>
    <col min="9986" max="9986" width="33.7109375" style="1" customWidth="1"/>
    <col min="9987" max="9988" width="6.28515625" style="1" customWidth="1"/>
    <col min="9989" max="9992" width="12.28515625" style="1" customWidth="1"/>
    <col min="9993" max="9993" width="9.140625" style="1"/>
    <col min="9994" max="9994" width="33.85546875" style="1" customWidth="1"/>
    <col min="9995" max="10240" width="9.140625" style="1"/>
    <col min="10241" max="10241" width="6.7109375" style="1" customWidth="1"/>
    <col min="10242" max="10242" width="33.7109375" style="1" customWidth="1"/>
    <col min="10243" max="10244" width="6.28515625" style="1" customWidth="1"/>
    <col min="10245" max="10248" width="12.28515625" style="1" customWidth="1"/>
    <col min="10249" max="10249" width="9.140625" style="1"/>
    <col min="10250" max="10250" width="33.85546875" style="1" customWidth="1"/>
    <col min="10251" max="10496" width="9.140625" style="1"/>
    <col min="10497" max="10497" width="6.7109375" style="1" customWidth="1"/>
    <col min="10498" max="10498" width="33.7109375" style="1" customWidth="1"/>
    <col min="10499" max="10500" width="6.28515625" style="1" customWidth="1"/>
    <col min="10501" max="10504" width="12.28515625" style="1" customWidth="1"/>
    <col min="10505" max="10505" width="9.140625" style="1"/>
    <col min="10506" max="10506" width="33.85546875" style="1" customWidth="1"/>
    <col min="10507" max="10752" width="9.140625" style="1"/>
    <col min="10753" max="10753" width="6.7109375" style="1" customWidth="1"/>
    <col min="10754" max="10754" width="33.7109375" style="1" customWidth="1"/>
    <col min="10755" max="10756" width="6.28515625" style="1" customWidth="1"/>
    <col min="10757" max="10760" width="12.28515625" style="1" customWidth="1"/>
    <col min="10761" max="10761" width="9.140625" style="1"/>
    <col min="10762" max="10762" width="33.85546875" style="1" customWidth="1"/>
    <col min="10763" max="11008" width="9.140625" style="1"/>
    <col min="11009" max="11009" width="6.7109375" style="1" customWidth="1"/>
    <col min="11010" max="11010" width="33.7109375" style="1" customWidth="1"/>
    <col min="11011" max="11012" width="6.28515625" style="1" customWidth="1"/>
    <col min="11013" max="11016" width="12.28515625" style="1" customWidth="1"/>
    <col min="11017" max="11017" width="9.140625" style="1"/>
    <col min="11018" max="11018" width="33.85546875" style="1" customWidth="1"/>
    <col min="11019" max="11264" width="9.140625" style="1"/>
    <col min="11265" max="11265" width="6.7109375" style="1" customWidth="1"/>
    <col min="11266" max="11266" width="33.7109375" style="1" customWidth="1"/>
    <col min="11267" max="11268" width="6.28515625" style="1" customWidth="1"/>
    <col min="11269" max="11272" width="12.28515625" style="1" customWidth="1"/>
    <col min="11273" max="11273" width="9.140625" style="1"/>
    <col min="11274" max="11274" width="33.85546875" style="1" customWidth="1"/>
    <col min="11275" max="11520" width="9.140625" style="1"/>
    <col min="11521" max="11521" width="6.7109375" style="1" customWidth="1"/>
    <col min="11522" max="11522" width="33.7109375" style="1" customWidth="1"/>
    <col min="11523" max="11524" width="6.28515625" style="1" customWidth="1"/>
    <col min="11525" max="11528" width="12.28515625" style="1" customWidth="1"/>
    <col min="11529" max="11529" width="9.140625" style="1"/>
    <col min="11530" max="11530" width="33.85546875" style="1" customWidth="1"/>
    <col min="11531" max="11776" width="9.140625" style="1"/>
    <col min="11777" max="11777" width="6.7109375" style="1" customWidth="1"/>
    <col min="11778" max="11778" width="33.7109375" style="1" customWidth="1"/>
    <col min="11779" max="11780" width="6.28515625" style="1" customWidth="1"/>
    <col min="11781" max="11784" width="12.28515625" style="1" customWidth="1"/>
    <col min="11785" max="11785" width="9.140625" style="1"/>
    <col min="11786" max="11786" width="33.85546875" style="1" customWidth="1"/>
    <col min="11787" max="12032" width="9.140625" style="1"/>
    <col min="12033" max="12033" width="6.7109375" style="1" customWidth="1"/>
    <col min="12034" max="12034" width="33.7109375" style="1" customWidth="1"/>
    <col min="12035" max="12036" width="6.28515625" style="1" customWidth="1"/>
    <col min="12037" max="12040" width="12.28515625" style="1" customWidth="1"/>
    <col min="12041" max="12041" width="9.140625" style="1"/>
    <col min="12042" max="12042" width="33.85546875" style="1" customWidth="1"/>
    <col min="12043" max="12288" width="9.140625" style="1"/>
    <col min="12289" max="12289" width="6.7109375" style="1" customWidth="1"/>
    <col min="12290" max="12290" width="33.7109375" style="1" customWidth="1"/>
    <col min="12291" max="12292" width="6.28515625" style="1" customWidth="1"/>
    <col min="12293" max="12296" width="12.28515625" style="1" customWidth="1"/>
    <col min="12297" max="12297" width="9.140625" style="1"/>
    <col min="12298" max="12298" width="33.85546875" style="1" customWidth="1"/>
    <col min="12299" max="12544" width="9.140625" style="1"/>
    <col min="12545" max="12545" width="6.7109375" style="1" customWidth="1"/>
    <col min="12546" max="12546" width="33.7109375" style="1" customWidth="1"/>
    <col min="12547" max="12548" width="6.28515625" style="1" customWidth="1"/>
    <col min="12549" max="12552" width="12.28515625" style="1" customWidth="1"/>
    <col min="12553" max="12553" width="9.140625" style="1"/>
    <col min="12554" max="12554" width="33.85546875" style="1" customWidth="1"/>
    <col min="12555" max="12800" width="9.140625" style="1"/>
    <col min="12801" max="12801" width="6.7109375" style="1" customWidth="1"/>
    <col min="12802" max="12802" width="33.7109375" style="1" customWidth="1"/>
    <col min="12803" max="12804" width="6.28515625" style="1" customWidth="1"/>
    <col min="12805" max="12808" width="12.28515625" style="1" customWidth="1"/>
    <col min="12809" max="12809" width="9.140625" style="1"/>
    <col min="12810" max="12810" width="33.85546875" style="1" customWidth="1"/>
    <col min="12811" max="13056" width="9.140625" style="1"/>
    <col min="13057" max="13057" width="6.7109375" style="1" customWidth="1"/>
    <col min="13058" max="13058" width="33.7109375" style="1" customWidth="1"/>
    <col min="13059" max="13060" width="6.28515625" style="1" customWidth="1"/>
    <col min="13061" max="13064" width="12.28515625" style="1" customWidth="1"/>
    <col min="13065" max="13065" width="9.140625" style="1"/>
    <col min="13066" max="13066" width="33.85546875" style="1" customWidth="1"/>
    <col min="13067" max="13312" width="9.140625" style="1"/>
    <col min="13313" max="13313" width="6.7109375" style="1" customWidth="1"/>
    <col min="13314" max="13314" width="33.7109375" style="1" customWidth="1"/>
    <col min="13315" max="13316" width="6.28515625" style="1" customWidth="1"/>
    <col min="13317" max="13320" width="12.28515625" style="1" customWidth="1"/>
    <col min="13321" max="13321" width="9.140625" style="1"/>
    <col min="13322" max="13322" width="33.85546875" style="1" customWidth="1"/>
    <col min="13323" max="13568" width="9.140625" style="1"/>
    <col min="13569" max="13569" width="6.7109375" style="1" customWidth="1"/>
    <col min="13570" max="13570" width="33.7109375" style="1" customWidth="1"/>
    <col min="13571" max="13572" width="6.28515625" style="1" customWidth="1"/>
    <col min="13573" max="13576" width="12.28515625" style="1" customWidth="1"/>
    <col min="13577" max="13577" width="9.140625" style="1"/>
    <col min="13578" max="13578" width="33.85546875" style="1" customWidth="1"/>
    <col min="13579" max="13824" width="9.140625" style="1"/>
    <col min="13825" max="13825" width="6.7109375" style="1" customWidth="1"/>
    <col min="13826" max="13826" width="33.7109375" style="1" customWidth="1"/>
    <col min="13827" max="13828" width="6.28515625" style="1" customWidth="1"/>
    <col min="13829" max="13832" width="12.28515625" style="1" customWidth="1"/>
    <col min="13833" max="13833" width="9.140625" style="1"/>
    <col min="13834" max="13834" width="33.85546875" style="1" customWidth="1"/>
    <col min="13835" max="14080" width="9.140625" style="1"/>
    <col min="14081" max="14081" width="6.7109375" style="1" customWidth="1"/>
    <col min="14082" max="14082" width="33.7109375" style="1" customWidth="1"/>
    <col min="14083" max="14084" width="6.28515625" style="1" customWidth="1"/>
    <col min="14085" max="14088" width="12.28515625" style="1" customWidth="1"/>
    <col min="14089" max="14089" width="9.140625" style="1"/>
    <col min="14090" max="14090" width="33.85546875" style="1" customWidth="1"/>
    <col min="14091" max="14336" width="9.140625" style="1"/>
    <col min="14337" max="14337" width="6.7109375" style="1" customWidth="1"/>
    <col min="14338" max="14338" width="33.7109375" style="1" customWidth="1"/>
    <col min="14339" max="14340" width="6.28515625" style="1" customWidth="1"/>
    <col min="14341" max="14344" width="12.28515625" style="1" customWidth="1"/>
    <col min="14345" max="14345" width="9.140625" style="1"/>
    <col min="14346" max="14346" width="33.85546875" style="1" customWidth="1"/>
    <col min="14347" max="14592" width="9.140625" style="1"/>
    <col min="14593" max="14593" width="6.7109375" style="1" customWidth="1"/>
    <col min="14594" max="14594" width="33.7109375" style="1" customWidth="1"/>
    <col min="14595" max="14596" width="6.28515625" style="1" customWidth="1"/>
    <col min="14597" max="14600" width="12.28515625" style="1" customWidth="1"/>
    <col min="14601" max="14601" width="9.140625" style="1"/>
    <col min="14602" max="14602" width="33.85546875" style="1" customWidth="1"/>
    <col min="14603" max="14848" width="9.140625" style="1"/>
    <col min="14849" max="14849" width="6.7109375" style="1" customWidth="1"/>
    <col min="14850" max="14850" width="33.7109375" style="1" customWidth="1"/>
    <col min="14851" max="14852" width="6.28515625" style="1" customWidth="1"/>
    <col min="14853" max="14856" width="12.28515625" style="1" customWidth="1"/>
    <col min="14857" max="14857" width="9.140625" style="1"/>
    <col min="14858" max="14858" width="33.85546875" style="1" customWidth="1"/>
    <col min="14859" max="15104" width="9.140625" style="1"/>
    <col min="15105" max="15105" width="6.7109375" style="1" customWidth="1"/>
    <col min="15106" max="15106" width="33.7109375" style="1" customWidth="1"/>
    <col min="15107" max="15108" width="6.28515625" style="1" customWidth="1"/>
    <col min="15109" max="15112" width="12.28515625" style="1" customWidth="1"/>
    <col min="15113" max="15113" width="9.140625" style="1"/>
    <col min="15114" max="15114" width="33.85546875" style="1" customWidth="1"/>
    <col min="15115" max="15360" width="9.140625" style="1"/>
    <col min="15361" max="15361" width="6.7109375" style="1" customWidth="1"/>
    <col min="15362" max="15362" width="33.7109375" style="1" customWidth="1"/>
    <col min="15363" max="15364" width="6.28515625" style="1" customWidth="1"/>
    <col min="15365" max="15368" width="12.28515625" style="1" customWidth="1"/>
    <col min="15369" max="15369" width="9.140625" style="1"/>
    <col min="15370" max="15370" width="33.85546875" style="1" customWidth="1"/>
    <col min="15371" max="15616" width="9.140625" style="1"/>
    <col min="15617" max="15617" width="6.7109375" style="1" customWidth="1"/>
    <col min="15618" max="15618" width="33.7109375" style="1" customWidth="1"/>
    <col min="15619" max="15620" width="6.28515625" style="1" customWidth="1"/>
    <col min="15621" max="15624" width="12.28515625" style="1" customWidth="1"/>
    <col min="15625" max="15625" width="9.140625" style="1"/>
    <col min="15626" max="15626" width="33.85546875" style="1" customWidth="1"/>
    <col min="15627" max="15872" width="9.140625" style="1"/>
    <col min="15873" max="15873" width="6.7109375" style="1" customWidth="1"/>
    <col min="15874" max="15874" width="33.7109375" style="1" customWidth="1"/>
    <col min="15875" max="15876" width="6.28515625" style="1" customWidth="1"/>
    <col min="15877" max="15880" width="12.28515625" style="1" customWidth="1"/>
    <col min="15881" max="15881" width="9.140625" style="1"/>
    <col min="15882" max="15882" width="33.85546875" style="1" customWidth="1"/>
    <col min="15883" max="16128" width="9.140625" style="1"/>
    <col min="16129" max="16129" width="6.7109375" style="1" customWidth="1"/>
    <col min="16130" max="16130" width="33.7109375" style="1" customWidth="1"/>
    <col min="16131" max="16132" width="6.28515625" style="1" customWidth="1"/>
    <col min="16133" max="16136" width="12.28515625" style="1" customWidth="1"/>
    <col min="16137" max="16137" width="9.140625" style="1"/>
    <col min="16138" max="16138" width="33.85546875" style="1" customWidth="1"/>
    <col min="16139" max="16384" width="9.140625" style="1"/>
  </cols>
  <sheetData>
    <row r="1" spans="1:8" x14ac:dyDescent="0.2">
      <c r="A1" s="86" t="s">
        <v>125</v>
      </c>
      <c r="B1" s="87"/>
      <c r="C1" s="88"/>
      <c r="D1" s="88"/>
      <c r="E1" s="4"/>
      <c r="F1" s="5"/>
      <c r="G1" s="6"/>
      <c r="H1" s="6"/>
    </row>
    <row r="2" spans="1:8" x14ac:dyDescent="0.2">
      <c r="A2" s="89"/>
      <c r="B2" s="87"/>
      <c r="C2" s="88"/>
      <c r="D2" s="88"/>
      <c r="E2" s="4"/>
      <c r="F2" s="5"/>
      <c r="G2" s="6"/>
      <c r="H2" s="7"/>
    </row>
    <row r="3" spans="1:8" x14ac:dyDescent="0.2">
      <c r="A3" s="90" t="s">
        <v>0</v>
      </c>
      <c r="B3" s="91" t="s">
        <v>1</v>
      </c>
      <c r="C3" s="92" t="s">
        <v>2</v>
      </c>
      <c r="D3" s="92" t="s">
        <v>5</v>
      </c>
      <c r="E3" s="8" t="s">
        <v>3</v>
      </c>
      <c r="F3" s="9"/>
      <c r="G3" s="8" t="s">
        <v>4</v>
      </c>
      <c r="H3" s="9"/>
    </row>
    <row r="4" spans="1:8" x14ac:dyDescent="0.2">
      <c r="A4" s="93"/>
      <c r="B4" s="94"/>
      <c r="C4" s="95"/>
      <c r="D4" s="95"/>
      <c r="E4" s="10" t="s">
        <v>6</v>
      </c>
      <c r="F4" s="10" t="s">
        <v>7</v>
      </c>
      <c r="G4" s="10" t="s">
        <v>6</v>
      </c>
      <c r="H4" s="10" t="s">
        <v>7</v>
      </c>
    </row>
    <row r="5" spans="1:8" x14ac:dyDescent="0.2">
      <c r="A5" s="96"/>
      <c r="B5" s="97"/>
      <c r="C5" s="98"/>
      <c r="D5" s="98"/>
      <c r="E5" s="11"/>
      <c r="F5" s="11" t="str">
        <f>IF(AND(ISBLANK(C5),ISBLANK(D5),ISBLANK(E5))," ",IF(AND(OR(C5="item",C5="sum",C5="no.",C5="m", C5="m2",C5="m3"),OR(D5="r/o",D5="r / o"),ISBLANK(E5)),"Nil",IF(AND(OR(C5="item",C5="sum",C5="no.",C5="m", C5="m2",C5="m3"),ISNUMBER(D5),ISBLANK(E5))," ",IF(AND(OR(C5="item",C5="sum",C5="no.",C5="m", C5="m2",C5="m3"),ISNUMBER(D5),ISNUMBER(E5)),E5*D5,IF(AND(C5="lump",D5="sum",ISBLANK(E5))," ",IF(AND(C5="lump",D5="sum",ISNUMBER(E5)),E5,"Error"))))))</f>
        <v xml:space="preserve"> </v>
      </c>
      <c r="G5" s="11"/>
      <c r="H5" s="11" t="str">
        <f>IF(AND(ISBLANK(C5),ISBLANK(D5),ISBLANK(G5))," ",IF(AND(OR(C5="item",C5="sum",C5="no.",C5="m", C5="m2",C5="m3"),OR(D5="r/o",D5="r / o"),ISBLANK(G5)),"Nil",IF(AND(OR(C5="item",C5="sum",C5="no.",C5="m", C5="m2",C5="m3"),ISNUMBER(D5),ISBLANK(G5))," ",IF(AND(OR(C5="item",C5="sum",C5="no.",C5="m", C5="m2",C5="m3"),ISNUMBER(D5),ISNUMBER(G5)),G5*D5,IF(AND(C5="lump",D5="sum",ISBLANK(G5))," ",IF(AND(C5="lump",D5="sum",ISNUMBER(G5)),G5,"Error"))))))</f>
        <v xml:space="preserve"> </v>
      </c>
    </row>
    <row r="6" spans="1:8" x14ac:dyDescent="0.2">
      <c r="A6" s="99" t="s">
        <v>10</v>
      </c>
      <c r="B6" s="100" t="s">
        <v>16</v>
      </c>
      <c r="C6" s="98"/>
      <c r="D6" s="101"/>
      <c r="E6" s="11"/>
      <c r="F6" s="11" t="str">
        <f>IF(AND(ISBLANK(C6),ISBLANK(D6),ISBLANK(E6))," ",IF(AND(OR(C6="item",C6="sum",C6="no.",C6="m", C6="m2",C6="m3"),OR(D6="r/o",D6="r / o"),ISBLANK(E6)),"Nil",IF(AND(OR(C6="item",C6="sum",C6="no.",C6="m", C6="m2",C6="m3"),ISNUMBER(D6),ISBLANK(E6))," ",IF(AND(OR(C6="item",C6="sum",C6="no.",C6="m", C6="m2",C6="m3"),ISNUMBER(D6),ISNUMBER(E6)),E6*D6,IF(AND(C6="lump",D6="sum",ISBLANK(E6))," ",IF(AND(C6="lump",D6="sum",ISNUMBER(E6)),E6,"Error"))))))</f>
        <v xml:space="preserve"> </v>
      </c>
      <c r="G6" s="11"/>
      <c r="H6" s="11" t="str">
        <f>IF(AND(ISBLANK(C6),ISBLANK(D6),ISBLANK(G6))," ",IF(AND(OR(C6="item",C6="sum",C6="no.",C6="m", C6="m2",C6="m3"),OR(D6="r/o",D6="r / o"),ISBLANK(G6)),"Nil",IF(AND(OR(C6="item",C6="sum",C6="no.",C6="m", C6="m2",C6="m3"),ISNUMBER(D6),ISBLANK(G6))," ",IF(AND(OR(C6="item",C6="sum",C6="no.",C6="m", C6="m2",C6="m3"),ISNUMBER(D6),ISNUMBER(G6)),G6*D6,IF(AND(C6="lump",D6="sum",ISBLANK(G6))," ",IF(AND(C6="lump",D6="sum",ISNUMBER(G6)),G6,"Error"))))))</f>
        <v xml:space="preserve"> </v>
      </c>
    </row>
    <row r="7" spans="1:8" x14ac:dyDescent="0.2">
      <c r="A7" s="96"/>
      <c r="B7" s="102"/>
      <c r="C7" s="98"/>
      <c r="D7" s="101"/>
      <c r="E7" s="11"/>
      <c r="F7" s="11" t="str">
        <f>IF(AND(ISBLANK(C7),ISBLANK(D7),ISBLANK(E7))," ",IF(AND(OR(C7="item",C7="sum",C7="no.",C7="m", C7="m2",C7="m3"),OR(D7="r/o",D7="r / o"),ISBLANK(E7)),"Nil",IF(AND(OR(C7="item",C7="sum",C7="no.",C7="m", C7="m2",C7="m3"),ISNUMBER(D7),ISBLANK(E7))," ",IF(AND(OR(C7="item",C7="sum",C7="no.",C7="m", C7="m2",C7="m3"),ISNUMBER(D7),ISNUMBER(E7)),E7*D7,IF(AND(C7="lump",D7="sum",ISBLANK(E7))," ",IF(AND(C7="lump",D7="sum",ISNUMBER(E7)),E7,"Error"))))))</f>
        <v xml:space="preserve"> </v>
      </c>
      <c r="G7" s="11"/>
      <c r="H7" s="11" t="str">
        <f>IF(AND(ISBLANK(C7),ISBLANK(D7),ISBLANK(G7))," ",IF(AND(OR(C7="item",C7="sum",C7="no.",C7="m", C7="m2",C7="m3"),OR(D7="r/o",D7="r / o"),ISBLANK(G7)),"Nil",IF(AND(OR(C7="item",C7="sum",C7="no.",C7="m", C7="m2",C7="m3"),ISNUMBER(D7),ISBLANK(G7))," ",IF(AND(OR(C7="item",C7="sum",C7="no.",C7="m", C7="m2",C7="m3"),ISNUMBER(D7),ISNUMBER(G7)),G7*D7,IF(AND(C7="lump",D7="sum",ISBLANK(G7))," ",IF(AND(C7="lump",D7="sum",ISNUMBER(G7)),G7,"Error"))))))</f>
        <v xml:space="preserve"> </v>
      </c>
    </row>
    <row r="8" spans="1:8" ht="38.25" x14ac:dyDescent="0.2">
      <c r="A8" s="96" t="s">
        <v>132</v>
      </c>
      <c r="B8" s="102" t="s">
        <v>117</v>
      </c>
      <c r="C8" s="98" t="s">
        <v>11</v>
      </c>
      <c r="D8" s="101">
        <v>1</v>
      </c>
      <c r="E8" s="11">
        <v>0</v>
      </c>
      <c r="F8" s="11">
        <f>D8*E8</f>
        <v>0</v>
      </c>
      <c r="G8" s="11">
        <v>0</v>
      </c>
      <c r="H8" s="11">
        <f>D8*G8</f>
        <v>0</v>
      </c>
    </row>
    <row r="9" spans="1:8" x14ac:dyDescent="0.2">
      <c r="A9" s="96"/>
      <c r="B9" s="102"/>
      <c r="C9" s="101"/>
      <c r="D9" s="101"/>
      <c r="E9" s="11"/>
      <c r="F9" s="11"/>
      <c r="G9" s="11"/>
      <c r="H9" s="11"/>
    </row>
    <row r="10" spans="1:8" x14ac:dyDescent="0.2">
      <c r="A10" s="96" t="s">
        <v>133</v>
      </c>
      <c r="B10" s="102" t="s">
        <v>38</v>
      </c>
      <c r="C10" s="98"/>
      <c r="D10" s="101"/>
      <c r="E10" s="11"/>
      <c r="F10" s="11"/>
      <c r="G10" s="11"/>
      <c r="H10" s="11"/>
    </row>
    <row r="11" spans="1:8" x14ac:dyDescent="0.2">
      <c r="A11" s="96" t="s">
        <v>39</v>
      </c>
      <c r="B11" s="102" t="s">
        <v>40</v>
      </c>
      <c r="C11" s="101" t="s">
        <v>11</v>
      </c>
      <c r="D11" s="101">
        <v>1</v>
      </c>
      <c r="E11" s="11">
        <v>0</v>
      </c>
      <c r="F11" s="11">
        <f>D11*E11</f>
        <v>0</v>
      </c>
      <c r="G11" s="11">
        <v>0</v>
      </c>
      <c r="H11" s="11">
        <f>D11*G11</f>
        <v>0</v>
      </c>
    </row>
    <row r="12" spans="1:8" x14ac:dyDescent="0.2">
      <c r="A12" s="96" t="s">
        <v>41</v>
      </c>
      <c r="B12" s="102" t="s">
        <v>42</v>
      </c>
      <c r="C12" s="98" t="s">
        <v>11</v>
      </c>
      <c r="D12" s="101">
        <v>1</v>
      </c>
      <c r="E12" s="11">
        <v>0</v>
      </c>
      <c r="F12" s="11">
        <f>D12*E12</f>
        <v>0</v>
      </c>
      <c r="G12" s="11">
        <v>0</v>
      </c>
      <c r="H12" s="11">
        <f>D12*G12</f>
        <v>0</v>
      </c>
    </row>
    <row r="13" spans="1:8" x14ac:dyDescent="0.2">
      <c r="A13" s="96" t="s">
        <v>43</v>
      </c>
      <c r="B13" s="102" t="s">
        <v>44</v>
      </c>
      <c r="C13" s="101" t="s">
        <v>11</v>
      </c>
      <c r="D13" s="101">
        <v>1</v>
      </c>
      <c r="E13" s="11">
        <v>0</v>
      </c>
      <c r="F13" s="11">
        <f>D13*E13</f>
        <v>0</v>
      </c>
      <c r="G13" s="11">
        <v>0</v>
      </c>
      <c r="H13" s="11">
        <f>D13*G13</f>
        <v>0</v>
      </c>
    </row>
    <row r="14" spans="1:8" x14ac:dyDescent="0.2">
      <c r="A14" s="96" t="s">
        <v>45</v>
      </c>
      <c r="B14" s="102" t="s">
        <v>118</v>
      </c>
      <c r="C14" s="98" t="s">
        <v>11</v>
      </c>
      <c r="D14" s="101">
        <v>1</v>
      </c>
      <c r="E14" s="11">
        <v>0</v>
      </c>
      <c r="F14" s="11">
        <f>D14*E14</f>
        <v>0</v>
      </c>
      <c r="G14" s="11">
        <v>0</v>
      </c>
      <c r="H14" s="11">
        <f>D14*G14</f>
        <v>0</v>
      </c>
    </row>
    <row r="15" spans="1:8" ht="25.5" x14ac:dyDescent="0.2">
      <c r="A15" s="96" t="s">
        <v>47</v>
      </c>
      <c r="B15" s="102" t="s">
        <v>48</v>
      </c>
      <c r="C15" s="98" t="s">
        <v>11</v>
      </c>
      <c r="D15" s="101">
        <v>1</v>
      </c>
      <c r="E15" s="11">
        <v>0</v>
      </c>
      <c r="F15" s="11">
        <f>D15*E15</f>
        <v>0</v>
      </c>
      <c r="G15" s="11">
        <v>0</v>
      </c>
      <c r="H15" s="11">
        <f>D15*G15</f>
        <v>0</v>
      </c>
    </row>
    <row r="16" spans="1:8" x14ac:dyDescent="0.2">
      <c r="A16" s="103"/>
      <c r="B16" s="102"/>
      <c r="C16" s="101"/>
      <c r="D16" s="101"/>
      <c r="E16" s="11"/>
      <c r="F16" s="11"/>
      <c r="G16" s="11"/>
      <c r="H16" s="11"/>
    </row>
    <row r="17" spans="1:8" ht="25.5" x14ac:dyDescent="0.2">
      <c r="A17" s="103" t="s">
        <v>134</v>
      </c>
      <c r="B17" s="102" t="s">
        <v>49</v>
      </c>
      <c r="C17" s="101" t="s">
        <v>11</v>
      </c>
      <c r="D17" s="101">
        <v>1</v>
      </c>
      <c r="E17" s="11">
        <v>0</v>
      </c>
      <c r="F17" s="11">
        <f>D17*E17</f>
        <v>0</v>
      </c>
      <c r="G17" s="11">
        <v>0</v>
      </c>
      <c r="H17" s="11">
        <f>D17*G17</f>
        <v>0</v>
      </c>
    </row>
    <row r="18" spans="1:8" x14ac:dyDescent="0.2">
      <c r="A18" s="103"/>
      <c r="B18" s="102"/>
      <c r="C18" s="101"/>
      <c r="D18" s="101"/>
      <c r="E18" s="11"/>
      <c r="F18" s="11"/>
      <c r="G18" s="11"/>
      <c r="H18" s="11"/>
    </row>
    <row r="19" spans="1:8" x14ac:dyDescent="0.2">
      <c r="A19" s="103" t="s">
        <v>135</v>
      </c>
      <c r="B19" s="102" t="s">
        <v>17</v>
      </c>
      <c r="C19" s="101"/>
      <c r="D19" s="101"/>
      <c r="E19" s="11"/>
      <c r="F19" s="11"/>
      <c r="G19" s="11"/>
      <c r="H19" s="11"/>
    </row>
    <row r="20" spans="1:8" ht="39.200000000000003" customHeight="1" x14ac:dyDescent="0.2">
      <c r="A20" s="103" t="s">
        <v>24</v>
      </c>
      <c r="B20" s="102" t="s">
        <v>50</v>
      </c>
      <c r="C20" s="98" t="s">
        <v>11</v>
      </c>
      <c r="D20" s="98">
        <v>1</v>
      </c>
      <c r="E20" s="11">
        <v>0</v>
      </c>
      <c r="F20" s="11">
        <f t="shared" ref="F20:F27" si="0">D20*E20</f>
        <v>0</v>
      </c>
      <c r="G20" s="11">
        <v>0</v>
      </c>
      <c r="H20" s="11">
        <f t="shared" ref="H20:H27" si="1">D20*G20</f>
        <v>0</v>
      </c>
    </row>
    <row r="21" spans="1:8" ht="51.75" customHeight="1" x14ac:dyDescent="0.2">
      <c r="A21" s="103" t="s">
        <v>25</v>
      </c>
      <c r="B21" s="102" t="s">
        <v>215</v>
      </c>
      <c r="C21" s="101" t="s">
        <v>11</v>
      </c>
      <c r="D21" s="101">
        <v>1</v>
      </c>
      <c r="E21" s="11">
        <v>0</v>
      </c>
      <c r="F21" s="11">
        <f t="shared" si="0"/>
        <v>0</v>
      </c>
      <c r="G21" s="11">
        <v>0</v>
      </c>
      <c r="H21" s="11">
        <f t="shared" si="1"/>
        <v>0</v>
      </c>
    </row>
    <row r="22" spans="1:8" ht="26.45" customHeight="1" x14ac:dyDescent="0.2">
      <c r="A22" s="103" t="s">
        <v>26</v>
      </c>
      <c r="B22" s="102" t="s">
        <v>119</v>
      </c>
      <c r="C22" s="98" t="s">
        <v>11</v>
      </c>
      <c r="D22" s="101">
        <v>1</v>
      </c>
      <c r="E22" s="11">
        <v>0</v>
      </c>
      <c r="F22" s="11">
        <f t="shared" si="0"/>
        <v>0</v>
      </c>
      <c r="G22" s="11">
        <v>0</v>
      </c>
      <c r="H22" s="11">
        <f t="shared" si="1"/>
        <v>0</v>
      </c>
    </row>
    <row r="23" spans="1:8" ht="27" customHeight="1" x14ac:dyDescent="0.2">
      <c r="A23" s="103" t="s">
        <v>27</v>
      </c>
      <c r="B23" s="102" t="s">
        <v>120</v>
      </c>
      <c r="C23" s="101" t="s">
        <v>11</v>
      </c>
      <c r="D23" s="101">
        <v>1</v>
      </c>
      <c r="E23" s="11">
        <v>0</v>
      </c>
      <c r="F23" s="11">
        <f t="shared" si="0"/>
        <v>0</v>
      </c>
      <c r="G23" s="11">
        <v>0</v>
      </c>
      <c r="H23" s="11">
        <f t="shared" si="1"/>
        <v>0</v>
      </c>
    </row>
    <row r="24" spans="1:8" ht="25.5" x14ac:dyDescent="0.2">
      <c r="A24" s="103" t="s">
        <v>28</v>
      </c>
      <c r="B24" s="102" t="s">
        <v>239</v>
      </c>
      <c r="C24" s="98" t="s">
        <v>11</v>
      </c>
      <c r="D24" s="101">
        <v>1</v>
      </c>
      <c r="E24" s="11">
        <v>0</v>
      </c>
      <c r="F24" s="11">
        <f t="shared" si="0"/>
        <v>0</v>
      </c>
      <c r="G24" s="11">
        <v>0</v>
      </c>
      <c r="H24" s="11">
        <f t="shared" si="1"/>
        <v>0</v>
      </c>
    </row>
    <row r="25" spans="1:8" ht="26.45" customHeight="1" x14ac:dyDescent="0.2">
      <c r="A25" s="103" t="s">
        <v>29</v>
      </c>
      <c r="B25" s="102" t="s">
        <v>240</v>
      </c>
      <c r="C25" s="98" t="s">
        <v>11</v>
      </c>
      <c r="D25" s="101">
        <v>1</v>
      </c>
      <c r="E25" s="11">
        <v>0</v>
      </c>
      <c r="F25" s="11">
        <f>D25*E25</f>
        <v>0</v>
      </c>
      <c r="G25" s="11">
        <v>0</v>
      </c>
      <c r="H25" s="11">
        <f>D25*G25</f>
        <v>0</v>
      </c>
    </row>
    <row r="26" spans="1:8" ht="39" customHeight="1" x14ac:dyDescent="0.2">
      <c r="A26" s="103" t="s">
        <v>30</v>
      </c>
      <c r="B26" s="102" t="s">
        <v>121</v>
      </c>
      <c r="C26" s="101" t="s">
        <v>11</v>
      </c>
      <c r="D26" s="101">
        <v>1</v>
      </c>
      <c r="E26" s="11">
        <v>0</v>
      </c>
      <c r="F26" s="11">
        <f t="shared" si="0"/>
        <v>0</v>
      </c>
      <c r="G26" s="11">
        <v>0</v>
      </c>
      <c r="H26" s="11">
        <f t="shared" si="1"/>
        <v>0</v>
      </c>
    </row>
    <row r="27" spans="1:8" ht="37.5" customHeight="1" x14ac:dyDescent="0.2">
      <c r="A27" s="103" t="s">
        <v>83</v>
      </c>
      <c r="B27" s="102" t="s">
        <v>122</v>
      </c>
      <c r="C27" s="101" t="s">
        <v>11</v>
      </c>
      <c r="D27" s="101">
        <v>1</v>
      </c>
      <c r="E27" s="11">
        <v>0</v>
      </c>
      <c r="F27" s="11">
        <f t="shared" si="0"/>
        <v>0</v>
      </c>
      <c r="G27" s="11">
        <v>0</v>
      </c>
      <c r="H27" s="11">
        <f t="shared" si="1"/>
        <v>0</v>
      </c>
    </row>
    <row r="28" spans="1:8" ht="27" customHeight="1" x14ac:dyDescent="0.2">
      <c r="A28" s="103" t="s">
        <v>84</v>
      </c>
      <c r="B28" s="102" t="s">
        <v>124</v>
      </c>
      <c r="C28" s="101" t="s">
        <v>11</v>
      </c>
      <c r="D28" s="101">
        <v>1</v>
      </c>
      <c r="E28" s="11">
        <v>0</v>
      </c>
      <c r="F28" s="11">
        <f t="shared" ref="F28" si="2">D28*E28</f>
        <v>0</v>
      </c>
      <c r="G28" s="11">
        <v>0</v>
      </c>
      <c r="H28" s="11">
        <f t="shared" ref="H28" si="3">D28*G28</f>
        <v>0</v>
      </c>
    </row>
    <row r="29" spans="1:8" x14ac:dyDescent="0.2">
      <c r="A29" s="104"/>
      <c r="B29" s="102"/>
      <c r="C29" s="98"/>
      <c r="D29" s="101"/>
      <c r="E29" s="11"/>
      <c r="F29" s="11"/>
      <c r="G29" s="11"/>
      <c r="H29" s="11"/>
    </row>
    <row r="30" spans="1:8" x14ac:dyDescent="0.2">
      <c r="A30" s="105" t="s">
        <v>51</v>
      </c>
      <c r="B30" s="100" t="s">
        <v>18</v>
      </c>
      <c r="C30" s="98"/>
      <c r="D30" s="101"/>
      <c r="E30" s="11"/>
      <c r="F30" s="11"/>
      <c r="G30" s="11"/>
      <c r="H30" s="11"/>
    </row>
    <row r="31" spans="1:8" x14ac:dyDescent="0.2">
      <c r="A31" s="104"/>
      <c r="B31" s="102"/>
      <c r="C31" s="98"/>
      <c r="D31" s="101"/>
      <c r="E31" s="11"/>
      <c r="F31" s="11"/>
      <c r="G31" s="11"/>
      <c r="H31" s="11"/>
    </row>
    <row r="32" spans="1:8" ht="25.5" x14ac:dyDescent="0.2">
      <c r="A32" s="96" t="s">
        <v>136</v>
      </c>
      <c r="B32" s="106" t="s">
        <v>52</v>
      </c>
      <c r="C32" s="98" t="s">
        <v>11</v>
      </c>
      <c r="D32" s="98">
        <v>1</v>
      </c>
      <c r="E32" s="11">
        <v>0</v>
      </c>
      <c r="F32" s="11">
        <f>D32*E32</f>
        <v>0</v>
      </c>
      <c r="G32" s="11">
        <v>0</v>
      </c>
      <c r="H32" s="11">
        <f>D32*G32</f>
        <v>0</v>
      </c>
    </row>
    <row r="33" spans="1:8" x14ac:dyDescent="0.2">
      <c r="A33" s="96"/>
      <c r="B33" s="106"/>
      <c r="C33" s="98"/>
      <c r="D33" s="98"/>
      <c r="E33" s="11"/>
      <c r="F33" s="11"/>
      <c r="G33" s="11"/>
      <c r="H33" s="11"/>
    </row>
    <row r="34" spans="1:8" ht="27" customHeight="1" x14ac:dyDescent="0.2">
      <c r="A34" s="96" t="s">
        <v>137</v>
      </c>
      <c r="B34" s="102" t="s">
        <v>53</v>
      </c>
      <c r="C34" s="98" t="s">
        <v>11</v>
      </c>
      <c r="D34" s="101">
        <v>1</v>
      </c>
      <c r="E34" s="11">
        <v>0</v>
      </c>
      <c r="F34" s="11">
        <f>D34*E34</f>
        <v>0</v>
      </c>
      <c r="G34" s="11">
        <v>0</v>
      </c>
      <c r="H34" s="11">
        <f>D34*G34</f>
        <v>0</v>
      </c>
    </row>
    <row r="35" spans="1:8" x14ac:dyDescent="0.2">
      <c r="A35" s="96"/>
      <c r="B35" s="102"/>
      <c r="C35" s="98"/>
      <c r="D35" s="101"/>
      <c r="E35" s="11"/>
      <c r="F35" s="11"/>
      <c r="G35" s="11"/>
      <c r="H35" s="11"/>
    </row>
    <row r="36" spans="1:8" ht="25.5" customHeight="1" x14ac:dyDescent="0.2">
      <c r="A36" s="96" t="s">
        <v>138</v>
      </c>
      <c r="B36" s="106" t="s">
        <v>54</v>
      </c>
      <c r="C36" s="98" t="s">
        <v>11</v>
      </c>
      <c r="D36" s="98">
        <v>1</v>
      </c>
      <c r="E36" s="11">
        <v>0</v>
      </c>
      <c r="F36" s="11">
        <f>D36*E36</f>
        <v>0</v>
      </c>
      <c r="G36" s="11">
        <v>0</v>
      </c>
      <c r="H36" s="11">
        <f>D36*G36</f>
        <v>0</v>
      </c>
    </row>
    <row r="37" spans="1:8" ht="11.25" customHeight="1" x14ac:dyDescent="0.2">
      <c r="A37" s="96"/>
      <c r="B37" s="106"/>
      <c r="C37" s="98"/>
      <c r="D37" s="98"/>
      <c r="E37" s="11"/>
      <c r="F37" s="11"/>
      <c r="G37" s="11"/>
      <c r="H37" s="11"/>
    </row>
    <row r="38" spans="1:8" ht="25.5" x14ac:dyDescent="0.2">
      <c r="A38" s="96" t="s">
        <v>140</v>
      </c>
      <c r="B38" s="102" t="s">
        <v>55</v>
      </c>
      <c r="C38" s="98" t="s">
        <v>11</v>
      </c>
      <c r="D38" s="101">
        <v>1</v>
      </c>
      <c r="E38" s="11">
        <v>0</v>
      </c>
      <c r="F38" s="11">
        <f t="shared" ref="F38" si="4">D38*E38</f>
        <v>0</v>
      </c>
      <c r="G38" s="11">
        <v>0</v>
      </c>
      <c r="H38" s="11">
        <f t="shared" ref="H38" si="5">D38*G38</f>
        <v>0</v>
      </c>
    </row>
    <row r="39" spans="1:8" x14ac:dyDescent="0.2">
      <c r="A39" s="103"/>
      <c r="B39" s="102"/>
      <c r="C39" s="98"/>
      <c r="D39" s="101"/>
      <c r="E39" s="11"/>
      <c r="F39" s="11"/>
      <c r="G39" s="11"/>
      <c r="H39" s="11"/>
    </row>
    <row r="40" spans="1:8" ht="39.200000000000003" customHeight="1" x14ac:dyDescent="0.2">
      <c r="A40" s="96" t="s">
        <v>141</v>
      </c>
      <c r="B40" s="102" t="s">
        <v>148</v>
      </c>
      <c r="C40" s="98" t="s">
        <v>11</v>
      </c>
      <c r="D40" s="101">
        <v>1</v>
      </c>
      <c r="E40" s="11">
        <v>0</v>
      </c>
      <c r="F40" s="11">
        <f>D40*E40</f>
        <v>0</v>
      </c>
      <c r="G40" s="11">
        <v>0</v>
      </c>
      <c r="H40" s="11">
        <f>D40*G40</f>
        <v>0</v>
      </c>
    </row>
    <row r="41" spans="1:8" ht="12.75" customHeight="1" x14ac:dyDescent="0.2">
      <c r="A41" s="96"/>
      <c r="B41" s="102"/>
      <c r="C41" s="98"/>
      <c r="D41" s="101"/>
      <c r="E41" s="11"/>
      <c r="F41" s="11"/>
      <c r="G41" s="11"/>
      <c r="H41" s="11"/>
    </row>
    <row r="42" spans="1:8" ht="38.25" x14ac:dyDescent="0.2">
      <c r="A42" s="96" t="s">
        <v>149</v>
      </c>
      <c r="B42" s="102" t="s">
        <v>123</v>
      </c>
      <c r="C42" s="98" t="s">
        <v>11</v>
      </c>
      <c r="D42" s="101">
        <v>1</v>
      </c>
      <c r="E42" s="11">
        <v>0</v>
      </c>
      <c r="F42" s="11">
        <f>D42*E42</f>
        <v>0</v>
      </c>
      <c r="G42" s="11">
        <v>0</v>
      </c>
      <c r="H42" s="11">
        <f>D42*G42</f>
        <v>0</v>
      </c>
    </row>
    <row r="43" spans="1:8" x14ac:dyDescent="0.2">
      <c r="A43" s="96"/>
      <c r="B43" s="102"/>
      <c r="C43" s="98"/>
      <c r="D43" s="101"/>
      <c r="E43" s="11"/>
      <c r="F43" s="11"/>
      <c r="G43" s="11"/>
      <c r="H43" s="11"/>
    </row>
    <row r="44" spans="1:8" ht="12.2" customHeight="1" x14ac:dyDescent="0.2">
      <c r="A44" s="107"/>
      <c r="B44" s="108"/>
      <c r="C44" s="109"/>
      <c r="D44" s="110"/>
      <c r="E44" s="12"/>
      <c r="F44" s="12"/>
      <c r="G44" s="12"/>
      <c r="H44" s="12"/>
    </row>
    <row r="45" spans="1:8" ht="51.75" customHeight="1" x14ac:dyDescent="0.2">
      <c r="A45" s="96" t="s">
        <v>150</v>
      </c>
      <c r="B45" s="102" t="s">
        <v>221</v>
      </c>
      <c r="C45" s="98" t="s">
        <v>11</v>
      </c>
      <c r="D45" s="101">
        <v>1</v>
      </c>
      <c r="E45" s="11">
        <v>0</v>
      </c>
      <c r="F45" s="11">
        <f>D45*E45</f>
        <v>0</v>
      </c>
      <c r="G45" s="11">
        <v>0</v>
      </c>
      <c r="H45" s="11">
        <f>D45*G45</f>
        <v>0</v>
      </c>
    </row>
    <row r="46" spans="1:8" ht="12.75" customHeight="1" x14ac:dyDescent="0.2">
      <c r="A46" s="103"/>
      <c r="B46" s="102"/>
      <c r="C46" s="98"/>
      <c r="D46" s="101"/>
      <c r="E46" s="11"/>
      <c r="F46" s="11"/>
      <c r="G46" s="11"/>
      <c r="H46" s="11"/>
    </row>
    <row r="47" spans="1:8" ht="51.75" customHeight="1" x14ac:dyDescent="0.2">
      <c r="A47" s="96" t="s">
        <v>151</v>
      </c>
      <c r="B47" s="102" t="s">
        <v>225</v>
      </c>
      <c r="C47" s="98" t="s">
        <v>11</v>
      </c>
      <c r="D47" s="101">
        <v>1</v>
      </c>
      <c r="E47" s="11">
        <v>0</v>
      </c>
      <c r="F47" s="11">
        <f>D47*E47</f>
        <v>0</v>
      </c>
      <c r="G47" s="11">
        <v>0</v>
      </c>
      <c r="H47" s="11">
        <f>D47*G47</f>
        <v>0</v>
      </c>
    </row>
    <row r="48" spans="1:8" ht="12.75" customHeight="1" x14ac:dyDescent="0.2">
      <c r="A48" s="103"/>
      <c r="B48" s="102"/>
      <c r="C48" s="98"/>
      <c r="D48" s="101"/>
      <c r="E48" s="11"/>
      <c r="F48" s="11"/>
      <c r="G48" s="11"/>
      <c r="H48" s="11"/>
    </row>
    <row r="49" spans="1:8" x14ac:dyDescent="0.2">
      <c r="A49" s="96" t="s">
        <v>226</v>
      </c>
      <c r="B49" s="106" t="s">
        <v>56</v>
      </c>
      <c r="C49" s="98"/>
      <c r="D49" s="98"/>
      <c r="E49" s="11"/>
      <c r="F49" s="11"/>
      <c r="G49" s="11"/>
      <c r="H49" s="11"/>
    </row>
    <row r="50" spans="1:8" x14ac:dyDescent="0.2">
      <c r="A50" s="96" t="s">
        <v>227</v>
      </c>
      <c r="B50" s="106" t="s">
        <v>40</v>
      </c>
      <c r="C50" s="98" t="s">
        <v>11</v>
      </c>
      <c r="D50" s="98">
        <v>1</v>
      </c>
      <c r="E50" s="11">
        <v>0</v>
      </c>
      <c r="F50" s="11">
        <f>D50*E50</f>
        <v>0</v>
      </c>
      <c r="G50" s="11">
        <v>0</v>
      </c>
      <c r="H50" s="11">
        <f>D50*G50</f>
        <v>0</v>
      </c>
    </row>
    <row r="51" spans="1:8" x14ac:dyDescent="0.2">
      <c r="A51" s="96" t="s">
        <v>228</v>
      </c>
      <c r="B51" s="106" t="s">
        <v>42</v>
      </c>
      <c r="C51" s="98" t="s">
        <v>11</v>
      </c>
      <c r="D51" s="98">
        <v>1</v>
      </c>
      <c r="E51" s="11">
        <v>0</v>
      </c>
      <c r="F51" s="11">
        <f>D51*E51</f>
        <v>0</v>
      </c>
      <c r="G51" s="11">
        <v>0</v>
      </c>
      <c r="H51" s="11">
        <f>D51*G51</f>
        <v>0</v>
      </c>
    </row>
    <row r="52" spans="1:8" x14ac:dyDescent="0.2">
      <c r="A52" s="96" t="s">
        <v>229</v>
      </c>
      <c r="B52" s="106" t="s">
        <v>44</v>
      </c>
      <c r="C52" s="98" t="s">
        <v>11</v>
      </c>
      <c r="D52" s="98">
        <v>1</v>
      </c>
      <c r="E52" s="11">
        <v>0</v>
      </c>
      <c r="F52" s="11">
        <f>D52*E52</f>
        <v>0</v>
      </c>
      <c r="G52" s="11">
        <v>0</v>
      </c>
      <c r="H52" s="11">
        <f>D52*G52</f>
        <v>0</v>
      </c>
    </row>
    <row r="53" spans="1:8" x14ac:dyDescent="0.2">
      <c r="A53" s="96" t="s">
        <v>230</v>
      </c>
      <c r="B53" s="106" t="s">
        <v>46</v>
      </c>
      <c r="C53" s="98" t="s">
        <v>11</v>
      </c>
      <c r="D53" s="98">
        <v>1</v>
      </c>
      <c r="E53" s="11">
        <v>0</v>
      </c>
      <c r="F53" s="11">
        <f>D53*E53</f>
        <v>0</v>
      </c>
      <c r="G53" s="11">
        <v>0</v>
      </c>
      <c r="H53" s="11">
        <f>D53*G53</f>
        <v>0</v>
      </c>
    </row>
    <row r="54" spans="1:8" ht="0.75" customHeight="1" x14ac:dyDescent="0.2">
      <c r="A54" s="96" t="s">
        <v>231</v>
      </c>
      <c r="B54" s="106"/>
      <c r="C54" s="98"/>
      <c r="D54" s="98"/>
      <c r="E54" s="11"/>
      <c r="F54" s="11"/>
      <c r="G54" s="11"/>
      <c r="H54" s="11"/>
    </row>
    <row r="55" spans="1:8" ht="25.5" x14ac:dyDescent="0.2">
      <c r="A55" s="96" t="s">
        <v>232</v>
      </c>
      <c r="B55" s="106" t="s">
        <v>48</v>
      </c>
      <c r="C55" s="98" t="s">
        <v>11</v>
      </c>
      <c r="D55" s="98">
        <v>1</v>
      </c>
      <c r="E55" s="11">
        <v>0</v>
      </c>
      <c r="F55" s="11">
        <f>D55*E55</f>
        <v>0</v>
      </c>
      <c r="G55" s="11">
        <v>0</v>
      </c>
      <c r="H55" s="11">
        <f>D55*G55</f>
        <v>0</v>
      </c>
    </row>
    <row r="56" spans="1:8" x14ac:dyDescent="0.2">
      <c r="A56" s="96"/>
      <c r="B56" s="97"/>
      <c r="C56" s="98"/>
      <c r="D56" s="98"/>
      <c r="E56" s="11"/>
      <c r="F56" s="11"/>
      <c r="G56" s="11"/>
      <c r="H56" s="11"/>
    </row>
    <row r="57" spans="1:8" x14ac:dyDescent="0.2">
      <c r="A57" s="111" t="s">
        <v>19</v>
      </c>
      <c r="B57" s="112" t="s">
        <v>57</v>
      </c>
      <c r="C57" s="98"/>
      <c r="D57" s="101"/>
      <c r="E57" s="11"/>
      <c r="F57" s="11" t="str">
        <f>IF(AND(ISBLANK(C57),ISBLANK(D57),ISBLANK(E57))," ",IF(AND(OR(C57="item",C57="sum",C57="no.",C57="m", C57="m2",C57="m3"),OR(D57="r/o",D57="r / o"),ISBLANK(E57)),"Nil",IF(AND(OR(C57="item",C57="sum",C57="no.",C57="m", C57="m2",C57="m3"),ISNUMBER(D57),ISBLANK(E57))," ",IF(AND(OR(C57="item",C57="sum",C57="no.",C57="m", C57="m2",C57="m3"),ISNUMBER(D57),ISNUMBER(E57)),E57*D57,IF(AND(C57="lump",D57="sum",ISBLANK(E57))," ",IF(AND(C57="lump",D57="sum",ISNUMBER(E57)),E57,"Error"))))))</f>
        <v xml:space="preserve"> </v>
      </c>
      <c r="G57" s="11"/>
      <c r="H57" s="11" t="str">
        <f>IF(AND(ISBLANK(C57),ISBLANK(D57),ISBLANK(G57))," ",IF(AND(OR(C57="item",C57="sum",C57="no.",C57="m", C57="m2",C57="m3"),OR(D57="r/o",D57="r / o"),ISBLANK(G57)),"Nil",IF(AND(OR(C57="item",C57="sum",C57="no.",C57="m", C57="m2",C57="m3"),ISNUMBER(D57),ISBLANK(G57))," ",IF(AND(OR(C57="item",C57="sum",C57="no.",C57="m", C57="m2",C57="m3"),ISNUMBER(D57),ISNUMBER(G57)),G57*D57,IF(AND(C57="lump",D57="sum",ISBLANK(G57))," ",IF(AND(C57="lump",D57="sum",ISNUMBER(G57)),G57,"Error"))))))</f>
        <v xml:space="preserve"> </v>
      </c>
    </row>
    <row r="58" spans="1:8" x14ac:dyDescent="0.2">
      <c r="A58" s="113"/>
      <c r="B58" s="100"/>
      <c r="C58" s="98"/>
      <c r="D58" s="101"/>
      <c r="E58" s="11"/>
      <c r="F58" s="11"/>
      <c r="G58" s="11"/>
      <c r="H58" s="11"/>
    </row>
    <row r="59" spans="1:8" ht="91.9" customHeight="1" x14ac:dyDescent="0.2">
      <c r="A59" s="104"/>
      <c r="B59" s="102" t="s">
        <v>58</v>
      </c>
      <c r="C59" s="98"/>
      <c r="D59" s="101"/>
      <c r="E59" s="11"/>
      <c r="F59" s="11" t="str">
        <f>IF(AND(ISBLANK(C59),ISBLANK(D59),ISBLANK(E59))," ",IF(AND(OR(C59="item",C59="sum",C59="no.",C59="m", C59="m2",C59="m3"),OR(D59="r/o",D59="r / o"),ISBLANK(E59)),"Nil",IF(AND(OR(C59="item",C59="sum",C59="no.",C59="m", C59="m2",C59="m3"),ISNUMBER(D59),ISBLANK(E59))," ",IF(AND(OR(C59="item",C59="sum",C59="no.",C59="m", C59="m2",C59="m3"),ISNUMBER(D59),ISNUMBER(E59)),E59*D59,IF(AND(C59="lump",D59="sum",ISBLANK(E59))," ",IF(AND(C59="lump",D59="sum",ISNUMBER(E59)),E59,"Error"))))))</f>
        <v xml:space="preserve"> </v>
      </c>
      <c r="G59" s="11"/>
      <c r="H59" s="11" t="str">
        <f>IF(AND(ISBLANK(C59),ISBLANK(D59),ISBLANK(G59))," ",IF(AND(OR(C59="item",C59="sum",C59="no.",C59="m", C59="m2",C59="m3"),OR(D59="r/o",D59="r / o"),ISBLANK(G59)),"Nil",IF(AND(OR(C59="item",C59="sum",C59="no.",C59="m", C59="m2",C59="m3"),ISNUMBER(D59),ISBLANK(G59))," ",IF(AND(OR(C59="item",C59="sum",C59="no.",C59="m", C59="m2",C59="m3"),ISNUMBER(D59),ISNUMBER(G59)),G59*D59,IF(AND(C59="lump",D59="sum",ISBLANK(G59))," ",IF(AND(C59="lump",D59="sum",ISNUMBER(G59)),G59,"Error"))))))</f>
        <v xml:space="preserve"> </v>
      </c>
    </row>
    <row r="60" spans="1:8" x14ac:dyDescent="0.2">
      <c r="A60" s="103"/>
      <c r="B60" s="102"/>
      <c r="C60" s="98"/>
      <c r="D60" s="101"/>
      <c r="E60" s="11"/>
      <c r="F60" s="11" t="str">
        <f>IF(AND(ISBLANK(C60),ISBLANK(D60),ISBLANK(E60))," ",IF(AND(OR(C60="item",C60="sum",C60="no.",C60="m", C60="m2",C60="m3"),OR(D60="r/o",D60="r / o"),ISBLANK(E60)),"Nil",IF(AND(OR(C60="item",C60="sum",C60="no.",C60="m", C60="m2",C60="m3"),ISNUMBER(D60),ISBLANK(E60))," ",IF(AND(OR(C60="item",C60="sum",C60="no.",C60="m", C60="m2",C60="m3"),ISNUMBER(D60),ISNUMBER(E60)),E60*D60,IF(AND(C60="lump",D60="sum",ISBLANK(E60))," ",IF(AND(C60="lump",D60="sum",ISNUMBER(E60)),E60,"Error"))))))</f>
        <v xml:space="preserve"> </v>
      </c>
      <c r="G60" s="11"/>
      <c r="H60" s="11" t="str">
        <f>IF(AND(ISBLANK(C60),ISBLANK(D60),ISBLANK(G60))," ",IF(AND(OR(C60="item",C60="sum",C60="no.",C60="m", C60="m2",C60="m3"),OR(D60="r/o",D60="r / o"),ISBLANK(G60)),"Nil",IF(AND(OR(C60="item",C60="sum",C60="no.",C60="m", C60="m2",C60="m3"),ISNUMBER(D60),ISBLANK(G60))," ",IF(AND(OR(C60="item",C60="sum",C60="no.",C60="m", C60="m2",C60="m3"),ISNUMBER(D60),ISNUMBER(G60)),G60*D60,IF(AND(C60="lump",D60="sum",ISBLANK(G60))," ",IF(AND(C60="lump",D60="sum",ISNUMBER(G60)),G60,"Error"))))))</f>
        <v xml:space="preserve"> </v>
      </c>
    </row>
    <row r="61" spans="1:8" x14ac:dyDescent="0.2">
      <c r="A61" s="103" t="s">
        <v>99</v>
      </c>
      <c r="B61" s="102" t="s">
        <v>59</v>
      </c>
      <c r="C61" s="98"/>
      <c r="D61" s="101"/>
      <c r="E61" s="11"/>
      <c r="F61" s="11" t="str">
        <f>IF(AND(ISBLANK(C61),ISBLANK(D61),ISBLANK(E61))," ",IF(AND(OR(C61="item",C61="sum",C61="no.",C61="m", C61="m2",C61="m3"),OR(D61="r/o",D61="r / o"),ISBLANK(E61)),"Nil",IF(AND(OR(C61="item",C61="sum",C61="no.",C61="m", C61="m2",C61="m3"),ISNUMBER(D61),ISBLANK(E61))," ",IF(AND(OR(C61="item",C61="sum",C61="no.",C61="m", C61="m2",C61="m3"),ISNUMBER(D61),ISNUMBER(E61)),E61*D61,IF(AND(C61="lump",D61="sum",ISBLANK(E61))," ",IF(AND(C61="lump",D61="sum",ISNUMBER(E61)),E61,"Error"))))))</f>
        <v xml:space="preserve"> </v>
      </c>
      <c r="G61" s="11"/>
      <c r="H61" s="11" t="str">
        <f>IF(AND(ISBLANK(C61),ISBLANK(D61),ISBLANK(G61))," ",IF(AND(OR(C61="item",C61="sum",C61="no.",C61="m", C61="m2",C61="m3"),OR(D61="r/o",D61="r / o"),ISBLANK(G61)),"Nil",IF(AND(OR(C61="item",C61="sum",C61="no.",C61="m", C61="m2",C61="m3"),ISNUMBER(D61),ISBLANK(G61))," ",IF(AND(OR(C61="item",C61="sum",C61="no.",C61="m", C61="m2",C61="m3"),ISNUMBER(D61),ISNUMBER(G61)),G61*D61,IF(AND(C61="lump",D61="sum",ISBLANK(G61))," ",IF(AND(C61="lump",D61="sum",ISNUMBER(G61)),G61,"Error"))))))</f>
        <v xml:space="preserve"> </v>
      </c>
    </row>
    <row r="62" spans="1:8" x14ac:dyDescent="0.2">
      <c r="A62" s="96" t="s">
        <v>60</v>
      </c>
      <c r="B62" s="102" t="s">
        <v>61</v>
      </c>
      <c r="C62" s="98" t="s">
        <v>62</v>
      </c>
      <c r="D62" s="101">
        <v>10</v>
      </c>
      <c r="E62" s="11">
        <v>0</v>
      </c>
      <c r="F62" s="11">
        <f>D62*E62</f>
        <v>0</v>
      </c>
      <c r="G62" s="11">
        <v>0</v>
      </c>
      <c r="H62" s="11">
        <f>D62*G62</f>
        <v>0</v>
      </c>
    </row>
    <row r="63" spans="1:8" x14ac:dyDescent="0.2">
      <c r="A63" s="96" t="s">
        <v>63</v>
      </c>
      <c r="B63" s="102" t="s">
        <v>64</v>
      </c>
      <c r="C63" s="98" t="s">
        <v>62</v>
      </c>
      <c r="D63" s="101">
        <v>10</v>
      </c>
      <c r="E63" s="11">
        <v>0</v>
      </c>
      <c r="F63" s="11">
        <f>D63*E63</f>
        <v>0</v>
      </c>
      <c r="G63" s="11">
        <v>0</v>
      </c>
      <c r="H63" s="11">
        <f>D63*G63</f>
        <v>0</v>
      </c>
    </row>
    <row r="64" spans="1:8" x14ac:dyDescent="0.2">
      <c r="A64" s="96" t="s">
        <v>65</v>
      </c>
      <c r="B64" s="102" t="s">
        <v>66</v>
      </c>
      <c r="C64" s="98" t="s">
        <v>62</v>
      </c>
      <c r="D64" s="101">
        <v>10</v>
      </c>
      <c r="E64" s="11">
        <v>0</v>
      </c>
      <c r="F64" s="11">
        <f>D64*E64</f>
        <v>0</v>
      </c>
      <c r="G64" s="11">
        <v>0</v>
      </c>
      <c r="H64" s="11">
        <f>D64*G64</f>
        <v>0</v>
      </c>
    </row>
    <row r="65" spans="1:8" x14ac:dyDescent="0.2">
      <c r="A65" s="104"/>
      <c r="B65" s="102"/>
      <c r="C65" s="98"/>
      <c r="D65" s="101"/>
      <c r="E65" s="11"/>
      <c r="F65" s="11" t="str">
        <f>IF(E65*D65=0," ",E65*D65)</f>
        <v xml:space="preserve"> </v>
      </c>
      <c r="G65" s="11"/>
      <c r="H65" s="11" t="str">
        <f>IF(G65*D65=0," ",G65*D65)</f>
        <v xml:space="preserve"> </v>
      </c>
    </row>
    <row r="66" spans="1:8" x14ac:dyDescent="0.2">
      <c r="A66" s="96" t="s">
        <v>100</v>
      </c>
      <c r="B66" s="102" t="s">
        <v>67</v>
      </c>
      <c r="C66" s="98"/>
      <c r="D66" s="101"/>
      <c r="E66" s="11"/>
      <c r="F66" s="11" t="str">
        <f>IF(E66*D66=0," ",E66*D66)</f>
        <v xml:space="preserve"> </v>
      </c>
      <c r="G66" s="11"/>
      <c r="H66" s="11" t="str">
        <f>IF(G66*D66=0," ",G66*D66)</f>
        <v xml:space="preserve"> </v>
      </c>
    </row>
    <row r="67" spans="1:8" x14ac:dyDescent="0.2">
      <c r="A67" s="96" t="s">
        <v>68</v>
      </c>
      <c r="B67" s="102" t="s">
        <v>61</v>
      </c>
      <c r="C67" s="98" t="s">
        <v>62</v>
      </c>
      <c r="D67" s="101">
        <v>10</v>
      </c>
      <c r="E67" s="11">
        <v>0</v>
      </c>
      <c r="F67" s="11">
        <f>D67*E67</f>
        <v>0</v>
      </c>
      <c r="G67" s="11">
        <v>0</v>
      </c>
      <c r="H67" s="11">
        <f>D67*G67</f>
        <v>0</v>
      </c>
    </row>
    <row r="68" spans="1:8" x14ac:dyDescent="0.2">
      <c r="A68" s="104" t="s">
        <v>69</v>
      </c>
      <c r="B68" s="102" t="s">
        <v>64</v>
      </c>
      <c r="C68" s="98" t="s">
        <v>62</v>
      </c>
      <c r="D68" s="101">
        <v>10</v>
      </c>
      <c r="E68" s="11">
        <v>0</v>
      </c>
      <c r="F68" s="11">
        <f>D68*E68</f>
        <v>0</v>
      </c>
      <c r="G68" s="11">
        <v>0</v>
      </c>
      <c r="H68" s="11">
        <f>D68*G68</f>
        <v>0</v>
      </c>
    </row>
    <row r="69" spans="1:8" x14ac:dyDescent="0.2">
      <c r="A69" s="96" t="s">
        <v>70</v>
      </c>
      <c r="B69" s="102" t="s">
        <v>66</v>
      </c>
      <c r="C69" s="98" t="s">
        <v>62</v>
      </c>
      <c r="D69" s="101">
        <v>10</v>
      </c>
      <c r="E69" s="11">
        <v>0</v>
      </c>
      <c r="F69" s="11">
        <f>D69*E69</f>
        <v>0</v>
      </c>
      <c r="G69" s="11">
        <v>0</v>
      </c>
      <c r="H69" s="11">
        <f>D69*G69</f>
        <v>0</v>
      </c>
    </row>
    <row r="70" spans="1:8" x14ac:dyDescent="0.2">
      <c r="A70" s="96"/>
      <c r="B70" s="102"/>
      <c r="C70" s="98"/>
      <c r="D70" s="101"/>
      <c r="E70" s="11"/>
      <c r="F70" s="11" t="str">
        <f>IF(E70*D70=0," ",E70*D70)</f>
        <v xml:space="preserve"> </v>
      </c>
      <c r="G70" s="11"/>
      <c r="H70" s="11" t="str">
        <f>IF(G70*D70=0," ",G70*D70)</f>
        <v xml:space="preserve"> </v>
      </c>
    </row>
    <row r="71" spans="1:8" x14ac:dyDescent="0.2">
      <c r="A71" s="96" t="s">
        <v>129</v>
      </c>
      <c r="B71" s="102" t="s">
        <v>71</v>
      </c>
      <c r="C71" s="98"/>
      <c r="D71" s="101"/>
      <c r="E71" s="11"/>
      <c r="F71" s="11" t="str">
        <f>IF(E71*D71=0," ",E71*D71)</f>
        <v xml:space="preserve"> </v>
      </c>
      <c r="G71" s="11"/>
      <c r="H71" s="11" t="str">
        <f>IF(G71*D71=0," ",G71*D71)</f>
        <v xml:space="preserve"> </v>
      </c>
    </row>
    <row r="72" spans="1:8" x14ac:dyDescent="0.2">
      <c r="A72" s="96" t="s">
        <v>72</v>
      </c>
      <c r="B72" s="102" t="s">
        <v>61</v>
      </c>
      <c r="C72" s="98" t="s">
        <v>62</v>
      </c>
      <c r="D72" s="101">
        <v>10</v>
      </c>
      <c r="E72" s="11">
        <v>0</v>
      </c>
      <c r="F72" s="11">
        <f>D677*E72</f>
        <v>0</v>
      </c>
      <c r="G72" s="11">
        <v>0</v>
      </c>
      <c r="H72" s="11">
        <f>D72*G72</f>
        <v>0</v>
      </c>
    </row>
    <row r="73" spans="1:8" x14ac:dyDescent="0.2">
      <c r="A73" s="104" t="s">
        <v>73</v>
      </c>
      <c r="B73" s="102" t="s">
        <v>64</v>
      </c>
      <c r="C73" s="98" t="s">
        <v>62</v>
      </c>
      <c r="D73" s="101">
        <v>10</v>
      </c>
      <c r="E73" s="11">
        <v>0</v>
      </c>
      <c r="F73" s="11">
        <f>D73*E73</f>
        <v>0</v>
      </c>
      <c r="G73" s="11">
        <v>0</v>
      </c>
      <c r="H73" s="11">
        <f>D73*G73</f>
        <v>0</v>
      </c>
    </row>
    <row r="74" spans="1:8" x14ac:dyDescent="0.2">
      <c r="A74" s="103" t="s">
        <v>74</v>
      </c>
      <c r="B74" s="102" t="s">
        <v>66</v>
      </c>
      <c r="C74" s="98" t="s">
        <v>62</v>
      </c>
      <c r="D74" s="101">
        <v>10</v>
      </c>
      <c r="E74" s="11">
        <v>0</v>
      </c>
      <c r="F74" s="11">
        <f>D74*E74</f>
        <v>0</v>
      </c>
      <c r="G74" s="11">
        <v>0</v>
      </c>
      <c r="H74" s="11">
        <f>D74*G74</f>
        <v>0</v>
      </c>
    </row>
    <row r="75" spans="1:8" x14ac:dyDescent="0.2">
      <c r="A75" s="103"/>
      <c r="B75" s="102"/>
      <c r="C75" s="98"/>
      <c r="D75" s="101"/>
      <c r="E75" s="11"/>
      <c r="F75" s="11" t="str">
        <f>IF(E75*D75=0," ",E75*D75)</f>
        <v xml:space="preserve"> </v>
      </c>
      <c r="G75" s="11"/>
      <c r="H75" s="11" t="str">
        <f>IF(G75*D75=0," ",G75*D75)</f>
        <v xml:space="preserve"> </v>
      </c>
    </row>
    <row r="76" spans="1:8" x14ac:dyDescent="0.2">
      <c r="A76" s="96" t="s">
        <v>139</v>
      </c>
      <c r="B76" s="102" t="s">
        <v>75</v>
      </c>
      <c r="C76" s="98"/>
      <c r="D76" s="101"/>
      <c r="E76" s="11"/>
      <c r="F76" s="11"/>
      <c r="G76" s="11"/>
      <c r="H76" s="11"/>
    </row>
    <row r="77" spans="1:8" x14ac:dyDescent="0.2">
      <c r="A77" s="104" t="s">
        <v>142</v>
      </c>
      <c r="B77" s="102" t="s">
        <v>76</v>
      </c>
      <c r="C77" s="98" t="s">
        <v>77</v>
      </c>
      <c r="D77" s="101">
        <v>10</v>
      </c>
      <c r="E77" s="11">
        <v>0</v>
      </c>
      <c r="F77" s="11">
        <f>D77*E77</f>
        <v>0</v>
      </c>
      <c r="G77" s="11">
        <v>0</v>
      </c>
      <c r="H77" s="11">
        <f>D77*G77</f>
        <v>0</v>
      </c>
    </row>
    <row r="78" spans="1:8" x14ac:dyDescent="0.2">
      <c r="A78" s="104" t="s">
        <v>143</v>
      </c>
      <c r="B78" s="102" t="s">
        <v>78</v>
      </c>
      <c r="C78" s="98" t="s">
        <v>77</v>
      </c>
      <c r="D78" s="101">
        <v>10</v>
      </c>
      <c r="E78" s="11">
        <v>0</v>
      </c>
      <c r="F78" s="11">
        <f>D78*E78</f>
        <v>0</v>
      </c>
      <c r="G78" s="11">
        <v>0</v>
      </c>
      <c r="H78" s="11">
        <f>D78*G78</f>
        <v>0</v>
      </c>
    </row>
    <row r="79" spans="1:8" x14ac:dyDescent="0.2">
      <c r="A79" s="104" t="s">
        <v>144</v>
      </c>
      <c r="B79" s="102" t="s">
        <v>79</v>
      </c>
      <c r="C79" s="98" t="s">
        <v>77</v>
      </c>
      <c r="D79" s="101">
        <v>10</v>
      </c>
      <c r="E79" s="11">
        <v>0</v>
      </c>
      <c r="F79" s="11">
        <f>D79*E79</f>
        <v>0</v>
      </c>
      <c r="G79" s="11">
        <v>0</v>
      </c>
      <c r="H79" s="11">
        <f>D79*G79</f>
        <v>0</v>
      </c>
    </row>
    <row r="80" spans="1:8" x14ac:dyDescent="0.2">
      <c r="A80" s="104" t="s">
        <v>145</v>
      </c>
      <c r="B80" s="102" t="s">
        <v>80</v>
      </c>
      <c r="C80" s="98" t="s">
        <v>62</v>
      </c>
      <c r="D80" s="101">
        <v>10</v>
      </c>
      <c r="E80" s="11">
        <v>0</v>
      </c>
      <c r="F80" s="11">
        <f>D80*E80</f>
        <v>0</v>
      </c>
      <c r="G80" s="11">
        <v>0</v>
      </c>
      <c r="H80" s="11">
        <f>D80*G80</f>
        <v>0</v>
      </c>
    </row>
    <row r="81" spans="1:8" x14ac:dyDescent="0.2">
      <c r="A81" s="104" t="s">
        <v>146</v>
      </c>
      <c r="B81" s="102" t="s">
        <v>81</v>
      </c>
      <c r="C81" s="98" t="s">
        <v>62</v>
      </c>
      <c r="D81" s="101">
        <v>10</v>
      </c>
      <c r="E81" s="11">
        <v>0</v>
      </c>
      <c r="F81" s="11">
        <f>D81*E81</f>
        <v>0</v>
      </c>
      <c r="G81" s="11">
        <v>0</v>
      </c>
      <c r="H81" s="11">
        <f>D81*G81</f>
        <v>0</v>
      </c>
    </row>
    <row r="82" spans="1:8" x14ac:dyDescent="0.2">
      <c r="A82" s="96"/>
      <c r="B82" s="102"/>
      <c r="C82" s="98"/>
      <c r="D82" s="101"/>
      <c r="E82" s="11"/>
      <c r="F82" s="11"/>
      <c r="G82" s="11"/>
      <c r="H82" s="11"/>
    </row>
    <row r="83" spans="1:8" ht="91.9" customHeight="1" x14ac:dyDescent="0.2">
      <c r="A83" s="103" t="s">
        <v>82</v>
      </c>
      <c r="B83" s="102" t="s">
        <v>37</v>
      </c>
      <c r="C83" s="98" t="s">
        <v>11</v>
      </c>
      <c r="D83" s="101">
        <v>1</v>
      </c>
      <c r="E83" s="11">
        <v>0</v>
      </c>
      <c r="F83" s="11">
        <f>D83*E83</f>
        <v>0</v>
      </c>
      <c r="G83" s="11">
        <v>0</v>
      </c>
      <c r="H83" s="11">
        <f>D83*G83</f>
        <v>0</v>
      </c>
    </row>
    <row r="84" spans="1:8" ht="12.4" customHeight="1" x14ac:dyDescent="0.2">
      <c r="A84" s="114"/>
      <c r="B84" s="102"/>
      <c r="C84" s="98"/>
      <c r="D84" s="101"/>
      <c r="E84" s="11"/>
      <c r="F84" s="11"/>
      <c r="G84" s="11"/>
      <c r="H84" s="11"/>
    </row>
    <row r="85" spans="1:8" ht="12.4" customHeight="1" x14ac:dyDescent="0.2">
      <c r="A85" s="114"/>
      <c r="B85" s="102"/>
      <c r="C85" s="98"/>
      <c r="D85" s="101"/>
      <c r="E85" s="11"/>
      <c r="F85" s="11"/>
      <c r="G85" s="11"/>
      <c r="H85" s="11"/>
    </row>
    <row r="86" spans="1:8" ht="12.4" customHeight="1" x14ac:dyDescent="0.2">
      <c r="A86" s="114"/>
      <c r="B86" s="102"/>
      <c r="C86" s="98"/>
      <c r="D86" s="101"/>
      <c r="E86" s="11"/>
      <c r="F86" s="11"/>
      <c r="G86" s="11"/>
      <c r="H86" s="11"/>
    </row>
    <row r="87" spans="1:8" ht="12.75" customHeight="1" x14ac:dyDescent="0.2">
      <c r="A87" s="114"/>
      <c r="B87" s="102"/>
      <c r="C87" s="98"/>
      <c r="D87" s="101"/>
      <c r="E87" s="11"/>
      <c r="F87" s="11"/>
      <c r="G87" s="11"/>
      <c r="H87" s="11"/>
    </row>
    <row r="88" spans="1:8" ht="12.75" customHeight="1" x14ac:dyDescent="0.2">
      <c r="A88" s="114"/>
      <c r="B88" s="102"/>
      <c r="C88" s="98"/>
      <c r="D88" s="101"/>
      <c r="E88" s="11"/>
      <c r="F88" s="11"/>
      <c r="G88" s="11"/>
      <c r="H88" s="11"/>
    </row>
    <row r="89" spans="1:8" ht="12.75" customHeight="1" x14ac:dyDescent="0.2">
      <c r="A89" s="115"/>
      <c r="B89" s="108"/>
      <c r="C89" s="109"/>
      <c r="D89" s="110"/>
      <c r="E89" s="12"/>
      <c r="F89" s="12"/>
      <c r="G89" s="12"/>
      <c r="H89" s="12"/>
    </row>
    <row r="90" spans="1:8" s="3" customFormat="1" ht="29.25" customHeight="1" x14ac:dyDescent="0.2">
      <c r="A90" s="116"/>
      <c r="B90" s="117" t="s">
        <v>147</v>
      </c>
      <c r="C90" s="118"/>
      <c r="D90" s="119"/>
      <c r="E90" s="13"/>
      <c r="F90" s="14">
        <f>SUM(F8:F88)</f>
        <v>0</v>
      </c>
      <c r="G90" s="15"/>
      <c r="H90" s="16">
        <f>SUM(H8:H88)</f>
        <v>0</v>
      </c>
    </row>
  </sheetData>
  <sheetProtection password="DB83" sheet="1" objects="1" scenarios="1"/>
  <pageMargins left="0.70866141732283472" right="0.11811023622047245" top="0.55118110236220474" bottom="0.55118110236220474" header="0.31496062992125984" footer="0.31496062992125984"/>
  <pageSetup paperSize="9" scale="85" firstPageNumber="2" fitToHeight="3" orientation="portrait" useFirstPageNumber="1" r:id="rId1"/>
  <headerFooter alignWithMargins="0">
    <oddHeader>&amp;CC2.2.&amp;P</oddHeader>
    <oddFooter>&amp;L&amp;8&amp;Z&amp;F</oddFooter>
  </headerFooter>
  <rowBreaks count="1" manualBreakCount="1">
    <brk id="4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1"/>
  <sheetViews>
    <sheetView view="pageBreakPreview" topLeftCell="A16" zoomScaleNormal="75" zoomScaleSheetLayoutView="100" workbookViewId="0">
      <selection activeCell="D21" sqref="D21"/>
    </sheetView>
  </sheetViews>
  <sheetFormatPr defaultRowHeight="12.75" x14ac:dyDescent="0.2"/>
  <cols>
    <col min="1" max="1" width="6.7109375" style="124" customWidth="1"/>
    <col min="2" max="2" width="31" style="124" customWidth="1"/>
    <col min="3" max="3" width="6.28515625" style="125" customWidth="1"/>
    <col min="4" max="4" width="6" style="124" customWidth="1"/>
    <col min="5" max="8" width="14.28515625" style="18" customWidth="1"/>
    <col min="9" max="256" width="9.140625" style="18"/>
    <col min="257" max="257" width="6.7109375" style="18" customWidth="1"/>
    <col min="258" max="258" width="36.85546875" style="18" customWidth="1"/>
    <col min="259" max="259" width="6.28515625" style="18" customWidth="1"/>
    <col min="260" max="260" width="6.85546875" style="18" customWidth="1"/>
    <col min="261" max="261" width="14.28515625" style="18" customWidth="1"/>
    <col min="262" max="262" width="17" style="18" customWidth="1"/>
    <col min="263" max="263" width="15" style="18" customWidth="1"/>
    <col min="264" max="264" width="16.7109375" style="18" customWidth="1"/>
    <col min="265" max="512" width="9.140625" style="18"/>
    <col min="513" max="513" width="6.7109375" style="18" customWidth="1"/>
    <col min="514" max="514" width="36.85546875" style="18" customWidth="1"/>
    <col min="515" max="515" width="6.28515625" style="18" customWidth="1"/>
    <col min="516" max="516" width="6.85546875" style="18" customWidth="1"/>
    <col min="517" max="517" width="14.28515625" style="18" customWidth="1"/>
    <col min="518" max="518" width="17" style="18" customWidth="1"/>
    <col min="519" max="519" width="15" style="18" customWidth="1"/>
    <col min="520" max="520" width="16.7109375" style="18" customWidth="1"/>
    <col min="521" max="768" width="9.140625" style="18"/>
    <col min="769" max="769" width="6.7109375" style="18" customWidth="1"/>
    <col min="770" max="770" width="36.85546875" style="18" customWidth="1"/>
    <col min="771" max="771" width="6.28515625" style="18" customWidth="1"/>
    <col min="772" max="772" width="6.85546875" style="18" customWidth="1"/>
    <col min="773" max="773" width="14.28515625" style="18" customWidth="1"/>
    <col min="774" max="774" width="17" style="18" customWidth="1"/>
    <col min="775" max="775" width="15" style="18" customWidth="1"/>
    <col min="776" max="776" width="16.7109375" style="18" customWidth="1"/>
    <col min="777" max="1024" width="9.140625" style="18"/>
    <col min="1025" max="1025" width="6.7109375" style="18" customWidth="1"/>
    <col min="1026" max="1026" width="36.85546875" style="18" customWidth="1"/>
    <col min="1027" max="1027" width="6.28515625" style="18" customWidth="1"/>
    <col min="1028" max="1028" width="6.85546875" style="18" customWidth="1"/>
    <col min="1029" max="1029" width="14.28515625" style="18" customWidth="1"/>
    <col min="1030" max="1030" width="17" style="18" customWidth="1"/>
    <col min="1031" max="1031" width="15" style="18" customWidth="1"/>
    <col min="1032" max="1032" width="16.7109375" style="18" customWidth="1"/>
    <col min="1033" max="1280" width="9.140625" style="18"/>
    <col min="1281" max="1281" width="6.7109375" style="18" customWidth="1"/>
    <col min="1282" max="1282" width="36.85546875" style="18" customWidth="1"/>
    <col min="1283" max="1283" width="6.28515625" style="18" customWidth="1"/>
    <col min="1284" max="1284" width="6.85546875" style="18" customWidth="1"/>
    <col min="1285" max="1285" width="14.28515625" style="18" customWidth="1"/>
    <col min="1286" max="1286" width="17" style="18" customWidth="1"/>
    <col min="1287" max="1287" width="15" style="18" customWidth="1"/>
    <col min="1288" max="1288" width="16.7109375" style="18" customWidth="1"/>
    <col min="1289" max="1536" width="9.140625" style="18"/>
    <col min="1537" max="1537" width="6.7109375" style="18" customWidth="1"/>
    <col min="1538" max="1538" width="36.85546875" style="18" customWidth="1"/>
    <col min="1539" max="1539" width="6.28515625" style="18" customWidth="1"/>
    <col min="1540" max="1540" width="6.85546875" style="18" customWidth="1"/>
    <col min="1541" max="1541" width="14.28515625" style="18" customWidth="1"/>
    <col min="1542" max="1542" width="17" style="18" customWidth="1"/>
    <col min="1543" max="1543" width="15" style="18" customWidth="1"/>
    <col min="1544" max="1544" width="16.7109375" style="18" customWidth="1"/>
    <col min="1545" max="1792" width="9.140625" style="18"/>
    <col min="1793" max="1793" width="6.7109375" style="18" customWidth="1"/>
    <col min="1794" max="1794" width="36.85546875" style="18" customWidth="1"/>
    <col min="1795" max="1795" width="6.28515625" style="18" customWidth="1"/>
    <col min="1796" max="1796" width="6.85546875" style="18" customWidth="1"/>
    <col min="1797" max="1797" width="14.28515625" style="18" customWidth="1"/>
    <col min="1798" max="1798" width="17" style="18" customWidth="1"/>
    <col min="1799" max="1799" width="15" style="18" customWidth="1"/>
    <col min="1800" max="1800" width="16.7109375" style="18" customWidth="1"/>
    <col min="1801" max="2048" width="9.140625" style="18"/>
    <col min="2049" max="2049" width="6.7109375" style="18" customWidth="1"/>
    <col min="2050" max="2050" width="36.85546875" style="18" customWidth="1"/>
    <col min="2051" max="2051" width="6.28515625" style="18" customWidth="1"/>
    <col min="2052" max="2052" width="6.85546875" style="18" customWidth="1"/>
    <col min="2053" max="2053" width="14.28515625" style="18" customWidth="1"/>
    <col min="2054" max="2054" width="17" style="18" customWidth="1"/>
    <col min="2055" max="2055" width="15" style="18" customWidth="1"/>
    <col min="2056" max="2056" width="16.7109375" style="18" customWidth="1"/>
    <col min="2057" max="2304" width="9.140625" style="18"/>
    <col min="2305" max="2305" width="6.7109375" style="18" customWidth="1"/>
    <col min="2306" max="2306" width="36.85546875" style="18" customWidth="1"/>
    <col min="2307" max="2307" width="6.28515625" style="18" customWidth="1"/>
    <col min="2308" max="2308" width="6.85546875" style="18" customWidth="1"/>
    <col min="2309" max="2309" width="14.28515625" style="18" customWidth="1"/>
    <col min="2310" max="2310" width="17" style="18" customWidth="1"/>
    <col min="2311" max="2311" width="15" style="18" customWidth="1"/>
    <col min="2312" max="2312" width="16.7109375" style="18" customWidth="1"/>
    <col min="2313" max="2560" width="9.140625" style="18"/>
    <col min="2561" max="2561" width="6.7109375" style="18" customWidth="1"/>
    <col min="2562" max="2562" width="36.85546875" style="18" customWidth="1"/>
    <col min="2563" max="2563" width="6.28515625" style="18" customWidth="1"/>
    <col min="2564" max="2564" width="6.85546875" style="18" customWidth="1"/>
    <col min="2565" max="2565" width="14.28515625" style="18" customWidth="1"/>
    <col min="2566" max="2566" width="17" style="18" customWidth="1"/>
    <col min="2567" max="2567" width="15" style="18" customWidth="1"/>
    <col min="2568" max="2568" width="16.7109375" style="18" customWidth="1"/>
    <col min="2569" max="2816" width="9.140625" style="18"/>
    <col min="2817" max="2817" width="6.7109375" style="18" customWidth="1"/>
    <col min="2818" max="2818" width="36.85546875" style="18" customWidth="1"/>
    <col min="2819" max="2819" width="6.28515625" style="18" customWidth="1"/>
    <col min="2820" max="2820" width="6.85546875" style="18" customWidth="1"/>
    <col min="2821" max="2821" width="14.28515625" style="18" customWidth="1"/>
    <col min="2822" max="2822" width="17" style="18" customWidth="1"/>
    <col min="2823" max="2823" width="15" style="18" customWidth="1"/>
    <col min="2824" max="2824" width="16.7109375" style="18" customWidth="1"/>
    <col min="2825" max="3072" width="9.140625" style="18"/>
    <col min="3073" max="3073" width="6.7109375" style="18" customWidth="1"/>
    <col min="3074" max="3074" width="36.85546875" style="18" customWidth="1"/>
    <col min="3075" max="3075" width="6.28515625" style="18" customWidth="1"/>
    <col min="3076" max="3076" width="6.85546875" style="18" customWidth="1"/>
    <col min="3077" max="3077" width="14.28515625" style="18" customWidth="1"/>
    <col min="3078" max="3078" width="17" style="18" customWidth="1"/>
    <col min="3079" max="3079" width="15" style="18" customWidth="1"/>
    <col min="3080" max="3080" width="16.7109375" style="18" customWidth="1"/>
    <col min="3081" max="3328" width="9.140625" style="18"/>
    <col min="3329" max="3329" width="6.7109375" style="18" customWidth="1"/>
    <col min="3330" max="3330" width="36.85546875" style="18" customWidth="1"/>
    <col min="3331" max="3331" width="6.28515625" style="18" customWidth="1"/>
    <col min="3332" max="3332" width="6.85546875" style="18" customWidth="1"/>
    <col min="3333" max="3333" width="14.28515625" style="18" customWidth="1"/>
    <col min="3334" max="3334" width="17" style="18" customWidth="1"/>
    <col min="3335" max="3335" width="15" style="18" customWidth="1"/>
    <col min="3336" max="3336" width="16.7109375" style="18" customWidth="1"/>
    <col min="3337" max="3584" width="9.140625" style="18"/>
    <col min="3585" max="3585" width="6.7109375" style="18" customWidth="1"/>
    <col min="3586" max="3586" width="36.85546875" style="18" customWidth="1"/>
    <col min="3587" max="3587" width="6.28515625" style="18" customWidth="1"/>
    <col min="3588" max="3588" width="6.85546875" style="18" customWidth="1"/>
    <col min="3589" max="3589" width="14.28515625" style="18" customWidth="1"/>
    <col min="3590" max="3590" width="17" style="18" customWidth="1"/>
    <col min="3591" max="3591" width="15" style="18" customWidth="1"/>
    <col min="3592" max="3592" width="16.7109375" style="18" customWidth="1"/>
    <col min="3593" max="3840" width="9.140625" style="18"/>
    <col min="3841" max="3841" width="6.7109375" style="18" customWidth="1"/>
    <col min="3842" max="3842" width="36.85546875" style="18" customWidth="1"/>
    <col min="3843" max="3843" width="6.28515625" style="18" customWidth="1"/>
    <col min="3844" max="3844" width="6.85546875" style="18" customWidth="1"/>
    <col min="3845" max="3845" width="14.28515625" style="18" customWidth="1"/>
    <col min="3846" max="3846" width="17" style="18" customWidth="1"/>
    <col min="3847" max="3847" width="15" style="18" customWidth="1"/>
    <col min="3848" max="3848" width="16.7109375" style="18" customWidth="1"/>
    <col min="3849" max="4096" width="9.140625" style="18"/>
    <col min="4097" max="4097" width="6.7109375" style="18" customWidth="1"/>
    <col min="4098" max="4098" width="36.85546875" style="18" customWidth="1"/>
    <col min="4099" max="4099" width="6.28515625" style="18" customWidth="1"/>
    <col min="4100" max="4100" width="6.85546875" style="18" customWidth="1"/>
    <col min="4101" max="4101" width="14.28515625" style="18" customWidth="1"/>
    <col min="4102" max="4102" width="17" style="18" customWidth="1"/>
    <col min="4103" max="4103" width="15" style="18" customWidth="1"/>
    <col min="4104" max="4104" width="16.7109375" style="18" customWidth="1"/>
    <col min="4105" max="4352" width="9.140625" style="18"/>
    <col min="4353" max="4353" width="6.7109375" style="18" customWidth="1"/>
    <col min="4354" max="4354" width="36.85546875" style="18" customWidth="1"/>
    <col min="4355" max="4355" width="6.28515625" style="18" customWidth="1"/>
    <col min="4356" max="4356" width="6.85546875" style="18" customWidth="1"/>
    <col min="4357" max="4357" width="14.28515625" style="18" customWidth="1"/>
    <col min="4358" max="4358" width="17" style="18" customWidth="1"/>
    <col min="4359" max="4359" width="15" style="18" customWidth="1"/>
    <col min="4360" max="4360" width="16.7109375" style="18" customWidth="1"/>
    <col min="4361" max="4608" width="9.140625" style="18"/>
    <col min="4609" max="4609" width="6.7109375" style="18" customWidth="1"/>
    <col min="4610" max="4610" width="36.85546875" style="18" customWidth="1"/>
    <col min="4611" max="4611" width="6.28515625" style="18" customWidth="1"/>
    <col min="4612" max="4612" width="6.85546875" style="18" customWidth="1"/>
    <col min="4613" max="4613" width="14.28515625" style="18" customWidth="1"/>
    <col min="4614" max="4614" width="17" style="18" customWidth="1"/>
    <col min="4615" max="4615" width="15" style="18" customWidth="1"/>
    <col min="4616" max="4616" width="16.7109375" style="18" customWidth="1"/>
    <col min="4617" max="4864" width="9.140625" style="18"/>
    <col min="4865" max="4865" width="6.7109375" style="18" customWidth="1"/>
    <col min="4866" max="4866" width="36.85546875" style="18" customWidth="1"/>
    <col min="4867" max="4867" width="6.28515625" style="18" customWidth="1"/>
    <col min="4868" max="4868" width="6.85546875" style="18" customWidth="1"/>
    <col min="4869" max="4869" width="14.28515625" style="18" customWidth="1"/>
    <col min="4870" max="4870" width="17" style="18" customWidth="1"/>
    <col min="4871" max="4871" width="15" style="18" customWidth="1"/>
    <col min="4872" max="4872" width="16.7109375" style="18" customWidth="1"/>
    <col min="4873" max="5120" width="9.140625" style="18"/>
    <col min="5121" max="5121" width="6.7109375" style="18" customWidth="1"/>
    <col min="5122" max="5122" width="36.85546875" style="18" customWidth="1"/>
    <col min="5123" max="5123" width="6.28515625" style="18" customWidth="1"/>
    <col min="5124" max="5124" width="6.85546875" style="18" customWidth="1"/>
    <col min="5125" max="5125" width="14.28515625" style="18" customWidth="1"/>
    <col min="5126" max="5126" width="17" style="18" customWidth="1"/>
    <col min="5127" max="5127" width="15" style="18" customWidth="1"/>
    <col min="5128" max="5128" width="16.7109375" style="18" customWidth="1"/>
    <col min="5129" max="5376" width="9.140625" style="18"/>
    <col min="5377" max="5377" width="6.7109375" style="18" customWidth="1"/>
    <col min="5378" max="5378" width="36.85546875" style="18" customWidth="1"/>
    <col min="5379" max="5379" width="6.28515625" style="18" customWidth="1"/>
    <col min="5380" max="5380" width="6.85546875" style="18" customWidth="1"/>
    <col min="5381" max="5381" width="14.28515625" style="18" customWidth="1"/>
    <col min="5382" max="5382" width="17" style="18" customWidth="1"/>
    <col min="5383" max="5383" width="15" style="18" customWidth="1"/>
    <col min="5384" max="5384" width="16.7109375" style="18" customWidth="1"/>
    <col min="5385" max="5632" width="9.140625" style="18"/>
    <col min="5633" max="5633" width="6.7109375" style="18" customWidth="1"/>
    <col min="5634" max="5634" width="36.85546875" style="18" customWidth="1"/>
    <col min="5635" max="5635" width="6.28515625" style="18" customWidth="1"/>
    <col min="5636" max="5636" width="6.85546875" style="18" customWidth="1"/>
    <col min="5637" max="5637" width="14.28515625" style="18" customWidth="1"/>
    <col min="5638" max="5638" width="17" style="18" customWidth="1"/>
    <col min="5639" max="5639" width="15" style="18" customWidth="1"/>
    <col min="5640" max="5640" width="16.7109375" style="18" customWidth="1"/>
    <col min="5641" max="5888" width="9.140625" style="18"/>
    <col min="5889" max="5889" width="6.7109375" style="18" customWidth="1"/>
    <col min="5890" max="5890" width="36.85546875" style="18" customWidth="1"/>
    <col min="5891" max="5891" width="6.28515625" style="18" customWidth="1"/>
    <col min="5892" max="5892" width="6.85546875" style="18" customWidth="1"/>
    <col min="5893" max="5893" width="14.28515625" style="18" customWidth="1"/>
    <col min="5894" max="5894" width="17" style="18" customWidth="1"/>
    <col min="5895" max="5895" width="15" style="18" customWidth="1"/>
    <col min="5896" max="5896" width="16.7109375" style="18" customWidth="1"/>
    <col min="5897" max="6144" width="9.140625" style="18"/>
    <col min="6145" max="6145" width="6.7109375" style="18" customWidth="1"/>
    <col min="6146" max="6146" width="36.85546875" style="18" customWidth="1"/>
    <col min="6147" max="6147" width="6.28515625" style="18" customWidth="1"/>
    <col min="6148" max="6148" width="6.85546875" style="18" customWidth="1"/>
    <col min="6149" max="6149" width="14.28515625" style="18" customWidth="1"/>
    <col min="6150" max="6150" width="17" style="18" customWidth="1"/>
    <col min="6151" max="6151" width="15" style="18" customWidth="1"/>
    <col min="6152" max="6152" width="16.7109375" style="18" customWidth="1"/>
    <col min="6153" max="6400" width="9.140625" style="18"/>
    <col min="6401" max="6401" width="6.7109375" style="18" customWidth="1"/>
    <col min="6402" max="6402" width="36.85546875" style="18" customWidth="1"/>
    <col min="6403" max="6403" width="6.28515625" style="18" customWidth="1"/>
    <col min="6404" max="6404" width="6.85546875" style="18" customWidth="1"/>
    <col min="6405" max="6405" width="14.28515625" style="18" customWidth="1"/>
    <col min="6406" max="6406" width="17" style="18" customWidth="1"/>
    <col min="6407" max="6407" width="15" style="18" customWidth="1"/>
    <col min="6408" max="6408" width="16.7109375" style="18" customWidth="1"/>
    <col min="6409" max="6656" width="9.140625" style="18"/>
    <col min="6657" max="6657" width="6.7109375" style="18" customWidth="1"/>
    <col min="6658" max="6658" width="36.85546875" style="18" customWidth="1"/>
    <col min="6659" max="6659" width="6.28515625" style="18" customWidth="1"/>
    <col min="6660" max="6660" width="6.85546875" style="18" customWidth="1"/>
    <col min="6661" max="6661" width="14.28515625" style="18" customWidth="1"/>
    <col min="6662" max="6662" width="17" style="18" customWidth="1"/>
    <col min="6663" max="6663" width="15" style="18" customWidth="1"/>
    <col min="6664" max="6664" width="16.7109375" style="18" customWidth="1"/>
    <col min="6665" max="6912" width="9.140625" style="18"/>
    <col min="6913" max="6913" width="6.7109375" style="18" customWidth="1"/>
    <col min="6914" max="6914" width="36.85546875" style="18" customWidth="1"/>
    <col min="6915" max="6915" width="6.28515625" style="18" customWidth="1"/>
    <col min="6916" max="6916" width="6.85546875" style="18" customWidth="1"/>
    <col min="6917" max="6917" width="14.28515625" style="18" customWidth="1"/>
    <col min="6918" max="6918" width="17" style="18" customWidth="1"/>
    <col min="6919" max="6919" width="15" style="18" customWidth="1"/>
    <col min="6920" max="6920" width="16.7109375" style="18" customWidth="1"/>
    <col min="6921" max="7168" width="9.140625" style="18"/>
    <col min="7169" max="7169" width="6.7109375" style="18" customWidth="1"/>
    <col min="7170" max="7170" width="36.85546875" style="18" customWidth="1"/>
    <col min="7171" max="7171" width="6.28515625" style="18" customWidth="1"/>
    <col min="7172" max="7172" width="6.85546875" style="18" customWidth="1"/>
    <col min="7173" max="7173" width="14.28515625" style="18" customWidth="1"/>
    <col min="7174" max="7174" width="17" style="18" customWidth="1"/>
    <col min="7175" max="7175" width="15" style="18" customWidth="1"/>
    <col min="7176" max="7176" width="16.7109375" style="18" customWidth="1"/>
    <col min="7177" max="7424" width="9.140625" style="18"/>
    <col min="7425" max="7425" width="6.7109375" style="18" customWidth="1"/>
    <col min="7426" max="7426" width="36.85546875" style="18" customWidth="1"/>
    <col min="7427" max="7427" width="6.28515625" style="18" customWidth="1"/>
    <col min="7428" max="7428" width="6.85546875" style="18" customWidth="1"/>
    <col min="7429" max="7429" width="14.28515625" style="18" customWidth="1"/>
    <col min="7430" max="7430" width="17" style="18" customWidth="1"/>
    <col min="7431" max="7431" width="15" style="18" customWidth="1"/>
    <col min="7432" max="7432" width="16.7109375" style="18" customWidth="1"/>
    <col min="7433" max="7680" width="9.140625" style="18"/>
    <col min="7681" max="7681" width="6.7109375" style="18" customWidth="1"/>
    <col min="7682" max="7682" width="36.85546875" style="18" customWidth="1"/>
    <col min="7683" max="7683" width="6.28515625" style="18" customWidth="1"/>
    <col min="7684" max="7684" width="6.85546875" style="18" customWidth="1"/>
    <col min="7685" max="7685" width="14.28515625" style="18" customWidth="1"/>
    <col min="7686" max="7686" width="17" style="18" customWidth="1"/>
    <col min="7687" max="7687" width="15" style="18" customWidth="1"/>
    <col min="7688" max="7688" width="16.7109375" style="18" customWidth="1"/>
    <col min="7689" max="7936" width="9.140625" style="18"/>
    <col min="7937" max="7937" width="6.7109375" style="18" customWidth="1"/>
    <col min="7938" max="7938" width="36.85546875" style="18" customWidth="1"/>
    <col min="7939" max="7939" width="6.28515625" style="18" customWidth="1"/>
    <col min="7940" max="7940" width="6.85546875" style="18" customWidth="1"/>
    <col min="7941" max="7941" width="14.28515625" style="18" customWidth="1"/>
    <col min="7942" max="7942" width="17" style="18" customWidth="1"/>
    <col min="7943" max="7943" width="15" style="18" customWidth="1"/>
    <col min="7944" max="7944" width="16.7109375" style="18" customWidth="1"/>
    <col min="7945" max="8192" width="9.140625" style="18"/>
    <col min="8193" max="8193" width="6.7109375" style="18" customWidth="1"/>
    <col min="8194" max="8194" width="36.85546875" style="18" customWidth="1"/>
    <col min="8195" max="8195" width="6.28515625" style="18" customWidth="1"/>
    <col min="8196" max="8196" width="6.85546875" style="18" customWidth="1"/>
    <col min="8197" max="8197" width="14.28515625" style="18" customWidth="1"/>
    <col min="8198" max="8198" width="17" style="18" customWidth="1"/>
    <col min="8199" max="8199" width="15" style="18" customWidth="1"/>
    <col min="8200" max="8200" width="16.7109375" style="18" customWidth="1"/>
    <col min="8201" max="8448" width="9.140625" style="18"/>
    <col min="8449" max="8449" width="6.7109375" style="18" customWidth="1"/>
    <col min="8450" max="8450" width="36.85546875" style="18" customWidth="1"/>
    <col min="8451" max="8451" width="6.28515625" style="18" customWidth="1"/>
    <col min="8452" max="8452" width="6.85546875" style="18" customWidth="1"/>
    <col min="8453" max="8453" width="14.28515625" style="18" customWidth="1"/>
    <col min="8454" max="8454" width="17" style="18" customWidth="1"/>
    <col min="8455" max="8455" width="15" style="18" customWidth="1"/>
    <col min="8456" max="8456" width="16.7109375" style="18" customWidth="1"/>
    <col min="8457" max="8704" width="9.140625" style="18"/>
    <col min="8705" max="8705" width="6.7109375" style="18" customWidth="1"/>
    <col min="8706" max="8706" width="36.85546875" style="18" customWidth="1"/>
    <col min="8707" max="8707" width="6.28515625" style="18" customWidth="1"/>
    <col min="8708" max="8708" width="6.85546875" style="18" customWidth="1"/>
    <col min="8709" max="8709" width="14.28515625" style="18" customWidth="1"/>
    <col min="8710" max="8710" width="17" style="18" customWidth="1"/>
    <col min="8711" max="8711" width="15" style="18" customWidth="1"/>
    <col min="8712" max="8712" width="16.7109375" style="18" customWidth="1"/>
    <col min="8713" max="8960" width="9.140625" style="18"/>
    <col min="8961" max="8961" width="6.7109375" style="18" customWidth="1"/>
    <col min="8962" max="8962" width="36.85546875" style="18" customWidth="1"/>
    <col min="8963" max="8963" width="6.28515625" style="18" customWidth="1"/>
    <col min="8964" max="8964" width="6.85546875" style="18" customWidth="1"/>
    <col min="8965" max="8965" width="14.28515625" style="18" customWidth="1"/>
    <col min="8966" max="8966" width="17" style="18" customWidth="1"/>
    <col min="8967" max="8967" width="15" style="18" customWidth="1"/>
    <col min="8968" max="8968" width="16.7109375" style="18" customWidth="1"/>
    <col min="8969" max="9216" width="9.140625" style="18"/>
    <col min="9217" max="9217" width="6.7109375" style="18" customWidth="1"/>
    <col min="9218" max="9218" width="36.85546875" style="18" customWidth="1"/>
    <col min="9219" max="9219" width="6.28515625" style="18" customWidth="1"/>
    <col min="9220" max="9220" width="6.85546875" style="18" customWidth="1"/>
    <col min="9221" max="9221" width="14.28515625" style="18" customWidth="1"/>
    <col min="9222" max="9222" width="17" style="18" customWidth="1"/>
    <col min="9223" max="9223" width="15" style="18" customWidth="1"/>
    <col min="9224" max="9224" width="16.7109375" style="18" customWidth="1"/>
    <col min="9225" max="9472" width="9.140625" style="18"/>
    <col min="9473" max="9473" width="6.7109375" style="18" customWidth="1"/>
    <col min="9474" max="9474" width="36.85546875" style="18" customWidth="1"/>
    <col min="9475" max="9475" width="6.28515625" style="18" customWidth="1"/>
    <col min="9476" max="9476" width="6.85546875" style="18" customWidth="1"/>
    <col min="9477" max="9477" width="14.28515625" style="18" customWidth="1"/>
    <col min="9478" max="9478" width="17" style="18" customWidth="1"/>
    <col min="9479" max="9479" width="15" style="18" customWidth="1"/>
    <col min="9480" max="9480" width="16.7109375" style="18" customWidth="1"/>
    <col min="9481" max="9728" width="9.140625" style="18"/>
    <col min="9729" max="9729" width="6.7109375" style="18" customWidth="1"/>
    <col min="9730" max="9730" width="36.85546875" style="18" customWidth="1"/>
    <col min="9731" max="9731" width="6.28515625" style="18" customWidth="1"/>
    <col min="9732" max="9732" width="6.85546875" style="18" customWidth="1"/>
    <col min="9733" max="9733" width="14.28515625" style="18" customWidth="1"/>
    <col min="9734" max="9734" width="17" style="18" customWidth="1"/>
    <col min="9735" max="9735" width="15" style="18" customWidth="1"/>
    <col min="9736" max="9736" width="16.7109375" style="18" customWidth="1"/>
    <col min="9737" max="9984" width="9.140625" style="18"/>
    <col min="9985" max="9985" width="6.7109375" style="18" customWidth="1"/>
    <col min="9986" max="9986" width="36.85546875" style="18" customWidth="1"/>
    <col min="9987" max="9987" width="6.28515625" style="18" customWidth="1"/>
    <col min="9988" max="9988" width="6.85546875" style="18" customWidth="1"/>
    <col min="9989" max="9989" width="14.28515625" style="18" customWidth="1"/>
    <col min="9990" max="9990" width="17" style="18" customWidth="1"/>
    <col min="9991" max="9991" width="15" style="18" customWidth="1"/>
    <col min="9992" max="9992" width="16.7109375" style="18" customWidth="1"/>
    <col min="9993" max="10240" width="9.140625" style="18"/>
    <col min="10241" max="10241" width="6.7109375" style="18" customWidth="1"/>
    <col min="10242" max="10242" width="36.85546875" style="18" customWidth="1"/>
    <col min="10243" max="10243" width="6.28515625" style="18" customWidth="1"/>
    <col min="10244" max="10244" width="6.85546875" style="18" customWidth="1"/>
    <col min="10245" max="10245" width="14.28515625" style="18" customWidth="1"/>
    <col min="10246" max="10246" width="17" style="18" customWidth="1"/>
    <col min="10247" max="10247" width="15" style="18" customWidth="1"/>
    <col min="10248" max="10248" width="16.7109375" style="18" customWidth="1"/>
    <col min="10249" max="10496" width="9.140625" style="18"/>
    <col min="10497" max="10497" width="6.7109375" style="18" customWidth="1"/>
    <col min="10498" max="10498" width="36.85546875" style="18" customWidth="1"/>
    <col min="10499" max="10499" width="6.28515625" style="18" customWidth="1"/>
    <col min="10500" max="10500" width="6.85546875" style="18" customWidth="1"/>
    <col min="10501" max="10501" width="14.28515625" style="18" customWidth="1"/>
    <col min="10502" max="10502" width="17" style="18" customWidth="1"/>
    <col min="10503" max="10503" width="15" style="18" customWidth="1"/>
    <col min="10504" max="10504" width="16.7109375" style="18" customWidth="1"/>
    <col min="10505" max="10752" width="9.140625" style="18"/>
    <col min="10753" max="10753" width="6.7109375" style="18" customWidth="1"/>
    <col min="10754" max="10754" width="36.85546875" style="18" customWidth="1"/>
    <col min="10755" max="10755" width="6.28515625" style="18" customWidth="1"/>
    <col min="10756" max="10756" width="6.85546875" style="18" customWidth="1"/>
    <col min="10757" max="10757" width="14.28515625" style="18" customWidth="1"/>
    <col min="10758" max="10758" width="17" style="18" customWidth="1"/>
    <col min="10759" max="10759" width="15" style="18" customWidth="1"/>
    <col min="10760" max="10760" width="16.7109375" style="18" customWidth="1"/>
    <col min="10761" max="11008" width="9.140625" style="18"/>
    <col min="11009" max="11009" width="6.7109375" style="18" customWidth="1"/>
    <col min="11010" max="11010" width="36.85546875" style="18" customWidth="1"/>
    <col min="11011" max="11011" width="6.28515625" style="18" customWidth="1"/>
    <col min="11012" max="11012" width="6.85546875" style="18" customWidth="1"/>
    <col min="11013" max="11013" width="14.28515625" style="18" customWidth="1"/>
    <col min="11014" max="11014" width="17" style="18" customWidth="1"/>
    <col min="11015" max="11015" width="15" style="18" customWidth="1"/>
    <col min="11016" max="11016" width="16.7109375" style="18" customWidth="1"/>
    <col min="11017" max="11264" width="9.140625" style="18"/>
    <col min="11265" max="11265" width="6.7109375" style="18" customWidth="1"/>
    <col min="11266" max="11266" width="36.85546875" style="18" customWidth="1"/>
    <col min="11267" max="11267" width="6.28515625" style="18" customWidth="1"/>
    <col min="11268" max="11268" width="6.85546875" style="18" customWidth="1"/>
    <col min="11269" max="11269" width="14.28515625" style="18" customWidth="1"/>
    <col min="11270" max="11270" width="17" style="18" customWidth="1"/>
    <col min="11271" max="11271" width="15" style="18" customWidth="1"/>
    <col min="11272" max="11272" width="16.7109375" style="18" customWidth="1"/>
    <col min="11273" max="11520" width="9.140625" style="18"/>
    <col min="11521" max="11521" width="6.7109375" style="18" customWidth="1"/>
    <col min="11522" max="11522" width="36.85546875" style="18" customWidth="1"/>
    <col min="11523" max="11523" width="6.28515625" style="18" customWidth="1"/>
    <col min="11524" max="11524" width="6.85546875" style="18" customWidth="1"/>
    <col min="11525" max="11525" width="14.28515625" style="18" customWidth="1"/>
    <col min="11526" max="11526" width="17" style="18" customWidth="1"/>
    <col min="11527" max="11527" width="15" style="18" customWidth="1"/>
    <col min="11528" max="11528" width="16.7109375" style="18" customWidth="1"/>
    <col min="11529" max="11776" width="9.140625" style="18"/>
    <col min="11777" max="11777" width="6.7109375" style="18" customWidth="1"/>
    <col min="11778" max="11778" width="36.85546875" style="18" customWidth="1"/>
    <col min="11779" max="11779" width="6.28515625" style="18" customWidth="1"/>
    <col min="11780" max="11780" width="6.85546875" style="18" customWidth="1"/>
    <col min="11781" max="11781" width="14.28515625" style="18" customWidth="1"/>
    <col min="11782" max="11782" width="17" style="18" customWidth="1"/>
    <col min="11783" max="11783" width="15" style="18" customWidth="1"/>
    <col min="11784" max="11784" width="16.7109375" style="18" customWidth="1"/>
    <col min="11785" max="12032" width="9.140625" style="18"/>
    <col min="12033" max="12033" width="6.7109375" style="18" customWidth="1"/>
    <col min="12034" max="12034" width="36.85546875" style="18" customWidth="1"/>
    <col min="12035" max="12035" width="6.28515625" style="18" customWidth="1"/>
    <col min="12036" max="12036" width="6.85546875" style="18" customWidth="1"/>
    <col min="12037" max="12037" width="14.28515625" style="18" customWidth="1"/>
    <col min="12038" max="12038" width="17" style="18" customWidth="1"/>
    <col min="12039" max="12039" width="15" style="18" customWidth="1"/>
    <col min="12040" max="12040" width="16.7109375" style="18" customWidth="1"/>
    <col min="12041" max="12288" width="9.140625" style="18"/>
    <col min="12289" max="12289" width="6.7109375" style="18" customWidth="1"/>
    <col min="12290" max="12290" width="36.85546875" style="18" customWidth="1"/>
    <col min="12291" max="12291" width="6.28515625" style="18" customWidth="1"/>
    <col min="12292" max="12292" width="6.85546875" style="18" customWidth="1"/>
    <col min="12293" max="12293" width="14.28515625" style="18" customWidth="1"/>
    <col min="12294" max="12294" width="17" style="18" customWidth="1"/>
    <col min="12295" max="12295" width="15" style="18" customWidth="1"/>
    <col min="12296" max="12296" width="16.7109375" style="18" customWidth="1"/>
    <col min="12297" max="12544" width="9.140625" style="18"/>
    <col min="12545" max="12545" width="6.7109375" style="18" customWidth="1"/>
    <col min="12546" max="12546" width="36.85546875" style="18" customWidth="1"/>
    <col min="12547" max="12547" width="6.28515625" style="18" customWidth="1"/>
    <col min="12548" max="12548" width="6.85546875" style="18" customWidth="1"/>
    <col min="12549" max="12549" width="14.28515625" style="18" customWidth="1"/>
    <col min="12550" max="12550" width="17" style="18" customWidth="1"/>
    <col min="12551" max="12551" width="15" style="18" customWidth="1"/>
    <col min="12552" max="12552" width="16.7109375" style="18" customWidth="1"/>
    <col min="12553" max="12800" width="9.140625" style="18"/>
    <col min="12801" max="12801" width="6.7109375" style="18" customWidth="1"/>
    <col min="12802" max="12802" width="36.85546875" style="18" customWidth="1"/>
    <col min="12803" max="12803" width="6.28515625" style="18" customWidth="1"/>
    <col min="12804" max="12804" width="6.85546875" style="18" customWidth="1"/>
    <col min="12805" max="12805" width="14.28515625" style="18" customWidth="1"/>
    <col min="12806" max="12806" width="17" style="18" customWidth="1"/>
    <col min="12807" max="12807" width="15" style="18" customWidth="1"/>
    <col min="12808" max="12808" width="16.7109375" style="18" customWidth="1"/>
    <col min="12809" max="13056" width="9.140625" style="18"/>
    <col min="13057" max="13057" width="6.7109375" style="18" customWidth="1"/>
    <col min="13058" max="13058" width="36.85546875" style="18" customWidth="1"/>
    <col min="13059" max="13059" width="6.28515625" style="18" customWidth="1"/>
    <col min="13060" max="13060" width="6.85546875" style="18" customWidth="1"/>
    <col min="13061" max="13061" width="14.28515625" style="18" customWidth="1"/>
    <col min="13062" max="13062" width="17" style="18" customWidth="1"/>
    <col min="13063" max="13063" width="15" style="18" customWidth="1"/>
    <col min="13064" max="13064" width="16.7109375" style="18" customWidth="1"/>
    <col min="13065" max="13312" width="9.140625" style="18"/>
    <col min="13313" max="13313" width="6.7109375" style="18" customWidth="1"/>
    <col min="13314" max="13314" width="36.85546875" style="18" customWidth="1"/>
    <col min="13315" max="13315" width="6.28515625" style="18" customWidth="1"/>
    <col min="13316" max="13316" width="6.85546875" style="18" customWidth="1"/>
    <col min="13317" max="13317" width="14.28515625" style="18" customWidth="1"/>
    <col min="13318" max="13318" width="17" style="18" customWidth="1"/>
    <col min="13319" max="13319" width="15" style="18" customWidth="1"/>
    <col min="13320" max="13320" width="16.7109375" style="18" customWidth="1"/>
    <col min="13321" max="13568" width="9.140625" style="18"/>
    <col min="13569" max="13569" width="6.7109375" style="18" customWidth="1"/>
    <col min="13570" max="13570" width="36.85546875" style="18" customWidth="1"/>
    <col min="13571" max="13571" width="6.28515625" style="18" customWidth="1"/>
    <col min="13572" max="13572" width="6.85546875" style="18" customWidth="1"/>
    <col min="13573" max="13573" width="14.28515625" style="18" customWidth="1"/>
    <col min="13574" max="13574" width="17" style="18" customWidth="1"/>
    <col min="13575" max="13575" width="15" style="18" customWidth="1"/>
    <col min="13576" max="13576" width="16.7109375" style="18" customWidth="1"/>
    <col min="13577" max="13824" width="9.140625" style="18"/>
    <col min="13825" max="13825" width="6.7109375" style="18" customWidth="1"/>
    <col min="13826" max="13826" width="36.85546875" style="18" customWidth="1"/>
    <col min="13827" max="13827" width="6.28515625" style="18" customWidth="1"/>
    <col min="13828" max="13828" width="6.85546875" style="18" customWidth="1"/>
    <col min="13829" max="13829" width="14.28515625" style="18" customWidth="1"/>
    <col min="13830" max="13830" width="17" style="18" customWidth="1"/>
    <col min="13831" max="13831" width="15" style="18" customWidth="1"/>
    <col min="13832" max="13832" width="16.7109375" style="18" customWidth="1"/>
    <col min="13833" max="14080" width="9.140625" style="18"/>
    <col min="14081" max="14081" width="6.7109375" style="18" customWidth="1"/>
    <col min="14082" max="14082" width="36.85546875" style="18" customWidth="1"/>
    <col min="14083" max="14083" width="6.28515625" style="18" customWidth="1"/>
    <col min="14084" max="14084" width="6.85546875" style="18" customWidth="1"/>
    <col min="14085" max="14085" width="14.28515625" style="18" customWidth="1"/>
    <col min="14086" max="14086" width="17" style="18" customWidth="1"/>
    <col min="14087" max="14087" width="15" style="18" customWidth="1"/>
    <col min="14088" max="14088" width="16.7109375" style="18" customWidth="1"/>
    <col min="14089" max="14336" width="9.140625" style="18"/>
    <col min="14337" max="14337" width="6.7109375" style="18" customWidth="1"/>
    <col min="14338" max="14338" width="36.85546875" style="18" customWidth="1"/>
    <col min="14339" max="14339" width="6.28515625" style="18" customWidth="1"/>
    <col min="14340" max="14340" width="6.85546875" style="18" customWidth="1"/>
    <col min="14341" max="14341" width="14.28515625" style="18" customWidth="1"/>
    <col min="14342" max="14342" width="17" style="18" customWidth="1"/>
    <col min="14343" max="14343" width="15" style="18" customWidth="1"/>
    <col min="14344" max="14344" width="16.7109375" style="18" customWidth="1"/>
    <col min="14345" max="14592" width="9.140625" style="18"/>
    <col min="14593" max="14593" width="6.7109375" style="18" customWidth="1"/>
    <col min="14594" max="14594" width="36.85546875" style="18" customWidth="1"/>
    <col min="14595" max="14595" width="6.28515625" style="18" customWidth="1"/>
    <col min="14596" max="14596" width="6.85546875" style="18" customWidth="1"/>
    <col min="14597" max="14597" width="14.28515625" style="18" customWidth="1"/>
    <col min="14598" max="14598" width="17" style="18" customWidth="1"/>
    <col min="14599" max="14599" width="15" style="18" customWidth="1"/>
    <col min="14600" max="14600" width="16.7109375" style="18" customWidth="1"/>
    <col min="14601" max="14848" width="9.140625" style="18"/>
    <col min="14849" max="14849" width="6.7109375" style="18" customWidth="1"/>
    <col min="14850" max="14850" width="36.85546875" style="18" customWidth="1"/>
    <col min="14851" max="14851" width="6.28515625" style="18" customWidth="1"/>
    <col min="14852" max="14852" width="6.85546875" style="18" customWidth="1"/>
    <col min="14853" max="14853" width="14.28515625" style="18" customWidth="1"/>
    <col min="14854" max="14854" width="17" style="18" customWidth="1"/>
    <col min="14855" max="14855" width="15" style="18" customWidth="1"/>
    <col min="14856" max="14856" width="16.7109375" style="18" customWidth="1"/>
    <col min="14857" max="15104" width="9.140625" style="18"/>
    <col min="15105" max="15105" width="6.7109375" style="18" customWidth="1"/>
    <col min="15106" max="15106" width="36.85546875" style="18" customWidth="1"/>
    <col min="15107" max="15107" width="6.28515625" style="18" customWidth="1"/>
    <col min="15108" max="15108" width="6.85546875" style="18" customWidth="1"/>
    <col min="15109" max="15109" width="14.28515625" style="18" customWidth="1"/>
    <col min="15110" max="15110" width="17" style="18" customWidth="1"/>
    <col min="15111" max="15111" width="15" style="18" customWidth="1"/>
    <col min="15112" max="15112" width="16.7109375" style="18" customWidth="1"/>
    <col min="15113" max="15360" width="9.140625" style="18"/>
    <col min="15361" max="15361" width="6.7109375" style="18" customWidth="1"/>
    <col min="15362" max="15362" width="36.85546875" style="18" customWidth="1"/>
    <col min="15363" max="15363" width="6.28515625" style="18" customWidth="1"/>
    <col min="15364" max="15364" width="6.85546875" style="18" customWidth="1"/>
    <col min="15365" max="15365" width="14.28515625" style="18" customWidth="1"/>
    <col min="15366" max="15366" width="17" style="18" customWidth="1"/>
    <col min="15367" max="15367" width="15" style="18" customWidth="1"/>
    <col min="15368" max="15368" width="16.7109375" style="18" customWidth="1"/>
    <col min="15369" max="15616" width="9.140625" style="18"/>
    <col min="15617" max="15617" width="6.7109375" style="18" customWidth="1"/>
    <col min="15618" max="15618" width="36.85546875" style="18" customWidth="1"/>
    <col min="15619" max="15619" width="6.28515625" style="18" customWidth="1"/>
    <col min="15620" max="15620" width="6.85546875" style="18" customWidth="1"/>
    <col min="15621" max="15621" width="14.28515625" style="18" customWidth="1"/>
    <col min="15622" max="15622" width="17" style="18" customWidth="1"/>
    <col min="15623" max="15623" width="15" style="18" customWidth="1"/>
    <col min="15624" max="15624" width="16.7109375" style="18" customWidth="1"/>
    <col min="15625" max="15872" width="9.140625" style="18"/>
    <col min="15873" max="15873" width="6.7109375" style="18" customWidth="1"/>
    <col min="15874" max="15874" width="36.85546875" style="18" customWidth="1"/>
    <col min="15875" max="15875" width="6.28515625" style="18" customWidth="1"/>
    <col min="15876" max="15876" width="6.85546875" style="18" customWidth="1"/>
    <col min="15877" max="15877" width="14.28515625" style="18" customWidth="1"/>
    <col min="15878" max="15878" width="17" style="18" customWidth="1"/>
    <col min="15879" max="15879" width="15" style="18" customWidth="1"/>
    <col min="15880" max="15880" width="16.7109375" style="18" customWidth="1"/>
    <col min="15881" max="16128" width="9.140625" style="18"/>
    <col min="16129" max="16129" width="6.7109375" style="18" customWidth="1"/>
    <col min="16130" max="16130" width="36.85546875" style="18" customWidth="1"/>
    <col min="16131" max="16131" width="6.28515625" style="18" customWidth="1"/>
    <col min="16132" max="16132" width="6.85546875" style="18" customWidth="1"/>
    <col min="16133" max="16133" width="14.28515625" style="18" customWidth="1"/>
    <col min="16134" max="16134" width="17" style="18" customWidth="1"/>
    <col min="16135" max="16135" width="15" style="18" customWidth="1"/>
    <col min="16136" max="16136" width="16.7109375" style="18" customWidth="1"/>
    <col min="16137" max="16384" width="9.140625" style="18"/>
  </cols>
  <sheetData>
    <row r="1" spans="1:8" x14ac:dyDescent="0.2">
      <c r="A1" s="123" t="s">
        <v>155</v>
      </c>
      <c r="H1" s="19"/>
    </row>
    <row r="2" spans="1:8" ht="12.75" customHeight="1" x14ac:dyDescent="0.2">
      <c r="A2" s="126"/>
      <c r="B2" s="127"/>
      <c r="C2" s="128"/>
      <c r="D2" s="127"/>
      <c r="E2" s="20"/>
      <c r="F2" s="20"/>
      <c r="G2" s="20"/>
      <c r="H2" s="21"/>
    </row>
    <row r="3" spans="1:8" x14ac:dyDescent="0.2">
      <c r="A3" s="92" t="s">
        <v>0</v>
      </c>
      <c r="B3" s="92" t="s">
        <v>1</v>
      </c>
      <c r="C3" s="92" t="s">
        <v>2</v>
      </c>
      <c r="D3" s="92" t="s">
        <v>5</v>
      </c>
      <c r="E3" s="22" t="s">
        <v>3</v>
      </c>
      <c r="F3" s="22"/>
      <c r="G3" s="23" t="s">
        <v>4</v>
      </c>
      <c r="H3" s="24"/>
    </row>
    <row r="4" spans="1:8" x14ac:dyDescent="0.2">
      <c r="A4" s="129"/>
      <c r="B4" s="95"/>
      <c r="C4" s="95"/>
      <c r="D4" s="95"/>
      <c r="E4" s="25" t="s">
        <v>6</v>
      </c>
      <c r="F4" s="25" t="s">
        <v>7</v>
      </c>
      <c r="G4" s="26" t="s">
        <v>6</v>
      </c>
      <c r="H4" s="26" t="s">
        <v>7</v>
      </c>
    </row>
    <row r="5" spans="1:8" x14ac:dyDescent="0.2">
      <c r="A5" s="130"/>
      <c r="B5" s="131"/>
      <c r="C5" s="131"/>
      <c r="D5" s="131"/>
      <c r="E5" s="27"/>
      <c r="F5" s="27"/>
      <c r="G5" s="28"/>
      <c r="H5" s="28"/>
    </row>
    <row r="6" spans="1:8" x14ac:dyDescent="0.2">
      <c r="A6" s="132"/>
      <c r="B6" s="133" t="s">
        <v>95</v>
      </c>
      <c r="C6" s="134"/>
      <c r="D6" s="135"/>
      <c r="E6" s="29"/>
      <c r="F6" s="29"/>
      <c r="G6" s="30"/>
      <c r="H6" s="30"/>
    </row>
    <row r="7" spans="1:8" ht="127.5" customHeight="1" x14ac:dyDescent="0.2">
      <c r="A7" s="136" t="s">
        <v>104</v>
      </c>
      <c r="B7" s="137" t="s">
        <v>152</v>
      </c>
      <c r="C7" s="134"/>
      <c r="D7" s="135"/>
      <c r="E7" s="29"/>
      <c r="F7" s="29"/>
      <c r="G7" s="30"/>
      <c r="H7" s="30"/>
    </row>
    <row r="8" spans="1:8" x14ac:dyDescent="0.2">
      <c r="A8" s="136" t="s">
        <v>9</v>
      </c>
      <c r="B8" s="137" t="s">
        <v>96</v>
      </c>
      <c r="C8" s="138"/>
      <c r="D8" s="135"/>
      <c r="E8" s="29"/>
      <c r="F8" s="29"/>
      <c r="G8" s="30"/>
      <c r="H8" s="30"/>
    </row>
    <row r="9" spans="1:8" ht="26.25" customHeight="1" x14ac:dyDescent="0.2">
      <c r="A9" s="136" t="s">
        <v>32</v>
      </c>
      <c r="B9" s="137" t="s">
        <v>241</v>
      </c>
      <c r="C9" s="138"/>
      <c r="D9" s="135"/>
      <c r="E9" s="29"/>
      <c r="F9" s="29"/>
      <c r="G9" s="30"/>
      <c r="H9" s="30"/>
    </row>
    <row r="10" spans="1:8" ht="38.25" x14ac:dyDescent="0.2">
      <c r="A10" s="136" t="s">
        <v>33</v>
      </c>
      <c r="B10" s="137" t="s">
        <v>105</v>
      </c>
      <c r="C10" s="139"/>
      <c r="D10" s="135"/>
      <c r="E10" s="29"/>
      <c r="F10" s="29"/>
      <c r="G10" s="30"/>
      <c r="H10" s="30"/>
    </row>
    <row r="11" spans="1:8" s="19" customFormat="1" ht="25.5" x14ac:dyDescent="0.2">
      <c r="A11" s="136" t="s">
        <v>34</v>
      </c>
      <c r="B11" s="137" t="s">
        <v>108</v>
      </c>
      <c r="C11" s="138"/>
      <c r="D11" s="135"/>
      <c r="E11" s="29"/>
      <c r="F11" s="29"/>
      <c r="G11" s="30"/>
      <c r="H11" s="30"/>
    </row>
    <row r="12" spans="1:8" s="19" customFormat="1" x14ac:dyDescent="0.2">
      <c r="A12" s="136"/>
      <c r="B12" s="137" t="s">
        <v>109</v>
      </c>
      <c r="C12" s="138"/>
      <c r="D12" s="135"/>
      <c r="E12" s="29"/>
      <c r="F12" s="29"/>
      <c r="G12" s="30"/>
      <c r="H12" s="30"/>
    </row>
    <row r="13" spans="1:8" s="19" customFormat="1" x14ac:dyDescent="0.2">
      <c r="A13" s="136"/>
      <c r="B13" s="137" t="s">
        <v>110</v>
      </c>
      <c r="C13" s="138"/>
      <c r="D13" s="135"/>
      <c r="E13" s="29"/>
      <c r="F13" s="29"/>
      <c r="G13" s="30"/>
      <c r="H13" s="30"/>
    </row>
    <row r="14" spans="1:8" s="19" customFormat="1" x14ac:dyDescent="0.2">
      <c r="A14" s="136"/>
      <c r="B14" s="137" t="s">
        <v>111</v>
      </c>
      <c r="C14" s="138"/>
      <c r="D14" s="135"/>
      <c r="E14" s="29"/>
      <c r="F14" s="29"/>
      <c r="G14" s="30"/>
      <c r="H14" s="30"/>
    </row>
    <row r="15" spans="1:8" s="19" customFormat="1" x14ac:dyDescent="0.2">
      <c r="A15" s="140"/>
      <c r="B15" s="137" t="s">
        <v>112</v>
      </c>
      <c r="C15" s="138"/>
      <c r="D15" s="135"/>
      <c r="E15" s="29"/>
      <c r="F15" s="29"/>
      <c r="G15" s="30"/>
      <c r="H15" s="30"/>
    </row>
    <row r="16" spans="1:8" s="19" customFormat="1" x14ac:dyDescent="0.2">
      <c r="A16" s="141"/>
      <c r="B16" s="142"/>
      <c r="C16" s="143"/>
      <c r="D16" s="144"/>
      <c r="E16" s="32"/>
      <c r="F16" s="32"/>
      <c r="G16" s="32"/>
      <c r="H16" s="33"/>
    </row>
    <row r="17" spans="1:12" s="19" customFormat="1" ht="77.25" customHeight="1" x14ac:dyDescent="0.2">
      <c r="A17" s="145" t="s">
        <v>10</v>
      </c>
      <c r="B17" s="137" t="s">
        <v>235</v>
      </c>
      <c r="C17" s="143" t="s">
        <v>11</v>
      </c>
      <c r="D17" s="135">
        <v>1</v>
      </c>
      <c r="E17" s="32">
        <v>0</v>
      </c>
      <c r="F17" s="32">
        <f>E17*D17</f>
        <v>0</v>
      </c>
      <c r="G17" s="32">
        <v>0</v>
      </c>
      <c r="H17" s="33">
        <f>D17*G17</f>
        <v>0</v>
      </c>
    </row>
    <row r="18" spans="1:12" s="19" customFormat="1" x14ac:dyDescent="0.2">
      <c r="A18" s="141"/>
      <c r="B18" s="142"/>
      <c r="C18" s="143"/>
      <c r="D18" s="135"/>
      <c r="E18" s="32"/>
      <c r="F18" s="32"/>
      <c r="G18" s="32"/>
      <c r="H18" s="33"/>
      <c r="L18" s="34"/>
    </row>
    <row r="19" spans="1:12" s="36" customFormat="1" ht="65.25" customHeight="1" x14ac:dyDescent="0.2">
      <c r="A19" s="146" t="s">
        <v>51</v>
      </c>
      <c r="B19" s="147" t="s">
        <v>156</v>
      </c>
      <c r="C19" s="148" t="s">
        <v>35</v>
      </c>
      <c r="D19" s="149">
        <v>4</v>
      </c>
      <c r="E19" s="35">
        <v>0</v>
      </c>
      <c r="F19" s="35">
        <f>E19*D19</f>
        <v>0</v>
      </c>
      <c r="G19" s="35">
        <v>0</v>
      </c>
      <c r="H19" s="35">
        <f>D19*G19</f>
        <v>0</v>
      </c>
    </row>
    <row r="20" spans="1:12" s="19" customFormat="1" x14ac:dyDescent="0.2">
      <c r="A20" s="145"/>
      <c r="B20" s="142"/>
      <c r="C20" s="143"/>
      <c r="D20" s="135"/>
      <c r="E20" s="32"/>
      <c r="F20" s="32"/>
      <c r="G20" s="32"/>
      <c r="H20" s="33"/>
      <c r="L20" s="34"/>
    </row>
    <row r="21" spans="1:12" s="19" customFormat="1" ht="25.5" customHeight="1" x14ac:dyDescent="0.2">
      <c r="A21" s="145" t="s">
        <v>19</v>
      </c>
      <c r="B21" s="142" t="s">
        <v>157</v>
      </c>
      <c r="C21" s="143" t="s">
        <v>35</v>
      </c>
      <c r="D21" s="135">
        <v>6</v>
      </c>
      <c r="E21" s="32">
        <v>0</v>
      </c>
      <c r="F21" s="32">
        <f>E21*D21</f>
        <v>0</v>
      </c>
      <c r="G21" s="32">
        <v>0</v>
      </c>
      <c r="H21" s="33">
        <f>D21*G21</f>
        <v>0</v>
      </c>
    </row>
    <row r="22" spans="1:12" s="19" customFormat="1" x14ac:dyDescent="0.2">
      <c r="A22" s="145"/>
      <c r="B22" s="142"/>
      <c r="C22" s="143"/>
      <c r="D22" s="135"/>
      <c r="E22" s="32"/>
      <c r="F22" s="32"/>
      <c r="G22" s="32"/>
      <c r="H22" s="33"/>
    </row>
    <row r="23" spans="1:12" s="19" customFormat="1" ht="53.65" customHeight="1" x14ac:dyDescent="0.2">
      <c r="A23" s="145" t="s">
        <v>82</v>
      </c>
      <c r="B23" s="137" t="s">
        <v>202</v>
      </c>
      <c r="C23" s="143"/>
      <c r="D23" s="135"/>
      <c r="E23" s="32"/>
      <c r="F23" s="32"/>
      <c r="G23" s="32"/>
      <c r="H23" s="33"/>
    </row>
    <row r="24" spans="1:12" s="36" customFormat="1" x14ac:dyDescent="0.2">
      <c r="A24" s="146" t="s">
        <v>113</v>
      </c>
      <c r="B24" s="142" t="s">
        <v>90</v>
      </c>
      <c r="C24" s="148" t="s">
        <v>36</v>
      </c>
      <c r="D24" s="149">
        <v>2</v>
      </c>
      <c r="E24" s="35">
        <v>0</v>
      </c>
      <c r="F24" s="35">
        <f>E24*D24</f>
        <v>0</v>
      </c>
      <c r="G24" s="35">
        <v>0</v>
      </c>
      <c r="H24" s="35">
        <f>D24*G24</f>
        <v>0</v>
      </c>
    </row>
    <row r="25" spans="1:12" s="36" customFormat="1" x14ac:dyDescent="0.2">
      <c r="A25" s="146" t="s">
        <v>114</v>
      </c>
      <c r="B25" s="142" t="s">
        <v>183</v>
      </c>
      <c r="C25" s="148" t="s">
        <v>36</v>
      </c>
      <c r="D25" s="149">
        <v>2</v>
      </c>
      <c r="E25" s="35">
        <v>0</v>
      </c>
      <c r="F25" s="35">
        <f>E25*D25</f>
        <v>0</v>
      </c>
      <c r="G25" s="35">
        <v>0</v>
      </c>
      <c r="H25" s="35">
        <f>D25*G25</f>
        <v>0</v>
      </c>
    </row>
    <row r="26" spans="1:12" s="36" customFormat="1" x14ac:dyDescent="0.2">
      <c r="A26" s="146" t="s">
        <v>130</v>
      </c>
      <c r="B26" s="142" t="s">
        <v>184</v>
      </c>
      <c r="C26" s="148" t="s">
        <v>36</v>
      </c>
      <c r="D26" s="149">
        <v>2</v>
      </c>
      <c r="E26" s="35">
        <v>0</v>
      </c>
      <c r="F26" s="35">
        <f>E26*D26</f>
        <v>0</v>
      </c>
      <c r="G26" s="35">
        <v>0</v>
      </c>
      <c r="H26" s="35">
        <f>D26*G26</f>
        <v>0</v>
      </c>
    </row>
    <row r="27" spans="1:12" s="19" customFormat="1" x14ac:dyDescent="0.2">
      <c r="A27" s="150"/>
      <c r="B27" s="142"/>
      <c r="C27" s="143"/>
      <c r="D27" s="135"/>
      <c r="E27" s="32"/>
      <c r="F27" s="32"/>
      <c r="G27" s="32"/>
      <c r="H27" s="33"/>
    </row>
    <row r="28" spans="1:12" s="38" customFormat="1" ht="64.5" customHeight="1" x14ac:dyDescent="0.2">
      <c r="A28" s="145" t="s">
        <v>91</v>
      </c>
      <c r="B28" s="137" t="s">
        <v>161</v>
      </c>
      <c r="C28" s="143"/>
      <c r="D28" s="143"/>
      <c r="E28" s="35"/>
      <c r="F28" s="35"/>
      <c r="G28" s="35"/>
      <c r="H28" s="37"/>
    </row>
    <row r="29" spans="1:12" s="38" customFormat="1" x14ac:dyDescent="0.2">
      <c r="A29" s="145" t="s">
        <v>162</v>
      </c>
      <c r="B29" s="137" t="s">
        <v>158</v>
      </c>
      <c r="C29" s="143" t="s">
        <v>36</v>
      </c>
      <c r="D29" s="143">
        <v>10</v>
      </c>
      <c r="E29" s="35">
        <v>0</v>
      </c>
      <c r="F29" s="35">
        <f>E29*D29</f>
        <v>0</v>
      </c>
      <c r="G29" s="35">
        <v>0</v>
      </c>
      <c r="H29" s="37">
        <f>D29*G29</f>
        <v>0</v>
      </c>
    </row>
    <row r="30" spans="1:12" s="38" customFormat="1" x14ac:dyDescent="0.2">
      <c r="A30" s="145" t="s">
        <v>163</v>
      </c>
      <c r="B30" s="137" t="s">
        <v>159</v>
      </c>
      <c r="C30" s="143" t="s">
        <v>36</v>
      </c>
      <c r="D30" s="143">
        <v>10</v>
      </c>
      <c r="E30" s="35">
        <v>0</v>
      </c>
      <c r="F30" s="35">
        <f>E30*D30</f>
        <v>0</v>
      </c>
      <c r="G30" s="35">
        <v>0</v>
      </c>
      <c r="H30" s="37">
        <f>D30*G30</f>
        <v>0</v>
      </c>
    </row>
    <row r="31" spans="1:12" s="38" customFormat="1" x14ac:dyDescent="0.2">
      <c r="A31" s="145" t="s">
        <v>164</v>
      </c>
      <c r="B31" s="137" t="s">
        <v>160</v>
      </c>
      <c r="C31" s="143" t="s">
        <v>36</v>
      </c>
      <c r="D31" s="143">
        <v>10</v>
      </c>
      <c r="E31" s="35">
        <v>0</v>
      </c>
      <c r="F31" s="35">
        <f>E31*D31</f>
        <v>0</v>
      </c>
      <c r="G31" s="35">
        <v>0</v>
      </c>
      <c r="H31" s="37">
        <f>D31*G31</f>
        <v>0</v>
      </c>
    </row>
    <row r="32" spans="1:12" s="38" customFormat="1" x14ac:dyDescent="0.2">
      <c r="A32" s="145"/>
      <c r="B32" s="137"/>
      <c r="C32" s="143"/>
      <c r="D32" s="143"/>
      <c r="E32" s="35"/>
      <c r="F32" s="35"/>
      <c r="G32" s="35"/>
      <c r="H32" s="37"/>
    </row>
    <row r="33" spans="1:8" x14ac:dyDescent="0.2">
      <c r="A33" s="145" t="s">
        <v>85</v>
      </c>
      <c r="B33" s="142" t="s">
        <v>153</v>
      </c>
      <c r="C33" s="143"/>
      <c r="D33" s="135"/>
      <c r="E33" s="32"/>
      <c r="F33" s="32"/>
      <c r="G33" s="32"/>
      <c r="H33" s="33"/>
    </row>
    <row r="34" spans="1:8" ht="25.5" customHeight="1" x14ac:dyDescent="0.2">
      <c r="A34" s="145" t="s">
        <v>93</v>
      </c>
      <c r="B34" s="142" t="s">
        <v>270</v>
      </c>
      <c r="C34" s="143" t="s">
        <v>35</v>
      </c>
      <c r="D34" s="135">
        <v>2</v>
      </c>
      <c r="E34" s="32">
        <v>0</v>
      </c>
      <c r="F34" s="32">
        <f>E34*D34</f>
        <v>0</v>
      </c>
      <c r="G34" s="32">
        <v>0</v>
      </c>
      <c r="H34" s="33">
        <f>D34*G34</f>
        <v>0</v>
      </c>
    </row>
    <row r="35" spans="1:8" x14ac:dyDescent="0.2">
      <c r="A35" s="145" t="s">
        <v>94</v>
      </c>
      <c r="B35" s="142" t="s">
        <v>271</v>
      </c>
      <c r="C35" s="151" t="s">
        <v>35</v>
      </c>
      <c r="D35" s="135">
        <v>2</v>
      </c>
      <c r="E35" s="32">
        <v>0</v>
      </c>
      <c r="F35" s="32">
        <f>E35*D35</f>
        <v>0</v>
      </c>
      <c r="G35" s="32">
        <v>0</v>
      </c>
      <c r="H35" s="33">
        <f>D35*G35</f>
        <v>0</v>
      </c>
    </row>
    <row r="36" spans="1:8" x14ac:dyDescent="0.2">
      <c r="A36" s="145"/>
      <c r="B36" s="142"/>
      <c r="C36" s="151"/>
      <c r="D36" s="135"/>
      <c r="E36" s="32"/>
      <c r="F36" s="32"/>
      <c r="G36" s="32"/>
      <c r="H36" s="33"/>
    </row>
    <row r="37" spans="1:8" x14ac:dyDescent="0.2">
      <c r="A37" s="145"/>
      <c r="B37" s="142"/>
      <c r="C37" s="151"/>
      <c r="D37" s="135"/>
      <c r="E37" s="32"/>
      <c r="F37" s="32"/>
      <c r="G37" s="32"/>
      <c r="H37" s="33"/>
    </row>
    <row r="38" spans="1:8" x14ac:dyDescent="0.2">
      <c r="A38" s="145"/>
      <c r="B38" s="142"/>
      <c r="C38" s="151"/>
      <c r="D38" s="135"/>
      <c r="E38" s="32"/>
      <c r="F38" s="32"/>
      <c r="G38" s="32"/>
      <c r="H38" s="33"/>
    </row>
    <row r="39" spans="1:8" x14ac:dyDescent="0.2">
      <c r="A39" s="152"/>
      <c r="B39" s="153"/>
      <c r="C39" s="154"/>
      <c r="D39" s="155"/>
      <c r="E39" s="39"/>
      <c r="F39" s="39"/>
      <c r="G39" s="39"/>
      <c r="H39" s="40"/>
    </row>
    <row r="40" spans="1:8" s="19" customFormat="1" ht="38.25" x14ac:dyDescent="0.2">
      <c r="A40" s="145" t="s">
        <v>92</v>
      </c>
      <c r="B40" s="142" t="s">
        <v>203</v>
      </c>
      <c r="C40" s="143"/>
      <c r="D40" s="135"/>
      <c r="E40" s="32"/>
      <c r="F40" s="32"/>
      <c r="G40" s="32"/>
      <c r="H40" s="33"/>
    </row>
    <row r="41" spans="1:8" s="19" customFormat="1" x14ac:dyDescent="0.2">
      <c r="A41" s="145" t="s">
        <v>173</v>
      </c>
      <c r="B41" s="142" t="s">
        <v>222</v>
      </c>
      <c r="C41" s="143" t="s">
        <v>97</v>
      </c>
      <c r="D41" s="135">
        <v>1</v>
      </c>
      <c r="E41" s="32">
        <v>0</v>
      </c>
      <c r="F41" s="32">
        <f t="shared" ref="F41" si="0">E41*D41</f>
        <v>0</v>
      </c>
      <c r="G41" s="32">
        <v>0</v>
      </c>
      <c r="H41" s="33">
        <f t="shared" ref="H41" si="1">D41*G41</f>
        <v>0</v>
      </c>
    </row>
    <row r="42" spans="1:8" s="19" customFormat="1" x14ac:dyDescent="0.2">
      <c r="A42" s="145" t="s">
        <v>174</v>
      </c>
      <c r="B42" s="142" t="s">
        <v>223</v>
      </c>
      <c r="C42" s="143" t="s">
        <v>97</v>
      </c>
      <c r="D42" s="135">
        <v>1</v>
      </c>
      <c r="E42" s="32">
        <v>0</v>
      </c>
      <c r="F42" s="32">
        <f>E42*D42</f>
        <v>0</v>
      </c>
      <c r="G42" s="32">
        <v>0</v>
      </c>
      <c r="H42" s="33">
        <f>D42*G42</f>
        <v>0</v>
      </c>
    </row>
    <row r="43" spans="1:8" s="19" customFormat="1" x14ac:dyDescent="0.2">
      <c r="A43" s="145" t="s">
        <v>175</v>
      </c>
      <c r="B43" s="142" t="s">
        <v>242</v>
      </c>
      <c r="C43" s="143" t="s">
        <v>97</v>
      </c>
      <c r="D43" s="135">
        <v>1</v>
      </c>
      <c r="E43" s="32">
        <v>0</v>
      </c>
      <c r="F43" s="32">
        <f>E43*D43</f>
        <v>0</v>
      </c>
      <c r="G43" s="32">
        <v>0</v>
      </c>
      <c r="H43" s="33">
        <f>D43*G43</f>
        <v>0</v>
      </c>
    </row>
    <row r="44" spans="1:8" s="19" customFormat="1" x14ac:dyDescent="0.2">
      <c r="A44" s="145" t="s">
        <v>176</v>
      </c>
      <c r="B44" s="142" t="s">
        <v>243</v>
      </c>
      <c r="C44" s="143" t="s">
        <v>97</v>
      </c>
      <c r="D44" s="135">
        <v>1</v>
      </c>
      <c r="E44" s="32">
        <v>0</v>
      </c>
      <c r="F44" s="32">
        <f>E44*D44</f>
        <v>0</v>
      </c>
      <c r="G44" s="32">
        <v>0</v>
      </c>
      <c r="H44" s="33">
        <f>D44*G44</f>
        <v>0</v>
      </c>
    </row>
    <row r="45" spans="1:8" s="19" customFormat="1" x14ac:dyDescent="0.2">
      <c r="A45" s="145" t="s">
        <v>177</v>
      </c>
      <c r="B45" s="142" t="s">
        <v>244</v>
      </c>
      <c r="C45" s="143" t="s">
        <v>97</v>
      </c>
      <c r="D45" s="143" t="s">
        <v>86</v>
      </c>
      <c r="E45" s="32">
        <v>0</v>
      </c>
      <c r="F45" s="41" t="s">
        <v>116</v>
      </c>
      <c r="G45" s="42">
        <v>0</v>
      </c>
      <c r="H45" s="41" t="s">
        <v>116</v>
      </c>
    </row>
    <row r="46" spans="1:8" s="19" customFormat="1" x14ac:dyDescent="0.2">
      <c r="A46" s="145" t="s">
        <v>177</v>
      </c>
      <c r="B46" s="142" t="s">
        <v>245</v>
      </c>
      <c r="C46" s="143" t="s">
        <v>97</v>
      </c>
      <c r="D46" s="143" t="s">
        <v>86</v>
      </c>
      <c r="E46" s="32">
        <v>0</v>
      </c>
      <c r="F46" s="41" t="s">
        <v>116</v>
      </c>
      <c r="G46" s="42">
        <v>0</v>
      </c>
      <c r="H46" s="41" t="s">
        <v>116</v>
      </c>
    </row>
    <row r="47" spans="1:8" s="19" customFormat="1" x14ac:dyDescent="0.2">
      <c r="A47" s="145"/>
      <c r="B47" s="142"/>
      <c r="C47" s="143"/>
      <c r="D47" s="135"/>
      <c r="E47" s="32"/>
      <c r="F47" s="32"/>
      <c r="G47" s="32"/>
      <c r="H47" s="33"/>
    </row>
    <row r="48" spans="1:8" s="19" customFormat="1" ht="39.4" customHeight="1" x14ac:dyDescent="0.2">
      <c r="A48" s="145" t="s">
        <v>89</v>
      </c>
      <c r="B48" s="142" t="s">
        <v>204</v>
      </c>
      <c r="C48" s="143"/>
      <c r="D48" s="135"/>
      <c r="E48" s="32"/>
      <c r="F48" s="32"/>
      <c r="G48" s="32"/>
      <c r="H48" s="33"/>
    </row>
    <row r="49" spans="1:8" s="19" customFormat="1" x14ac:dyDescent="0.2">
      <c r="A49" s="145" t="s">
        <v>246</v>
      </c>
      <c r="B49" s="142" t="s">
        <v>222</v>
      </c>
      <c r="C49" s="143" t="s">
        <v>97</v>
      </c>
      <c r="D49" s="135">
        <v>1</v>
      </c>
      <c r="E49" s="32">
        <v>0</v>
      </c>
      <c r="F49" s="32">
        <f t="shared" ref="F49" si="2">E49*D49</f>
        <v>0</v>
      </c>
      <c r="G49" s="32">
        <v>0</v>
      </c>
      <c r="H49" s="33">
        <f t="shared" ref="H49" si="3">D49*G49</f>
        <v>0</v>
      </c>
    </row>
    <row r="50" spans="1:8" s="19" customFormat="1" x14ac:dyDescent="0.2">
      <c r="A50" s="145" t="s">
        <v>247</v>
      </c>
      <c r="B50" s="142" t="s">
        <v>223</v>
      </c>
      <c r="C50" s="143" t="s">
        <v>97</v>
      </c>
      <c r="D50" s="135">
        <v>1</v>
      </c>
      <c r="E50" s="32">
        <v>0</v>
      </c>
      <c r="F50" s="32">
        <f>E50*D50</f>
        <v>0</v>
      </c>
      <c r="G50" s="32">
        <v>0</v>
      </c>
      <c r="H50" s="33">
        <f>D50*G50</f>
        <v>0</v>
      </c>
    </row>
    <row r="51" spans="1:8" s="19" customFormat="1" x14ac:dyDescent="0.2">
      <c r="A51" s="145" t="s">
        <v>248</v>
      </c>
      <c r="B51" s="142" t="s">
        <v>242</v>
      </c>
      <c r="C51" s="143" t="s">
        <v>97</v>
      </c>
      <c r="D51" s="135">
        <v>1</v>
      </c>
      <c r="E51" s="32">
        <v>0</v>
      </c>
      <c r="F51" s="32">
        <f>E51*D51</f>
        <v>0</v>
      </c>
      <c r="G51" s="32">
        <v>0</v>
      </c>
      <c r="H51" s="33">
        <f>D51*G51</f>
        <v>0</v>
      </c>
    </row>
    <row r="52" spans="1:8" s="19" customFormat="1" x14ac:dyDescent="0.2">
      <c r="A52" s="145" t="s">
        <v>249</v>
      </c>
      <c r="B52" s="142" t="s">
        <v>243</v>
      </c>
      <c r="C52" s="143" t="s">
        <v>97</v>
      </c>
      <c r="D52" s="135">
        <v>1</v>
      </c>
      <c r="E52" s="32">
        <v>0</v>
      </c>
      <c r="F52" s="32">
        <f>E52*D52</f>
        <v>0</v>
      </c>
      <c r="G52" s="32">
        <v>0</v>
      </c>
      <c r="H52" s="33">
        <f>D52*G52</f>
        <v>0</v>
      </c>
    </row>
    <row r="53" spans="1:8" s="19" customFormat="1" x14ac:dyDescent="0.2">
      <c r="A53" s="145" t="s">
        <v>250</v>
      </c>
      <c r="B53" s="142" t="s">
        <v>244</v>
      </c>
      <c r="C53" s="143" t="s">
        <v>97</v>
      </c>
      <c r="D53" s="143" t="s">
        <v>86</v>
      </c>
      <c r="E53" s="32">
        <v>0</v>
      </c>
      <c r="F53" s="41" t="s">
        <v>116</v>
      </c>
      <c r="G53" s="42">
        <v>0</v>
      </c>
      <c r="H53" s="41" t="s">
        <v>116</v>
      </c>
    </row>
    <row r="54" spans="1:8" s="19" customFormat="1" x14ac:dyDescent="0.2">
      <c r="A54" s="145" t="s">
        <v>251</v>
      </c>
      <c r="B54" s="142" t="s">
        <v>245</v>
      </c>
      <c r="C54" s="143" t="s">
        <v>97</v>
      </c>
      <c r="D54" s="143" t="s">
        <v>86</v>
      </c>
      <c r="E54" s="32">
        <v>0</v>
      </c>
      <c r="F54" s="41" t="s">
        <v>116</v>
      </c>
      <c r="G54" s="42">
        <v>0</v>
      </c>
      <c r="H54" s="41" t="s">
        <v>116</v>
      </c>
    </row>
    <row r="55" spans="1:8" s="19" customFormat="1" x14ac:dyDescent="0.2">
      <c r="A55" s="145"/>
      <c r="B55" s="142"/>
      <c r="C55" s="143"/>
      <c r="D55" s="135"/>
      <c r="E55" s="32"/>
      <c r="F55" s="32"/>
      <c r="G55" s="32"/>
      <c r="H55" s="33"/>
    </row>
    <row r="56" spans="1:8" s="19" customFormat="1" ht="114.75" x14ac:dyDescent="0.2">
      <c r="A56" s="145" t="s">
        <v>88</v>
      </c>
      <c r="B56" s="142" t="s">
        <v>205</v>
      </c>
      <c r="C56" s="143"/>
      <c r="D56" s="135"/>
      <c r="E56" s="32"/>
      <c r="F56" s="32"/>
      <c r="G56" s="32"/>
      <c r="H56" s="32"/>
    </row>
    <row r="57" spans="1:8" s="19" customFormat="1" x14ac:dyDescent="0.2">
      <c r="A57" s="145" t="s">
        <v>178</v>
      </c>
      <c r="B57" s="142" t="s">
        <v>222</v>
      </c>
      <c r="C57" s="143" t="s">
        <v>97</v>
      </c>
      <c r="D57" s="135">
        <v>1</v>
      </c>
      <c r="E57" s="32">
        <v>0</v>
      </c>
      <c r="F57" s="32">
        <f t="shared" ref="F57" si="4">E57*D57</f>
        <v>0</v>
      </c>
      <c r="G57" s="32">
        <v>0</v>
      </c>
      <c r="H57" s="33">
        <f t="shared" ref="H57" si="5">D57*G57</f>
        <v>0</v>
      </c>
    </row>
    <row r="58" spans="1:8" s="19" customFormat="1" x14ac:dyDescent="0.2">
      <c r="A58" s="145" t="s">
        <v>179</v>
      </c>
      <c r="B58" s="142" t="s">
        <v>223</v>
      </c>
      <c r="C58" s="143" t="s">
        <v>97</v>
      </c>
      <c r="D58" s="135">
        <v>1</v>
      </c>
      <c r="E58" s="32">
        <v>0</v>
      </c>
      <c r="F58" s="32">
        <f>E58*D58</f>
        <v>0</v>
      </c>
      <c r="G58" s="32">
        <v>0</v>
      </c>
      <c r="H58" s="33">
        <f>D58*G58</f>
        <v>0</v>
      </c>
    </row>
    <row r="59" spans="1:8" s="19" customFormat="1" x14ac:dyDescent="0.2">
      <c r="A59" s="145" t="s">
        <v>180</v>
      </c>
      <c r="B59" s="142" t="s">
        <v>242</v>
      </c>
      <c r="C59" s="143" t="s">
        <v>97</v>
      </c>
      <c r="D59" s="135">
        <v>1</v>
      </c>
      <c r="E59" s="32">
        <v>0</v>
      </c>
      <c r="F59" s="32">
        <f>E59*D59</f>
        <v>0</v>
      </c>
      <c r="G59" s="32">
        <v>0</v>
      </c>
      <c r="H59" s="33">
        <f>D59*G59</f>
        <v>0</v>
      </c>
    </row>
    <row r="60" spans="1:8" s="19" customFormat="1" x14ac:dyDescent="0.2">
      <c r="A60" s="145" t="s">
        <v>181</v>
      </c>
      <c r="B60" s="142" t="s">
        <v>243</v>
      </c>
      <c r="C60" s="143" t="s">
        <v>97</v>
      </c>
      <c r="D60" s="135">
        <v>1</v>
      </c>
      <c r="E60" s="32">
        <v>0</v>
      </c>
      <c r="F60" s="32">
        <f>E60*D60</f>
        <v>0</v>
      </c>
      <c r="G60" s="32">
        <v>0</v>
      </c>
      <c r="H60" s="33">
        <f>D60*G60</f>
        <v>0</v>
      </c>
    </row>
    <row r="61" spans="1:8" s="19" customFormat="1" x14ac:dyDescent="0.2">
      <c r="A61" s="145" t="s">
        <v>182</v>
      </c>
      <c r="B61" s="142" t="s">
        <v>244</v>
      </c>
      <c r="C61" s="143" t="s">
        <v>97</v>
      </c>
      <c r="D61" s="143" t="s">
        <v>86</v>
      </c>
      <c r="E61" s="32">
        <v>0</v>
      </c>
      <c r="F61" s="41" t="s">
        <v>116</v>
      </c>
      <c r="G61" s="42">
        <v>0</v>
      </c>
      <c r="H61" s="41" t="s">
        <v>116</v>
      </c>
    </row>
    <row r="62" spans="1:8" s="19" customFormat="1" x14ac:dyDescent="0.2">
      <c r="A62" s="145" t="s">
        <v>252</v>
      </c>
      <c r="B62" s="142" t="s">
        <v>245</v>
      </c>
      <c r="C62" s="143" t="s">
        <v>97</v>
      </c>
      <c r="D62" s="143" t="s">
        <v>86</v>
      </c>
      <c r="E62" s="32">
        <v>0</v>
      </c>
      <c r="F62" s="41" t="s">
        <v>116</v>
      </c>
      <c r="G62" s="42">
        <v>0</v>
      </c>
      <c r="H62" s="41" t="s">
        <v>116</v>
      </c>
    </row>
    <row r="63" spans="1:8" s="19" customFormat="1" x14ac:dyDescent="0.2">
      <c r="A63" s="145"/>
      <c r="B63" s="142"/>
      <c r="C63" s="143"/>
      <c r="D63" s="135"/>
      <c r="E63" s="32"/>
      <c r="F63" s="32"/>
      <c r="G63" s="32"/>
      <c r="H63" s="32"/>
    </row>
    <row r="64" spans="1:8" s="19" customFormat="1" ht="127.5" customHeight="1" x14ac:dyDescent="0.2">
      <c r="A64" s="145" t="s">
        <v>87</v>
      </c>
      <c r="B64" s="142" t="s">
        <v>272</v>
      </c>
      <c r="C64" s="143" t="s">
        <v>11</v>
      </c>
      <c r="D64" s="135">
        <v>1</v>
      </c>
      <c r="E64" s="32">
        <v>0</v>
      </c>
      <c r="F64" s="32">
        <f>E64*D64</f>
        <v>0</v>
      </c>
      <c r="G64" s="32">
        <v>0</v>
      </c>
      <c r="H64" s="33">
        <f>D64*G64</f>
        <v>0</v>
      </c>
    </row>
    <row r="65" spans="1:11" s="19" customFormat="1" x14ac:dyDescent="0.2">
      <c r="A65" s="145"/>
      <c r="B65" s="142"/>
      <c r="C65" s="143"/>
      <c r="D65" s="135"/>
      <c r="E65" s="32"/>
      <c r="F65" s="32"/>
      <c r="G65" s="32"/>
      <c r="H65" s="32"/>
    </row>
    <row r="66" spans="1:11" s="19" customFormat="1" ht="26.45" customHeight="1" x14ac:dyDescent="0.2">
      <c r="A66" s="145" t="s">
        <v>102</v>
      </c>
      <c r="B66" s="137" t="s">
        <v>165</v>
      </c>
      <c r="C66" s="143" t="s">
        <v>36</v>
      </c>
      <c r="D66" s="135">
        <v>1200</v>
      </c>
      <c r="E66" s="32">
        <v>0</v>
      </c>
      <c r="F66" s="32">
        <f>E66*D66</f>
        <v>0</v>
      </c>
      <c r="G66" s="32">
        <v>0</v>
      </c>
      <c r="H66" s="32">
        <f t="shared" ref="H66" si="6">D66*G66</f>
        <v>0</v>
      </c>
    </row>
    <row r="67" spans="1:11" s="19" customFormat="1" x14ac:dyDescent="0.2">
      <c r="A67" s="145"/>
      <c r="B67" s="142"/>
      <c r="C67" s="143"/>
      <c r="D67" s="135"/>
      <c r="E67" s="32"/>
      <c r="F67" s="32"/>
      <c r="G67" s="32"/>
      <c r="H67" s="32"/>
      <c r="K67" s="43"/>
    </row>
    <row r="68" spans="1:11" s="19" customFormat="1" x14ac:dyDescent="0.2">
      <c r="A68" s="145" t="s">
        <v>216</v>
      </c>
      <c r="B68" s="142" t="s">
        <v>98</v>
      </c>
      <c r="C68" s="143"/>
      <c r="D68" s="135"/>
      <c r="E68" s="32"/>
      <c r="F68" s="32"/>
      <c r="G68" s="32"/>
      <c r="H68" s="32"/>
    </row>
    <row r="69" spans="1:11" s="19" customFormat="1" ht="26.45" customHeight="1" x14ac:dyDescent="0.2">
      <c r="A69" s="145" t="s">
        <v>234</v>
      </c>
      <c r="B69" s="142" t="s">
        <v>165</v>
      </c>
      <c r="C69" s="143" t="s">
        <v>36</v>
      </c>
      <c r="D69" s="135">
        <v>1200</v>
      </c>
      <c r="E69" s="32">
        <v>0</v>
      </c>
      <c r="F69" s="32">
        <f>E69*D69</f>
        <v>0</v>
      </c>
      <c r="G69" s="32">
        <v>0</v>
      </c>
      <c r="H69" s="32">
        <f t="shared" ref="H69" si="7">D69*G69</f>
        <v>0</v>
      </c>
    </row>
    <row r="70" spans="1:11" s="19" customFormat="1" x14ac:dyDescent="0.2">
      <c r="A70" s="145"/>
      <c r="B70" s="142"/>
      <c r="C70" s="143"/>
      <c r="D70" s="135"/>
      <c r="E70" s="32"/>
      <c r="F70" s="32"/>
      <c r="G70" s="32"/>
      <c r="H70" s="32"/>
      <c r="K70" s="43"/>
    </row>
    <row r="71" spans="1:11" s="38" customFormat="1" ht="38.25" x14ac:dyDescent="0.2">
      <c r="A71" s="145" t="s">
        <v>126</v>
      </c>
      <c r="B71" s="137" t="s">
        <v>213</v>
      </c>
      <c r="C71" s="143" t="s">
        <v>188</v>
      </c>
      <c r="D71" s="143">
        <v>8</v>
      </c>
      <c r="E71" s="35">
        <v>0</v>
      </c>
      <c r="F71" s="35">
        <f t="shared" ref="F71" si="8">E71*D71</f>
        <v>0</v>
      </c>
      <c r="G71" s="35">
        <v>0</v>
      </c>
      <c r="H71" s="35">
        <f t="shared" ref="H71" si="9">D71*G71</f>
        <v>0</v>
      </c>
    </row>
    <row r="72" spans="1:11" s="38" customFormat="1" x14ac:dyDescent="0.2">
      <c r="A72" s="145"/>
      <c r="B72" s="142"/>
      <c r="C72" s="143"/>
      <c r="D72" s="143"/>
      <c r="E72" s="35"/>
      <c r="F72" s="35"/>
      <c r="G72" s="35"/>
      <c r="H72" s="35"/>
    </row>
    <row r="73" spans="1:11" s="19" customFormat="1" ht="25.5" x14ac:dyDescent="0.2">
      <c r="A73" s="145" t="s">
        <v>127</v>
      </c>
      <c r="B73" s="142" t="s">
        <v>106</v>
      </c>
      <c r="C73" s="143"/>
      <c r="D73" s="135"/>
      <c r="E73" s="32"/>
      <c r="F73" s="32"/>
      <c r="G73" s="32"/>
      <c r="H73" s="32"/>
    </row>
    <row r="74" spans="1:11" s="19" customFormat="1" ht="25.5" x14ac:dyDescent="0.2">
      <c r="A74" s="145" t="s">
        <v>261</v>
      </c>
      <c r="B74" s="142" t="s">
        <v>166</v>
      </c>
      <c r="C74" s="143" t="s">
        <v>36</v>
      </c>
      <c r="D74" s="135">
        <v>400</v>
      </c>
      <c r="E74" s="32">
        <v>0</v>
      </c>
      <c r="F74" s="32">
        <f>E74*D74</f>
        <v>0</v>
      </c>
      <c r="G74" s="32">
        <v>0</v>
      </c>
      <c r="H74" s="32">
        <f t="shared" ref="H74" si="10">D74*G74</f>
        <v>0</v>
      </c>
    </row>
    <row r="75" spans="1:11" s="19" customFormat="1" x14ac:dyDescent="0.2">
      <c r="A75" s="145"/>
      <c r="B75" s="142"/>
      <c r="C75" s="143"/>
      <c r="D75" s="143"/>
      <c r="E75" s="32"/>
      <c r="F75" s="41"/>
      <c r="G75" s="42"/>
      <c r="H75" s="41"/>
    </row>
    <row r="76" spans="1:11" s="38" customFormat="1" ht="25.5" x14ac:dyDescent="0.2">
      <c r="A76" s="145" t="s">
        <v>128</v>
      </c>
      <c r="B76" s="137" t="s">
        <v>260</v>
      </c>
      <c r="C76" s="143" t="s">
        <v>188</v>
      </c>
      <c r="D76" s="143"/>
      <c r="E76" s="35">
        <v>0</v>
      </c>
      <c r="F76" s="35">
        <f t="shared" ref="F76" si="11">E76*D76</f>
        <v>0</v>
      </c>
      <c r="G76" s="35">
        <v>0</v>
      </c>
      <c r="H76" s="35">
        <f t="shared" ref="H76" si="12">D76*G76</f>
        <v>0</v>
      </c>
    </row>
    <row r="77" spans="1:11" s="38" customFormat="1" x14ac:dyDescent="0.2">
      <c r="A77" s="152"/>
      <c r="B77" s="156"/>
      <c r="C77" s="157"/>
      <c r="D77" s="157"/>
      <c r="E77" s="44"/>
      <c r="F77" s="44"/>
      <c r="G77" s="44"/>
      <c r="H77" s="44"/>
    </row>
    <row r="78" spans="1:11" s="19" customFormat="1" ht="25.5" x14ac:dyDescent="0.2">
      <c r="A78" s="145" t="s">
        <v>169</v>
      </c>
      <c r="B78" s="142" t="s">
        <v>257</v>
      </c>
      <c r="C78" s="143"/>
      <c r="D78" s="135"/>
      <c r="E78" s="32"/>
      <c r="F78" s="32"/>
      <c r="G78" s="32"/>
      <c r="H78" s="32"/>
    </row>
    <row r="79" spans="1:11" s="19" customFormat="1" ht="25.5" x14ac:dyDescent="0.2">
      <c r="A79" s="145" t="s">
        <v>273</v>
      </c>
      <c r="B79" s="142" t="s">
        <v>258</v>
      </c>
      <c r="C79" s="143" t="s">
        <v>36</v>
      </c>
      <c r="D79" s="135">
        <v>400</v>
      </c>
      <c r="E79" s="32">
        <v>0</v>
      </c>
      <c r="F79" s="32">
        <f>E79*D79</f>
        <v>0</v>
      </c>
      <c r="G79" s="32">
        <v>0</v>
      </c>
      <c r="H79" s="32">
        <f t="shared" ref="H79" si="13">D79*G79</f>
        <v>0</v>
      </c>
    </row>
    <row r="80" spans="1:11" s="19" customFormat="1" ht="25.5" x14ac:dyDescent="0.2">
      <c r="A80" s="145" t="s">
        <v>274</v>
      </c>
      <c r="B80" s="142" t="s">
        <v>259</v>
      </c>
      <c r="C80" s="143" t="s">
        <v>36</v>
      </c>
      <c r="D80" s="143" t="s">
        <v>86</v>
      </c>
      <c r="E80" s="32">
        <v>0</v>
      </c>
      <c r="F80" s="41" t="s">
        <v>116</v>
      </c>
      <c r="G80" s="42">
        <v>0</v>
      </c>
      <c r="H80" s="41" t="s">
        <v>116</v>
      </c>
    </row>
    <row r="81" spans="1:8" s="19" customFormat="1" x14ac:dyDescent="0.2">
      <c r="A81" s="145"/>
      <c r="B81" s="142"/>
      <c r="C81" s="143"/>
      <c r="D81" s="143"/>
      <c r="E81" s="32"/>
      <c r="F81" s="41"/>
      <c r="G81" s="42"/>
      <c r="H81" s="41"/>
    </row>
    <row r="82" spans="1:8" s="38" customFormat="1" ht="27" customHeight="1" x14ac:dyDescent="0.2">
      <c r="A82" s="145" t="s">
        <v>170</v>
      </c>
      <c r="B82" s="137" t="s">
        <v>262</v>
      </c>
      <c r="C82" s="143" t="s">
        <v>35</v>
      </c>
      <c r="D82" s="143">
        <v>8</v>
      </c>
      <c r="E82" s="35">
        <v>0</v>
      </c>
      <c r="F82" s="35">
        <f t="shared" ref="F82" si="14">E82*D82</f>
        <v>0</v>
      </c>
      <c r="G82" s="35">
        <v>0</v>
      </c>
      <c r="H82" s="35">
        <f t="shared" ref="H82" si="15">D82*G82</f>
        <v>0</v>
      </c>
    </row>
    <row r="83" spans="1:8" s="38" customFormat="1" x14ac:dyDescent="0.2">
      <c r="A83" s="145"/>
      <c r="B83" s="137"/>
      <c r="C83" s="143"/>
      <c r="D83" s="143"/>
      <c r="E83" s="35"/>
      <c r="F83" s="35"/>
      <c r="G83" s="35"/>
      <c r="H83" s="35"/>
    </row>
    <row r="84" spans="1:8" s="19" customFormat="1" ht="52.5" customHeight="1" x14ac:dyDescent="0.2">
      <c r="A84" s="145" t="s">
        <v>217</v>
      </c>
      <c r="B84" s="147" t="s">
        <v>168</v>
      </c>
      <c r="C84" s="143" t="s">
        <v>35</v>
      </c>
      <c r="D84" s="135">
        <v>6</v>
      </c>
      <c r="E84" s="32">
        <v>0</v>
      </c>
      <c r="F84" s="32">
        <f t="shared" ref="F84" si="16">E84*D84</f>
        <v>0</v>
      </c>
      <c r="G84" s="32">
        <v>0</v>
      </c>
      <c r="H84" s="32">
        <f t="shared" ref="H84" si="17">D84*G84</f>
        <v>0</v>
      </c>
    </row>
    <row r="85" spans="1:8" s="38" customFormat="1" x14ac:dyDescent="0.2">
      <c r="A85" s="145"/>
      <c r="B85" s="142"/>
      <c r="C85" s="143"/>
      <c r="D85" s="143"/>
      <c r="E85" s="35"/>
      <c r="F85" s="35"/>
      <c r="G85" s="35"/>
      <c r="H85" s="35"/>
    </row>
    <row r="86" spans="1:8" s="19" customFormat="1" ht="38.25" x14ac:dyDescent="0.2">
      <c r="A86" s="158" t="s">
        <v>218</v>
      </c>
      <c r="B86" s="137" t="s">
        <v>171</v>
      </c>
      <c r="C86" s="143" t="s">
        <v>35</v>
      </c>
      <c r="D86" s="135">
        <v>4</v>
      </c>
      <c r="E86" s="32">
        <v>0</v>
      </c>
      <c r="F86" s="35">
        <f>E86*D86</f>
        <v>0</v>
      </c>
      <c r="G86" s="32">
        <v>0</v>
      </c>
      <c r="H86" s="35">
        <f>D86*G86</f>
        <v>0</v>
      </c>
    </row>
    <row r="87" spans="1:8" s="19" customFormat="1" x14ac:dyDescent="0.2">
      <c r="A87" s="158"/>
      <c r="B87" s="159"/>
      <c r="C87" s="143"/>
      <c r="D87" s="135"/>
      <c r="E87" s="32"/>
      <c r="F87" s="32"/>
      <c r="G87" s="32"/>
      <c r="H87" s="32"/>
    </row>
    <row r="88" spans="1:8" s="19" customFormat="1" ht="38.25" x14ac:dyDescent="0.2">
      <c r="A88" s="158" t="s">
        <v>219</v>
      </c>
      <c r="B88" s="137" t="s">
        <v>101</v>
      </c>
      <c r="C88" s="143" t="s">
        <v>35</v>
      </c>
      <c r="D88" s="135">
        <v>4</v>
      </c>
      <c r="E88" s="32">
        <v>0</v>
      </c>
      <c r="F88" s="35">
        <f>E88*D88</f>
        <v>0</v>
      </c>
      <c r="G88" s="32">
        <v>0</v>
      </c>
      <c r="H88" s="35">
        <f>D88*G88</f>
        <v>0</v>
      </c>
    </row>
    <row r="89" spans="1:8" s="19" customFormat="1" x14ac:dyDescent="0.2">
      <c r="A89" s="145"/>
      <c r="B89" s="137"/>
      <c r="C89" s="143"/>
      <c r="D89" s="135"/>
      <c r="E89" s="32"/>
      <c r="F89" s="32"/>
      <c r="G89" s="32"/>
      <c r="H89" s="32"/>
    </row>
    <row r="90" spans="1:8" s="19" customFormat="1" ht="117" customHeight="1" x14ac:dyDescent="0.2">
      <c r="A90" s="158" t="s">
        <v>220</v>
      </c>
      <c r="B90" s="137" t="s">
        <v>238</v>
      </c>
      <c r="C90" s="143" t="s">
        <v>237</v>
      </c>
      <c r="D90" s="143">
        <v>12</v>
      </c>
      <c r="E90" s="32">
        <v>0</v>
      </c>
      <c r="F90" s="35">
        <f>E90*D90</f>
        <v>0</v>
      </c>
      <c r="G90" s="32">
        <v>0</v>
      </c>
      <c r="H90" s="35">
        <f>D90*G90</f>
        <v>0</v>
      </c>
    </row>
    <row r="91" spans="1:8" s="19" customFormat="1" x14ac:dyDescent="0.2">
      <c r="A91" s="145"/>
      <c r="B91" s="137"/>
      <c r="C91" s="143"/>
      <c r="D91" s="135"/>
      <c r="E91" s="32"/>
      <c r="F91" s="32"/>
      <c r="G91" s="32"/>
      <c r="H91" s="32"/>
    </row>
    <row r="92" spans="1:8" ht="39.200000000000003" customHeight="1" x14ac:dyDescent="0.2">
      <c r="A92" s="158" t="s">
        <v>275</v>
      </c>
      <c r="B92" s="137" t="s">
        <v>172</v>
      </c>
      <c r="C92" s="143"/>
      <c r="D92" s="135"/>
      <c r="E92" s="32"/>
      <c r="F92" s="32"/>
      <c r="G92" s="32"/>
      <c r="H92" s="32"/>
    </row>
    <row r="93" spans="1:8" x14ac:dyDescent="0.2">
      <c r="A93" s="158"/>
      <c r="B93" s="142"/>
      <c r="C93" s="143"/>
      <c r="D93" s="135"/>
      <c r="E93" s="32"/>
      <c r="F93" s="32"/>
      <c r="G93" s="32"/>
      <c r="H93" s="32"/>
    </row>
    <row r="94" spans="1:8" x14ac:dyDescent="0.2">
      <c r="A94" s="158"/>
      <c r="B94" s="142" t="s">
        <v>107</v>
      </c>
      <c r="C94" s="143"/>
      <c r="D94" s="135"/>
      <c r="E94" s="32"/>
      <c r="F94" s="32"/>
      <c r="G94" s="32"/>
      <c r="H94" s="32"/>
    </row>
    <row r="95" spans="1:8" x14ac:dyDescent="0.2">
      <c r="A95" s="158"/>
      <c r="B95" s="142"/>
      <c r="C95" s="143"/>
      <c r="D95" s="135"/>
      <c r="E95" s="32"/>
      <c r="F95" s="32"/>
      <c r="G95" s="32"/>
      <c r="H95" s="32"/>
    </row>
    <row r="96" spans="1:8" x14ac:dyDescent="0.2">
      <c r="A96" s="158"/>
      <c r="B96" s="142" t="s">
        <v>107</v>
      </c>
      <c r="C96" s="143"/>
      <c r="D96" s="135"/>
      <c r="E96" s="32"/>
      <c r="F96" s="32"/>
      <c r="G96" s="32"/>
      <c r="H96" s="32"/>
    </row>
    <row r="97" spans="1:8" x14ac:dyDescent="0.2">
      <c r="A97" s="145"/>
      <c r="B97" s="142"/>
      <c r="C97" s="143"/>
      <c r="D97" s="135"/>
      <c r="E97" s="32"/>
      <c r="F97" s="32"/>
      <c r="G97" s="32"/>
      <c r="H97" s="32"/>
    </row>
    <row r="98" spans="1:8" x14ac:dyDescent="0.2">
      <c r="A98" s="145"/>
      <c r="B98" s="142" t="s">
        <v>107</v>
      </c>
      <c r="C98" s="143"/>
      <c r="D98" s="135"/>
      <c r="E98" s="32"/>
      <c r="F98" s="32"/>
      <c r="G98" s="32"/>
      <c r="H98" s="32"/>
    </row>
    <row r="99" spans="1:8" x14ac:dyDescent="0.2">
      <c r="A99" s="145"/>
      <c r="B99" s="142"/>
      <c r="C99" s="143"/>
      <c r="D99" s="135"/>
      <c r="E99" s="32"/>
      <c r="F99" s="32"/>
      <c r="G99" s="32"/>
      <c r="H99" s="32"/>
    </row>
    <row r="100" spans="1:8" x14ac:dyDescent="0.2">
      <c r="A100" s="158"/>
      <c r="B100" s="142" t="s">
        <v>107</v>
      </c>
      <c r="C100" s="143"/>
      <c r="D100" s="135"/>
      <c r="E100" s="32"/>
      <c r="F100" s="32"/>
      <c r="G100" s="32"/>
      <c r="H100" s="32"/>
    </row>
    <row r="101" spans="1:8" x14ac:dyDescent="0.2">
      <c r="A101" s="158"/>
      <c r="B101" s="142"/>
      <c r="C101" s="143"/>
      <c r="D101" s="135"/>
      <c r="E101" s="32"/>
      <c r="F101" s="32"/>
      <c r="G101" s="32"/>
      <c r="H101" s="32"/>
    </row>
    <row r="102" spans="1:8" x14ac:dyDescent="0.2">
      <c r="A102" s="158"/>
      <c r="B102" s="142"/>
      <c r="C102" s="143"/>
      <c r="D102" s="135"/>
      <c r="E102" s="32"/>
      <c r="F102" s="32"/>
      <c r="G102" s="32"/>
      <c r="H102" s="32"/>
    </row>
    <row r="103" spans="1:8" x14ac:dyDescent="0.2">
      <c r="A103" s="158"/>
      <c r="B103" s="142"/>
      <c r="C103" s="143"/>
      <c r="D103" s="135"/>
      <c r="E103" s="32"/>
      <c r="F103" s="32"/>
      <c r="G103" s="32"/>
      <c r="H103" s="32"/>
    </row>
    <row r="104" spans="1:8" x14ac:dyDescent="0.2">
      <c r="A104" s="158"/>
      <c r="B104" s="142"/>
      <c r="C104" s="143"/>
      <c r="D104" s="135"/>
      <c r="E104" s="32"/>
      <c r="F104" s="32"/>
      <c r="G104" s="32"/>
      <c r="H104" s="32"/>
    </row>
    <row r="105" spans="1:8" x14ac:dyDescent="0.2">
      <c r="A105" s="158"/>
      <c r="B105" s="142"/>
      <c r="C105" s="143"/>
      <c r="D105" s="135"/>
      <c r="E105" s="32"/>
      <c r="F105" s="32"/>
      <c r="G105" s="32"/>
      <c r="H105" s="32"/>
    </row>
    <row r="106" spans="1:8" x14ac:dyDescent="0.2">
      <c r="A106" s="158"/>
      <c r="B106" s="142"/>
      <c r="C106" s="143"/>
      <c r="D106" s="135"/>
      <c r="E106" s="32"/>
      <c r="F106" s="32"/>
      <c r="G106" s="32"/>
      <c r="H106" s="32"/>
    </row>
    <row r="107" spans="1:8" x14ac:dyDescent="0.2">
      <c r="A107" s="158"/>
      <c r="B107" s="142"/>
      <c r="C107" s="143"/>
      <c r="D107" s="135"/>
      <c r="E107" s="32"/>
      <c r="F107" s="32"/>
      <c r="G107" s="32"/>
      <c r="H107" s="32"/>
    </row>
    <row r="108" spans="1:8" x14ac:dyDescent="0.2">
      <c r="A108" s="158"/>
      <c r="B108" s="142"/>
      <c r="C108" s="143"/>
      <c r="D108" s="135"/>
      <c r="E108" s="32"/>
      <c r="F108" s="32"/>
      <c r="G108" s="32"/>
      <c r="H108" s="32"/>
    </row>
    <row r="109" spans="1:8" x14ac:dyDescent="0.2">
      <c r="A109" s="158"/>
      <c r="B109" s="142"/>
      <c r="C109" s="143"/>
      <c r="D109" s="135"/>
      <c r="E109" s="32"/>
      <c r="F109" s="32"/>
      <c r="G109" s="32"/>
      <c r="H109" s="32"/>
    </row>
    <row r="110" spans="1:8" x14ac:dyDescent="0.2">
      <c r="A110" s="158"/>
      <c r="B110" s="142"/>
      <c r="C110" s="143"/>
      <c r="D110" s="135"/>
      <c r="E110" s="32"/>
      <c r="F110" s="32"/>
      <c r="G110" s="32"/>
      <c r="H110" s="32"/>
    </row>
    <row r="111" spans="1:8" x14ac:dyDescent="0.2">
      <c r="A111" s="158"/>
      <c r="B111" s="142"/>
      <c r="C111" s="143"/>
      <c r="D111" s="135"/>
      <c r="E111" s="32"/>
      <c r="F111" s="32"/>
      <c r="G111" s="32"/>
      <c r="H111" s="32"/>
    </row>
    <row r="112" spans="1:8" x14ac:dyDescent="0.2">
      <c r="A112" s="158"/>
      <c r="B112" s="142"/>
      <c r="C112" s="143"/>
      <c r="D112" s="135"/>
      <c r="E112" s="32"/>
      <c r="F112" s="32"/>
      <c r="G112" s="32"/>
      <c r="H112" s="32"/>
    </row>
    <row r="113" spans="1:8" x14ac:dyDescent="0.2">
      <c r="A113" s="158"/>
      <c r="B113" s="142"/>
      <c r="C113" s="143"/>
      <c r="D113" s="135"/>
      <c r="E113" s="32"/>
      <c r="F113" s="32"/>
      <c r="G113" s="32"/>
      <c r="H113" s="32"/>
    </row>
    <row r="114" spans="1:8" x14ac:dyDescent="0.2">
      <c r="A114" s="158"/>
      <c r="B114" s="142"/>
      <c r="C114" s="143"/>
      <c r="D114" s="135"/>
      <c r="E114" s="32"/>
      <c r="F114" s="32"/>
      <c r="G114" s="32"/>
      <c r="H114" s="32"/>
    </row>
    <row r="115" spans="1:8" x14ac:dyDescent="0.2">
      <c r="A115" s="158"/>
      <c r="B115" s="142"/>
      <c r="C115" s="143"/>
      <c r="D115" s="135"/>
      <c r="E115" s="32"/>
      <c r="F115" s="32"/>
      <c r="G115" s="32"/>
      <c r="H115" s="32"/>
    </row>
    <row r="116" spans="1:8" x14ac:dyDescent="0.2">
      <c r="A116" s="158"/>
      <c r="B116" s="142"/>
      <c r="C116" s="143"/>
      <c r="D116" s="135"/>
      <c r="E116" s="32"/>
      <c r="F116" s="32"/>
      <c r="G116" s="32"/>
      <c r="H116" s="32"/>
    </row>
    <row r="117" spans="1:8" x14ac:dyDescent="0.2">
      <c r="A117" s="145"/>
      <c r="B117" s="142"/>
      <c r="C117" s="143"/>
      <c r="D117" s="135"/>
      <c r="E117" s="32"/>
      <c r="F117" s="32"/>
      <c r="G117" s="32"/>
      <c r="H117" s="32"/>
    </row>
    <row r="118" spans="1:8" x14ac:dyDescent="0.2">
      <c r="A118" s="160"/>
      <c r="B118" s="161"/>
      <c r="C118" s="162"/>
      <c r="D118" s="163"/>
      <c r="E118" s="45"/>
      <c r="F118" s="45"/>
      <c r="G118" s="45"/>
      <c r="H118" s="45"/>
    </row>
    <row r="119" spans="1:8" ht="26.65" customHeight="1" x14ac:dyDescent="0.2">
      <c r="A119" s="164"/>
      <c r="B119" s="117" t="s">
        <v>154</v>
      </c>
      <c r="C119" s="165"/>
      <c r="D119" s="166"/>
      <c r="E119" s="46"/>
      <c r="F119" s="14">
        <f>SUM(F17:F117)</f>
        <v>0</v>
      </c>
      <c r="G119" s="47"/>
      <c r="H119" s="14">
        <f>SUM(H17:H117)</f>
        <v>0</v>
      </c>
    </row>
    <row r="120" spans="1:8" x14ac:dyDescent="0.2">
      <c r="A120" s="167"/>
      <c r="B120" s="168"/>
      <c r="C120" s="169"/>
      <c r="E120" s="48"/>
      <c r="F120" s="48"/>
      <c r="G120" s="48"/>
      <c r="H120" s="48"/>
    </row>
    <row r="121" spans="1:8" x14ac:dyDescent="0.2">
      <c r="A121" s="167"/>
      <c r="B121" s="168"/>
      <c r="C121" s="169"/>
      <c r="E121" s="48"/>
      <c r="F121" s="48"/>
      <c r="G121" s="48"/>
      <c r="H121" s="48"/>
    </row>
    <row r="122" spans="1:8" x14ac:dyDescent="0.2">
      <c r="A122" s="167"/>
      <c r="B122" s="168"/>
      <c r="C122" s="169"/>
      <c r="E122" s="48"/>
      <c r="F122" s="48"/>
      <c r="G122" s="48"/>
      <c r="H122" s="48"/>
    </row>
    <row r="123" spans="1:8" x14ac:dyDescent="0.2">
      <c r="A123" s="167"/>
      <c r="B123" s="168"/>
      <c r="C123" s="169"/>
      <c r="E123" s="48"/>
      <c r="F123" s="48"/>
      <c r="G123" s="48"/>
      <c r="H123" s="48"/>
    </row>
    <row r="124" spans="1:8" x14ac:dyDescent="0.2">
      <c r="A124" s="167"/>
      <c r="B124" s="168"/>
      <c r="C124" s="169"/>
      <c r="E124" s="48"/>
      <c r="F124" s="48"/>
      <c r="G124" s="48"/>
      <c r="H124" s="48"/>
    </row>
    <row r="125" spans="1:8" x14ac:dyDescent="0.2">
      <c r="A125" s="167"/>
      <c r="B125" s="168"/>
      <c r="C125" s="169"/>
      <c r="E125" s="48"/>
      <c r="F125" s="48"/>
      <c r="G125" s="48"/>
      <c r="H125" s="48"/>
    </row>
    <row r="126" spans="1:8" x14ac:dyDescent="0.2">
      <c r="A126" s="167"/>
      <c r="B126" s="168"/>
      <c r="C126" s="169"/>
      <c r="E126" s="48"/>
      <c r="F126" s="48"/>
      <c r="G126" s="48"/>
      <c r="H126" s="48"/>
    </row>
    <row r="127" spans="1:8" x14ac:dyDescent="0.2">
      <c r="A127" s="167"/>
      <c r="B127" s="168"/>
      <c r="C127" s="169"/>
      <c r="E127" s="48"/>
      <c r="F127" s="48"/>
      <c r="G127" s="48"/>
      <c r="H127" s="48"/>
    </row>
    <row r="128" spans="1:8" x14ac:dyDescent="0.2">
      <c r="A128" s="167"/>
      <c r="B128" s="168"/>
      <c r="C128" s="169"/>
      <c r="E128" s="48"/>
      <c r="F128" s="48"/>
      <c r="G128" s="48"/>
      <c r="H128" s="48"/>
    </row>
    <row r="129" spans="1:8" x14ac:dyDescent="0.2">
      <c r="A129" s="167"/>
      <c r="B129" s="168"/>
      <c r="C129" s="169"/>
      <c r="E129" s="48"/>
      <c r="F129" s="48"/>
      <c r="G129" s="48"/>
      <c r="H129" s="48"/>
    </row>
    <row r="130" spans="1:8" x14ac:dyDescent="0.2">
      <c r="A130" s="167"/>
      <c r="B130" s="168"/>
      <c r="C130" s="169"/>
      <c r="E130" s="48"/>
      <c r="F130" s="48"/>
      <c r="G130" s="48"/>
      <c r="H130" s="48"/>
    </row>
    <row r="131" spans="1:8" x14ac:dyDescent="0.2">
      <c r="A131" s="167"/>
      <c r="B131" s="168"/>
      <c r="C131" s="169"/>
      <c r="E131" s="48"/>
      <c r="F131" s="48"/>
      <c r="G131" s="48"/>
      <c r="H131" s="48"/>
    </row>
    <row r="132" spans="1:8" x14ac:dyDescent="0.2">
      <c r="A132" s="167"/>
      <c r="B132" s="168"/>
      <c r="C132" s="169"/>
      <c r="E132" s="48"/>
      <c r="F132" s="48"/>
      <c r="G132" s="48"/>
      <c r="H132" s="48"/>
    </row>
    <row r="133" spans="1:8" x14ac:dyDescent="0.2">
      <c r="A133" s="167"/>
      <c r="B133" s="168"/>
      <c r="C133" s="169"/>
      <c r="E133" s="48"/>
      <c r="F133" s="48"/>
      <c r="G133" s="48"/>
      <c r="H133" s="48"/>
    </row>
    <row r="134" spans="1:8" x14ac:dyDescent="0.2">
      <c r="A134" s="167"/>
      <c r="B134" s="168"/>
      <c r="C134" s="169"/>
      <c r="E134" s="48"/>
      <c r="F134" s="48"/>
      <c r="G134" s="48"/>
      <c r="H134" s="48"/>
    </row>
    <row r="135" spans="1:8" x14ac:dyDescent="0.2">
      <c r="A135" s="167"/>
      <c r="B135" s="168"/>
      <c r="C135" s="169"/>
      <c r="E135" s="48"/>
      <c r="F135" s="48"/>
      <c r="G135" s="48"/>
      <c r="H135" s="48"/>
    </row>
    <row r="136" spans="1:8" x14ac:dyDescent="0.2">
      <c r="A136" s="167"/>
      <c r="B136" s="168"/>
      <c r="C136" s="169"/>
      <c r="E136" s="48"/>
      <c r="F136" s="48"/>
      <c r="G136" s="48"/>
      <c r="H136" s="48"/>
    </row>
    <row r="137" spans="1:8" x14ac:dyDescent="0.2">
      <c r="A137" s="167"/>
      <c r="E137" s="48"/>
      <c r="F137" s="48"/>
      <c r="G137" s="48"/>
      <c r="H137" s="48"/>
    </row>
    <row r="138" spans="1:8" x14ac:dyDescent="0.2">
      <c r="A138" s="167"/>
      <c r="E138" s="48"/>
      <c r="F138" s="48"/>
      <c r="G138" s="48"/>
      <c r="H138" s="48"/>
    </row>
    <row r="139" spans="1:8" x14ac:dyDescent="0.2">
      <c r="A139" s="167"/>
      <c r="E139" s="48"/>
      <c r="F139" s="48"/>
      <c r="G139" s="48"/>
      <c r="H139" s="48"/>
    </row>
    <row r="140" spans="1:8" x14ac:dyDescent="0.2">
      <c r="A140" s="167"/>
      <c r="E140" s="48"/>
      <c r="F140" s="48"/>
      <c r="G140" s="48"/>
      <c r="H140" s="48"/>
    </row>
    <row r="141" spans="1:8" x14ac:dyDescent="0.2">
      <c r="A141" s="167"/>
      <c r="E141" s="48"/>
      <c r="F141" s="48"/>
      <c r="G141" s="48"/>
      <c r="H141" s="48"/>
    </row>
    <row r="142" spans="1:8" x14ac:dyDescent="0.2">
      <c r="A142" s="167"/>
      <c r="E142" s="48"/>
      <c r="F142" s="48"/>
      <c r="G142" s="48"/>
      <c r="H142" s="48"/>
    </row>
    <row r="143" spans="1:8" x14ac:dyDescent="0.2">
      <c r="A143" s="167"/>
      <c r="E143" s="48"/>
      <c r="F143" s="48"/>
      <c r="G143" s="48"/>
      <c r="H143" s="48"/>
    </row>
    <row r="144" spans="1:8" x14ac:dyDescent="0.2">
      <c r="A144" s="167"/>
      <c r="E144" s="48"/>
      <c r="F144" s="48"/>
      <c r="G144" s="48"/>
      <c r="H144" s="48"/>
    </row>
    <row r="145" spans="1:8" x14ac:dyDescent="0.2">
      <c r="A145" s="167"/>
      <c r="E145" s="48"/>
      <c r="F145" s="48"/>
      <c r="G145" s="48"/>
      <c r="H145" s="48"/>
    </row>
    <row r="146" spans="1:8" x14ac:dyDescent="0.2">
      <c r="A146" s="167"/>
      <c r="E146" s="48"/>
      <c r="F146" s="48"/>
      <c r="G146" s="48"/>
      <c r="H146" s="48"/>
    </row>
    <row r="147" spans="1:8" x14ac:dyDescent="0.2">
      <c r="A147" s="167"/>
      <c r="E147" s="48"/>
      <c r="F147" s="48"/>
      <c r="G147" s="48"/>
      <c r="H147" s="48"/>
    </row>
    <row r="148" spans="1:8" x14ac:dyDescent="0.2">
      <c r="A148" s="167"/>
      <c r="E148" s="48"/>
      <c r="F148" s="48"/>
      <c r="G148" s="48"/>
      <c r="H148" s="48"/>
    </row>
    <row r="149" spans="1:8" x14ac:dyDescent="0.2">
      <c r="A149" s="167"/>
      <c r="E149" s="48"/>
      <c r="F149" s="48"/>
      <c r="G149" s="48"/>
      <c r="H149" s="48"/>
    </row>
    <row r="150" spans="1:8" x14ac:dyDescent="0.2">
      <c r="A150" s="167"/>
      <c r="E150" s="48"/>
      <c r="F150" s="48"/>
      <c r="G150" s="48"/>
      <c r="H150" s="48"/>
    </row>
    <row r="151" spans="1:8" x14ac:dyDescent="0.2">
      <c r="A151" s="167"/>
      <c r="E151" s="48"/>
      <c r="F151" s="48"/>
      <c r="G151" s="48"/>
      <c r="H151" s="48"/>
    </row>
    <row r="152" spans="1:8" x14ac:dyDescent="0.2">
      <c r="A152" s="167"/>
      <c r="E152" s="48"/>
      <c r="F152" s="48"/>
      <c r="G152" s="48"/>
      <c r="H152" s="48"/>
    </row>
    <row r="153" spans="1:8" x14ac:dyDescent="0.2">
      <c r="A153" s="167"/>
      <c r="E153" s="48"/>
      <c r="F153" s="48"/>
    </row>
    <row r="154" spans="1:8" x14ac:dyDescent="0.2">
      <c r="A154" s="167"/>
      <c r="E154" s="48"/>
      <c r="F154" s="48"/>
    </row>
    <row r="155" spans="1:8" x14ac:dyDescent="0.2">
      <c r="A155" s="167"/>
      <c r="E155" s="48"/>
      <c r="F155" s="48"/>
    </row>
    <row r="156" spans="1:8" x14ac:dyDescent="0.2">
      <c r="A156" s="167"/>
      <c r="E156" s="48"/>
      <c r="F156" s="48"/>
    </row>
    <row r="157" spans="1:8" x14ac:dyDescent="0.2">
      <c r="A157" s="167"/>
      <c r="E157" s="48"/>
      <c r="F157" s="48"/>
    </row>
    <row r="158" spans="1:8" x14ac:dyDescent="0.2">
      <c r="A158" s="167"/>
      <c r="E158" s="48"/>
      <c r="F158" s="48"/>
    </row>
    <row r="159" spans="1:8" x14ac:dyDescent="0.2">
      <c r="A159" s="167"/>
      <c r="E159" s="48"/>
      <c r="F159" s="48"/>
    </row>
    <row r="160" spans="1:8" x14ac:dyDescent="0.2">
      <c r="A160" s="167"/>
      <c r="E160" s="48"/>
      <c r="F160" s="48"/>
    </row>
    <row r="161" spans="1:6" x14ac:dyDescent="0.2">
      <c r="A161" s="167"/>
      <c r="E161" s="48"/>
      <c r="F161" s="48"/>
    </row>
    <row r="162" spans="1:6" x14ac:dyDescent="0.2">
      <c r="A162" s="167"/>
      <c r="E162" s="48"/>
      <c r="F162" s="48"/>
    </row>
    <row r="163" spans="1:6" x14ac:dyDescent="0.2">
      <c r="A163" s="167"/>
      <c r="E163" s="48"/>
      <c r="F163" s="48"/>
    </row>
    <row r="164" spans="1:6" x14ac:dyDescent="0.2">
      <c r="A164" s="167"/>
      <c r="E164" s="48"/>
      <c r="F164" s="48"/>
    </row>
    <row r="165" spans="1:6" x14ac:dyDescent="0.2">
      <c r="A165" s="167"/>
      <c r="E165" s="48"/>
      <c r="F165" s="48"/>
    </row>
    <row r="166" spans="1:6" x14ac:dyDescent="0.2">
      <c r="A166" s="167"/>
      <c r="E166" s="48"/>
      <c r="F166" s="48"/>
    </row>
    <row r="167" spans="1:6" x14ac:dyDescent="0.2">
      <c r="A167" s="167"/>
      <c r="E167" s="48"/>
      <c r="F167" s="48"/>
    </row>
    <row r="168" spans="1:6" x14ac:dyDescent="0.2">
      <c r="A168" s="167"/>
      <c r="E168" s="48"/>
      <c r="F168" s="48"/>
    </row>
    <row r="169" spans="1:6" x14ac:dyDescent="0.2">
      <c r="A169" s="167"/>
      <c r="E169" s="48"/>
      <c r="F169" s="48"/>
    </row>
    <row r="170" spans="1:6" x14ac:dyDescent="0.2">
      <c r="A170" s="167"/>
      <c r="E170" s="48"/>
      <c r="F170" s="48"/>
    </row>
    <row r="171" spans="1:6" x14ac:dyDescent="0.2">
      <c r="A171" s="167"/>
      <c r="E171" s="48"/>
      <c r="F171" s="48"/>
    </row>
    <row r="172" spans="1:6" x14ac:dyDescent="0.2">
      <c r="A172" s="167"/>
      <c r="E172" s="48"/>
      <c r="F172" s="48"/>
    </row>
    <row r="173" spans="1:6" x14ac:dyDescent="0.2">
      <c r="A173" s="167"/>
      <c r="E173" s="48"/>
      <c r="F173" s="48"/>
    </row>
    <row r="174" spans="1:6" x14ac:dyDescent="0.2">
      <c r="A174" s="167"/>
      <c r="E174" s="48"/>
      <c r="F174" s="48"/>
    </row>
    <row r="175" spans="1:6" x14ac:dyDescent="0.2">
      <c r="A175" s="167"/>
      <c r="E175" s="48"/>
      <c r="F175" s="48"/>
    </row>
    <row r="176" spans="1:6" x14ac:dyDescent="0.2">
      <c r="A176" s="167"/>
      <c r="E176" s="48"/>
      <c r="F176" s="48"/>
    </row>
    <row r="177" spans="1:6" x14ac:dyDescent="0.2">
      <c r="A177" s="167"/>
      <c r="E177" s="48"/>
      <c r="F177" s="48"/>
    </row>
    <row r="178" spans="1:6" x14ac:dyDescent="0.2">
      <c r="A178" s="167"/>
      <c r="E178" s="48"/>
      <c r="F178" s="48"/>
    </row>
    <row r="179" spans="1:6" x14ac:dyDescent="0.2">
      <c r="A179" s="167"/>
      <c r="E179" s="48"/>
      <c r="F179" s="48"/>
    </row>
    <row r="180" spans="1:6" x14ac:dyDescent="0.2">
      <c r="A180" s="167"/>
      <c r="E180" s="48"/>
      <c r="F180" s="48"/>
    </row>
    <row r="181" spans="1:6" x14ac:dyDescent="0.2">
      <c r="A181" s="167"/>
      <c r="E181" s="48"/>
      <c r="F181" s="48"/>
    </row>
    <row r="182" spans="1:6" x14ac:dyDescent="0.2">
      <c r="A182" s="167"/>
      <c r="E182" s="48"/>
      <c r="F182" s="48"/>
    </row>
    <row r="183" spans="1:6" x14ac:dyDescent="0.2">
      <c r="A183" s="167"/>
      <c r="E183" s="48"/>
      <c r="F183" s="48"/>
    </row>
    <row r="184" spans="1:6" x14ac:dyDescent="0.2">
      <c r="A184" s="167"/>
      <c r="E184" s="48"/>
      <c r="F184" s="48"/>
    </row>
    <row r="185" spans="1:6" x14ac:dyDescent="0.2">
      <c r="A185" s="167"/>
      <c r="E185" s="48"/>
      <c r="F185" s="48"/>
    </row>
    <row r="186" spans="1:6" x14ac:dyDescent="0.2">
      <c r="A186" s="167"/>
      <c r="E186" s="48"/>
      <c r="F186" s="48"/>
    </row>
    <row r="187" spans="1:6" x14ac:dyDescent="0.2">
      <c r="A187" s="167"/>
      <c r="E187" s="48"/>
      <c r="F187" s="48"/>
    </row>
    <row r="188" spans="1:6" x14ac:dyDescent="0.2">
      <c r="A188" s="167"/>
      <c r="E188" s="48"/>
      <c r="F188" s="48"/>
    </row>
    <row r="189" spans="1:6" x14ac:dyDescent="0.2">
      <c r="A189" s="167"/>
      <c r="E189" s="48"/>
      <c r="F189" s="48"/>
    </row>
    <row r="190" spans="1:6" x14ac:dyDescent="0.2">
      <c r="A190" s="167"/>
      <c r="E190" s="48"/>
      <c r="F190" s="48"/>
    </row>
    <row r="191" spans="1:6" x14ac:dyDescent="0.2">
      <c r="A191" s="167"/>
      <c r="E191" s="48"/>
      <c r="F191" s="48"/>
    </row>
    <row r="192" spans="1:6" x14ac:dyDescent="0.2">
      <c r="A192" s="167"/>
      <c r="E192" s="48"/>
      <c r="F192" s="48"/>
    </row>
    <row r="193" spans="1:6" x14ac:dyDescent="0.2">
      <c r="A193" s="167"/>
      <c r="E193" s="48"/>
      <c r="F193" s="48"/>
    </row>
    <row r="194" spans="1:6" x14ac:dyDescent="0.2">
      <c r="A194" s="167"/>
      <c r="E194" s="48"/>
      <c r="F194" s="48"/>
    </row>
    <row r="195" spans="1:6" x14ac:dyDescent="0.2">
      <c r="A195" s="167"/>
      <c r="E195" s="48"/>
      <c r="F195" s="48"/>
    </row>
    <row r="196" spans="1:6" x14ac:dyDescent="0.2">
      <c r="A196" s="167"/>
      <c r="E196" s="48"/>
      <c r="F196" s="48"/>
    </row>
    <row r="197" spans="1:6" x14ac:dyDescent="0.2">
      <c r="A197" s="167"/>
      <c r="E197" s="48"/>
      <c r="F197" s="48"/>
    </row>
    <row r="198" spans="1:6" x14ac:dyDescent="0.2">
      <c r="A198" s="167"/>
      <c r="E198" s="48"/>
      <c r="F198" s="48"/>
    </row>
    <row r="199" spans="1:6" x14ac:dyDescent="0.2">
      <c r="A199" s="167"/>
      <c r="E199" s="48"/>
      <c r="F199" s="48"/>
    </row>
    <row r="200" spans="1:6" x14ac:dyDescent="0.2">
      <c r="A200" s="167"/>
      <c r="E200" s="48"/>
      <c r="F200" s="48"/>
    </row>
    <row r="201" spans="1:6" x14ac:dyDescent="0.2">
      <c r="A201" s="167"/>
      <c r="E201" s="48"/>
      <c r="F201" s="48"/>
    </row>
    <row r="202" spans="1:6" x14ac:dyDescent="0.2">
      <c r="A202" s="167"/>
      <c r="E202" s="48"/>
      <c r="F202" s="48"/>
    </row>
    <row r="203" spans="1:6" x14ac:dyDescent="0.2">
      <c r="A203" s="167"/>
      <c r="E203" s="48"/>
      <c r="F203" s="48"/>
    </row>
    <row r="204" spans="1:6" x14ac:dyDescent="0.2">
      <c r="A204" s="167"/>
      <c r="E204" s="48"/>
      <c r="F204" s="48"/>
    </row>
    <row r="205" spans="1:6" x14ac:dyDescent="0.2">
      <c r="A205" s="167"/>
      <c r="E205" s="48"/>
      <c r="F205" s="48"/>
    </row>
    <row r="206" spans="1:6" x14ac:dyDescent="0.2">
      <c r="A206" s="167"/>
      <c r="E206" s="48"/>
      <c r="F206" s="48"/>
    </row>
    <row r="207" spans="1:6" x14ac:dyDescent="0.2">
      <c r="A207" s="167"/>
      <c r="E207" s="48"/>
      <c r="F207" s="48"/>
    </row>
    <row r="208" spans="1:6" x14ac:dyDescent="0.2">
      <c r="A208" s="167"/>
      <c r="E208" s="48"/>
      <c r="F208" s="48"/>
    </row>
    <row r="209" spans="1:6" x14ac:dyDescent="0.2">
      <c r="A209" s="167"/>
      <c r="E209" s="48"/>
      <c r="F209" s="48"/>
    </row>
    <row r="210" spans="1:6" x14ac:dyDescent="0.2">
      <c r="A210" s="167"/>
      <c r="E210" s="48"/>
      <c r="F210" s="48"/>
    </row>
    <row r="211" spans="1:6" x14ac:dyDescent="0.2">
      <c r="A211" s="167"/>
      <c r="E211" s="48"/>
      <c r="F211" s="48"/>
    </row>
    <row r="212" spans="1:6" x14ac:dyDescent="0.2">
      <c r="A212" s="167"/>
      <c r="E212" s="48"/>
      <c r="F212" s="48"/>
    </row>
    <row r="213" spans="1:6" x14ac:dyDescent="0.2">
      <c r="A213" s="167"/>
      <c r="E213" s="48"/>
      <c r="F213" s="48"/>
    </row>
    <row r="214" spans="1:6" x14ac:dyDescent="0.2">
      <c r="A214" s="167"/>
      <c r="E214" s="48"/>
      <c r="F214" s="48"/>
    </row>
    <row r="215" spans="1:6" x14ac:dyDescent="0.2">
      <c r="A215" s="167"/>
      <c r="E215" s="48"/>
      <c r="F215" s="48"/>
    </row>
    <row r="216" spans="1:6" x14ac:dyDescent="0.2">
      <c r="A216" s="167"/>
      <c r="E216" s="48"/>
      <c r="F216" s="48"/>
    </row>
    <row r="217" spans="1:6" x14ac:dyDescent="0.2">
      <c r="A217" s="167"/>
      <c r="E217" s="48"/>
      <c r="F217" s="48"/>
    </row>
    <row r="218" spans="1:6" x14ac:dyDescent="0.2">
      <c r="A218" s="167"/>
      <c r="E218" s="48"/>
      <c r="F218" s="48"/>
    </row>
    <row r="219" spans="1:6" x14ac:dyDescent="0.2">
      <c r="A219" s="167"/>
      <c r="E219" s="48"/>
      <c r="F219" s="48"/>
    </row>
    <row r="220" spans="1:6" x14ac:dyDescent="0.2">
      <c r="A220" s="167"/>
      <c r="E220" s="48"/>
      <c r="F220" s="48"/>
    </row>
    <row r="221" spans="1:6" x14ac:dyDescent="0.2">
      <c r="A221" s="167"/>
      <c r="E221" s="48"/>
      <c r="F221" s="48"/>
    </row>
    <row r="222" spans="1:6" x14ac:dyDescent="0.2">
      <c r="A222" s="167"/>
      <c r="E222" s="48"/>
      <c r="F222" s="48"/>
    </row>
    <row r="223" spans="1:6" x14ac:dyDescent="0.2">
      <c r="A223" s="167"/>
      <c r="E223" s="48"/>
      <c r="F223" s="48"/>
    </row>
    <row r="224" spans="1:6" x14ac:dyDescent="0.2">
      <c r="A224" s="167"/>
      <c r="E224" s="48"/>
      <c r="F224" s="48"/>
    </row>
    <row r="225" spans="1:6" x14ac:dyDescent="0.2">
      <c r="A225" s="167"/>
      <c r="E225" s="48"/>
      <c r="F225" s="48"/>
    </row>
    <row r="226" spans="1:6" x14ac:dyDescent="0.2">
      <c r="A226" s="167"/>
      <c r="E226" s="48"/>
      <c r="F226" s="48"/>
    </row>
    <row r="227" spans="1:6" x14ac:dyDescent="0.2">
      <c r="A227" s="167"/>
      <c r="E227" s="48"/>
      <c r="F227" s="48"/>
    </row>
    <row r="228" spans="1:6" x14ac:dyDescent="0.2">
      <c r="A228" s="167"/>
      <c r="E228" s="48"/>
      <c r="F228" s="48"/>
    </row>
    <row r="229" spans="1:6" x14ac:dyDescent="0.2">
      <c r="A229" s="167"/>
      <c r="E229" s="48"/>
      <c r="F229" s="48"/>
    </row>
    <row r="230" spans="1:6" x14ac:dyDescent="0.2">
      <c r="A230" s="167"/>
      <c r="E230" s="48"/>
      <c r="F230" s="48"/>
    </row>
    <row r="231" spans="1:6" x14ac:dyDescent="0.2">
      <c r="A231" s="167"/>
      <c r="E231" s="48"/>
      <c r="F231" s="48"/>
    </row>
    <row r="232" spans="1:6" x14ac:dyDescent="0.2">
      <c r="A232" s="167"/>
      <c r="E232" s="48"/>
      <c r="F232" s="48"/>
    </row>
    <row r="233" spans="1:6" x14ac:dyDescent="0.2">
      <c r="A233" s="167"/>
      <c r="E233" s="48"/>
      <c r="F233" s="48"/>
    </row>
    <row r="234" spans="1:6" x14ac:dyDescent="0.2">
      <c r="A234" s="167"/>
      <c r="E234" s="48"/>
      <c r="F234" s="48"/>
    </row>
    <row r="235" spans="1:6" x14ac:dyDescent="0.2">
      <c r="A235" s="167"/>
      <c r="E235" s="48"/>
      <c r="F235" s="48"/>
    </row>
    <row r="236" spans="1:6" x14ac:dyDescent="0.2">
      <c r="A236" s="167"/>
      <c r="E236" s="48"/>
      <c r="F236" s="48"/>
    </row>
    <row r="237" spans="1:6" x14ac:dyDescent="0.2">
      <c r="A237" s="167"/>
      <c r="E237" s="48"/>
      <c r="F237" s="48"/>
    </row>
    <row r="238" spans="1:6" x14ac:dyDescent="0.2">
      <c r="A238" s="167"/>
      <c r="E238" s="48"/>
      <c r="F238" s="48"/>
    </row>
    <row r="239" spans="1:6" x14ac:dyDescent="0.2">
      <c r="A239" s="167"/>
      <c r="E239" s="48"/>
      <c r="F239" s="48"/>
    </row>
    <row r="240" spans="1:6" x14ac:dyDescent="0.2">
      <c r="A240" s="167"/>
      <c r="E240" s="48"/>
      <c r="F240" s="48"/>
    </row>
    <row r="241" spans="1:6" x14ac:dyDescent="0.2">
      <c r="A241" s="167"/>
      <c r="E241" s="48"/>
      <c r="F241" s="48"/>
    </row>
    <row r="242" spans="1:6" x14ac:dyDescent="0.2">
      <c r="A242" s="167"/>
      <c r="E242" s="48"/>
      <c r="F242" s="48"/>
    </row>
    <row r="243" spans="1:6" x14ac:dyDescent="0.2">
      <c r="A243" s="167"/>
      <c r="E243" s="48"/>
      <c r="F243" s="48"/>
    </row>
    <row r="244" spans="1:6" x14ac:dyDescent="0.2">
      <c r="A244" s="167"/>
      <c r="E244" s="48"/>
      <c r="F244" s="48"/>
    </row>
    <row r="245" spans="1:6" x14ac:dyDescent="0.2">
      <c r="A245" s="167"/>
      <c r="E245" s="48"/>
      <c r="F245" s="48"/>
    </row>
    <row r="246" spans="1:6" x14ac:dyDescent="0.2">
      <c r="A246" s="167"/>
      <c r="E246" s="48"/>
      <c r="F246" s="48"/>
    </row>
    <row r="247" spans="1:6" x14ac:dyDescent="0.2">
      <c r="A247" s="167"/>
      <c r="E247" s="48"/>
      <c r="F247" s="48"/>
    </row>
    <row r="248" spans="1:6" x14ac:dyDescent="0.2">
      <c r="A248" s="167"/>
      <c r="E248" s="48"/>
      <c r="F248" s="48"/>
    </row>
    <row r="249" spans="1:6" x14ac:dyDescent="0.2">
      <c r="A249" s="167"/>
      <c r="E249" s="48"/>
      <c r="F249" s="48"/>
    </row>
    <row r="250" spans="1:6" x14ac:dyDescent="0.2">
      <c r="A250" s="167"/>
      <c r="E250" s="48"/>
      <c r="F250" s="48"/>
    </row>
    <row r="251" spans="1:6" x14ac:dyDescent="0.2">
      <c r="A251" s="167"/>
      <c r="E251" s="48"/>
      <c r="F251" s="48"/>
    </row>
    <row r="252" spans="1:6" x14ac:dyDescent="0.2">
      <c r="A252" s="167"/>
      <c r="E252" s="48"/>
      <c r="F252" s="48"/>
    </row>
    <row r="253" spans="1:6" x14ac:dyDescent="0.2">
      <c r="A253" s="167"/>
      <c r="E253" s="48"/>
      <c r="F253" s="48"/>
    </row>
    <row r="254" spans="1:6" x14ac:dyDescent="0.2">
      <c r="A254" s="167"/>
      <c r="E254" s="48"/>
      <c r="F254" s="48"/>
    </row>
    <row r="255" spans="1:6" x14ac:dyDescent="0.2">
      <c r="A255" s="167"/>
      <c r="E255" s="48"/>
      <c r="F255" s="48"/>
    </row>
    <row r="256" spans="1:6" x14ac:dyDescent="0.2">
      <c r="A256" s="167"/>
      <c r="E256" s="48"/>
      <c r="F256" s="48"/>
    </row>
    <row r="257" spans="5:6" x14ac:dyDescent="0.2">
      <c r="E257" s="48"/>
      <c r="F257" s="48"/>
    </row>
    <row r="258" spans="5:6" x14ac:dyDescent="0.2">
      <c r="E258" s="48"/>
      <c r="F258" s="48"/>
    </row>
    <row r="259" spans="5:6" x14ac:dyDescent="0.2">
      <c r="E259" s="48"/>
      <c r="F259" s="48"/>
    </row>
    <row r="260" spans="5:6" x14ac:dyDescent="0.2">
      <c r="E260" s="48"/>
      <c r="F260" s="48"/>
    </row>
    <row r="261" spans="5:6" x14ac:dyDescent="0.2">
      <c r="E261" s="48"/>
      <c r="F261" s="48"/>
    </row>
    <row r="262" spans="5:6" x14ac:dyDescent="0.2">
      <c r="E262" s="48"/>
      <c r="F262" s="48"/>
    </row>
    <row r="263" spans="5:6" x14ac:dyDescent="0.2">
      <c r="E263" s="48"/>
      <c r="F263" s="48"/>
    </row>
    <row r="264" spans="5:6" x14ac:dyDescent="0.2">
      <c r="E264" s="48"/>
      <c r="F264" s="48"/>
    </row>
    <row r="265" spans="5:6" x14ac:dyDescent="0.2">
      <c r="E265" s="48"/>
      <c r="F265" s="48"/>
    </row>
    <row r="266" spans="5:6" x14ac:dyDescent="0.2">
      <c r="E266" s="48"/>
      <c r="F266" s="48"/>
    </row>
    <row r="267" spans="5:6" x14ac:dyDescent="0.2">
      <c r="E267" s="48"/>
      <c r="F267" s="48"/>
    </row>
    <row r="268" spans="5:6" x14ac:dyDescent="0.2">
      <c r="E268" s="48"/>
      <c r="F268" s="48"/>
    </row>
    <row r="269" spans="5:6" x14ac:dyDescent="0.2">
      <c r="E269" s="48"/>
      <c r="F269" s="48"/>
    </row>
    <row r="270" spans="5:6" x14ac:dyDescent="0.2">
      <c r="E270" s="48"/>
      <c r="F270" s="48"/>
    </row>
    <row r="271" spans="5:6" x14ac:dyDescent="0.2">
      <c r="E271" s="48"/>
      <c r="F271" s="48"/>
    </row>
    <row r="272" spans="5:6" x14ac:dyDescent="0.2">
      <c r="E272" s="48"/>
      <c r="F272" s="48"/>
    </row>
    <row r="273" spans="5:6" x14ac:dyDescent="0.2">
      <c r="E273" s="48"/>
      <c r="F273" s="48"/>
    </row>
    <row r="274" spans="5:6" x14ac:dyDescent="0.2">
      <c r="E274" s="48"/>
      <c r="F274" s="48"/>
    </row>
    <row r="275" spans="5:6" x14ac:dyDescent="0.2">
      <c r="E275" s="48"/>
      <c r="F275" s="48"/>
    </row>
    <row r="276" spans="5:6" x14ac:dyDescent="0.2">
      <c r="E276" s="48"/>
      <c r="F276" s="48"/>
    </row>
    <row r="277" spans="5:6" x14ac:dyDescent="0.2">
      <c r="E277" s="48"/>
      <c r="F277" s="48"/>
    </row>
    <row r="278" spans="5:6" x14ac:dyDescent="0.2">
      <c r="E278" s="48"/>
      <c r="F278" s="48"/>
    </row>
    <row r="279" spans="5:6" x14ac:dyDescent="0.2">
      <c r="E279" s="48"/>
      <c r="F279" s="48"/>
    </row>
    <row r="280" spans="5:6" x14ac:dyDescent="0.2">
      <c r="E280" s="48"/>
      <c r="F280" s="48"/>
    </row>
    <row r="281" spans="5:6" x14ac:dyDescent="0.2">
      <c r="E281" s="48"/>
      <c r="F281" s="48"/>
    </row>
    <row r="282" spans="5:6" x14ac:dyDescent="0.2">
      <c r="E282" s="48"/>
      <c r="F282" s="48"/>
    </row>
    <row r="283" spans="5:6" x14ac:dyDescent="0.2">
      <c r="E283" s="48"/>
      <c r="F283" s="48"/>
    </row>
    <row r="284" spans="5:6" x14ac:dyDescent="0.2">
      <c r="E284" s="48"/>
      <c r="F284" s="48"/>
    </row>
    <row r="285" spans="5:6" x14ac:dyDescent="0.2">
      <c r="E285" s="48"/>
      <c r="F285" s="48"/>
    </row>
    <row r="286" spans="5:6" x14ac:dyDescent="0.2">
      <c r="E286" s="48"/>
      <c r="F286" s="48"/>
    </row>
    <row r="287" spans="5:6" x14ac:dyDescent="0.2">
      <c r="E287" s="48"/>
      <c r="F287" s="48"/>
    </row>
    <row r="288" spans="5:6" x14ac:dyDescent="0.2">
      <c r="E288" s="48"/>
      <c r="F288" s="48"/>
    </row>
    <row r="289" spans="5:6" x14ac:dyDescent="0.2">
      <c r="E289" s="48"/>
      <c r="F289" s="48"/>
    </row>
    <row r="290" spans="5:6" x14ac:dyDescent="0.2">
      <c r="E290" s="48"/>
      <c r="F290" s="48"/>
    </row>
    <row r="291" spans="5:6" x14ac:dyDescent="0.2">
      <c r="E291" s="48"/>
      <c r="F291" s="48"/>
    </row>
    <row r="292" spans="5:6" x14ac:dyDescent="0.2">
      <c r="E292" s="48"/>
      <c r="F292" s="48"/>
    </row>
    <row r="293" spans="5:6" x14ac:dyDescent="0.2">
      <c r="E293" s="48"/>
      <c r="F293" s="48"/>
    </row>
    <row r="294" spans="5:6" x14ac:dyDescent="0.2">
      <c r="E294" s="48"/>
      <c r="F294" s="48"/>
    </row>
    <row r="295" spans="5:6" x14ac:dyDescent="0.2">
      <c r="E295" s="48"/>
      <c r="F295" s="48"/>
    </row>
    <row r="296" spans="5:6" x14ac:dyDescent="0.2">
      <c r="E296" s="48"/>
      <c r="F296" s="48"/>
    </row>
    <row r="297" spans="5:6" x14ac:dyDescent="0.2">
      <c r="E297" s="48"/>
      <c r="F297" s="48"/>
    </row>
    <row r="298" spans="5:6" x14ac:dyDescent="0.2">
      <c r="E298" s="48"/>
      <c r="F298" s="48"/>
    </row>
    <row r="299" spans="5:6" x14ac:dyDescent="0.2">
      <c r="E299" s="48"/>
      <c r="F299" s="48"/>
    </row>
    <row r="300" spans="5:6" x14ac:dyDescent="0.2">
      <c r="E300" s="48"/>
      <c r="F300" s="48"/>
    </row>
    <row r="301" spans="5:6" x14ac:dyDescent="0.2">
      <c r="E301" s="48"/>
      <c r="F301" s="48"/>
    </row>
    <row r="302" spans="5:6" x14ac:dyDescent="0.2">
      <c r="E302" s="48"/>
      <c r="F302" s="48"/>
    </row>
    <row r="303" spans="5:6" x14ac:dyDescent="0.2">
      <c r="E303" s="48"/>
      <c r="F303" s="48"/>
    </row>
    <row r="304" spans="5:6" x14ac:dyDescent="0.2">
      <c r="E304" s="48"/>
      <c r="F304" s="48"/>
    </row>
    <row r="305" spans="5:6" x14ac:dyDescent="0.2">
      <c r="E305" s="48"/>
      <c r="F305" s="48"/>
    </row>
    <row r="306" spans="5:6" x14ac:dyDescent="0.2">
      <c r="E306" s="48"/>
      <c r="F306" s="48"/>
    </row>
    <row r="307" spans="5:6" x14ac:dyDescent="0.2">
      <c r="E307" s="48"/>
      <c r="F307" s="48"/>
    </row>
    <row r="308" spans="5:6" x14ac:dyDescent="0.2">
      <c r="E308" s="48"/>
      <c r="F308" s="48"/>
    </row>
    <row r="309" spans="5:6" x14ac:dyDescent="0.2">
      <c r="E309" s="48"/>
      <c r="F309" s="48"/>
    </row>
    <row r="310" spans="5:6" x14ac:dyDescent="0.2">
      <c r="E310" s="48"/>
      <c r="F310" s="48"/>
    </row>
    <row r="311" spans="5:6" x14ac:dyDescent="0.2">
      <c r="E311" s="48"/>
      <c r="F311" s="48"/>
    </row>
    <row r="312" spans="5:6" x14ac:dyDescent="0.2">
      <c r="E312" s="48"/>
      <c r="F312" s="48"/>
    </row>
    <row r="313" spans="5:6" x14ac:dyDescent="0.2">
      <c r="E313" s="48"/>
      <c r="F313" s="48"/>
    </row>
    <row r="314" spans="5:6" x14ac:dyDescent="0.2">
      <c r="E314" s="48"/>
      <c r="F314" s="48"/>
    </row>
    <row r="315" spans="5:6" x14ac:dyDescent="0.2">
      <c r="E315" s="48"/>
      <c r="F315" s="48"/>
    </row>
    <row r="316" spans="5:6" x14ac:dyDescent="0.2">
      <c r="E316" s="48"/>
      <c r="F316" s="48"/>
    </row>
    <row r="317" spans="5:6" x14ac:dyDescent="0.2">
      <c r="E317" s="48"/>
      <c r="F317" s="48"/>
    </row>
    <row r="318" spans="5:6" x14ac:dyDescent="0.2">
      <c r="E318" s="48"/>
      <c r="F318" s="48"/>
    </row>
    <row r="319" spans="5:6" x14ac:dyDescent="0.2">
      <c r="E319" s="48"/>
      <c r="F319" s="48"/>
    </row>
    <row r="320" spans="5:6" x14ac:dyDescent="0.2">
      <c r="E320" s="48"/>
      <c r="F320" s="48"/>
    </row>
    <row r="321" spans="5:6" x14ac:dyDescent="0.2">
      <c r="E321" s="48"/>
      <c r="F321" s="48"/>
    </row>
  </sheetData>
  <sheetProtection password="DB83" sheet="1" objects="1" scenarios="1"/>
  <pageMargins left="0.70866141732283472" right="0.11811023622047245" top="0.55118110236220474" bottom="0.55118110236220474" header="0.31496062992125984" footer="0.31496062992125984"/>
  <pageSetup paperSize="9" scale="85" firstPageNumber="4" fitToHeight="3" orientation="portrait" useFirstPageNumber="1" r:id="rId1"/>
  <headerFooter alignWithMargins="0">
    <oddHeader>&amp;CC2.2.&amp;P</oddHeader>
    <oddFooter xml:space="preserve">&amp;L&amp;Z&amp;F&amp;C&amp;"Arial,Bold"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0"/>
  <sheetViews>
    <sheetView view="pageBreakPreview" zoomScaleNormal="75" zoomScaleSheetLayoutView="100" workbookViewId="0">
      <selection activeCell="F20" sqref="F20"/>
    </sheetView>
  </sheetViews>
  <sheetFormatPr defaultRowHeight="12.75" x14ac:dyDescent="0.2"/>
  <cols>
    <col min="1" max="1" width="6.7109375" style="170" customWidth="1"/>
    <col min="2" max="2" width="31.7109375" style="170" customWidth="1"/>
    <col min="3" max="3" width="6.28515625" style="170" customWidth="1"/>
    <col min="4" max="4" width="6" style="170" customWidth="1"/>
    <col min="5" max="8" width="14.140625" style="3" customWidth="1"/>
    <col min="9" max="256" width="9.140625" style="3"/>
    <col min="257" max="257" width="6.7109375" style="3" customWidth="1"/>
    <col min="258" max="258" width="38.140625" style="3" customWidth="1"/>
    <col min="259" max="259" width="6.28515625" style="3" customWidth="1"/>
    <col min="260" max="260" width="5.7109375" style="3" customWidth="1"/>
    <col min="261" max="261" width="14.28515625" style="3" customWidth="1"/>
    <col min="262" max="262" width="16.7109375" style="3" customWidth="1"/>
    <col min="263" max="263" width="15" style="3" customWidth="1"/>
    <col min="264" max="264" width="16.140625" style="3" customWidth="1"/>
    <col min="265" max="512" width="9.140625" style="3"/>
    <col min="513" max="513" width="6.7109375" style="3" customWidth="1"/>
    <col min="514" max="514" width="38.140625" style="3" customWidth="1"/>
    <col min="515" max="515" width="6.28515625" style="3" customWidth="1"/>
    <col min="516" max="516" width="5.7109375" style="3" customWidth="1"/>
    <col min="517" max="517" width="14.28515625" style="3" customWidth="1"/>
    <col min="518" max="518" width="16.7109375" style="3" customWidth="1"/>
    <col min="519" max="519" width="15" style="3" customWidth="1"/>
    <col min="520" max="520" width="16.140625" style="3" customWidth="1"/>
    <col min="521" max="768" width="9.140625" style="3"/>
    <col min="769" max="769" width="6.7109375" style="3" customWidth="1"/>
    <col min="770" max="770" width="38.140625" style="3" customWidth="1"/>
    <col min="771" max="771" width="6.28515625" style="3" customWidth="1"/>
    <col min="772" max="772" width="5.7109375" style="3" customWidth="1"/>
    <col min="773" max="773" width="14.28515625" style="3" customWidth="1"/>
    <col min="774" max="774" width="16.7109375" style="3" customWidth="1"/>
    <col min="775" max="775" width="15" style="3" customWidth="1"/>
    <col min="776" max="776" width="16.140625" style="3" customWidth="1"/>
    <col min="777" max="1024" width="9.140625" style="3"/>
    <col min="1025" max="1025" width="6.7109375" style="3" customWidth="1"/>
    <col min="1026" max="1026" width="38.140625" style="3" customWidth="1"/>
    <col min="1027" max="1027" width="6.28515625" style="3" customWidth="1"/>
    <col min="1028" max="1028" width="5.7109375" style="3" customWidth="1"/>
    <col min="1029" max="1029" width="14.28515625" style="3" customWidth="1"/>
    <col min="1030" max="1030" width="16.7109375" style="3" customWidth="1"/>
    <col min="1031" max="1031" width="15" style="3" customWidth="1"/>
    <col min="1032" max="1032" width="16.140625" style="3" customWidth="1"/>
    <col min="1033" max="1280" width="9.140625" style="3"/>
    <col min="1281" max="1281" width="6.7109375" style="3" customWidth="1"/>
    <col min="1282" max="1282" width="38.140625" style="3" customWidth="1"/>
    <col min="1283" max="1283" width="6.28515625" style="3" customWidth="1"/>
    <col min="1284" max="1284" width="5.7109375" style="3" customWidth="1"/>
    <col min="1285" max="1285" width="14.28515625" style="3" customWidth="1"/>
    <col min="1286" max="1286" width="16.7109375" style="3" customWidth="1"/>
    <col min="1287" max="1287" width="15" style="3" customWidth="1"/>
    <col min="1288" max="1288" width="16.140625" style="3" customWidth="1"/>
    <col min="1289" max="1536" width="9.140625" style="3"/>
    <col min="1537" max="1537" width="6.7109375" style="3" customWidth="1"/>
    <col min="1538" max="1538" width="38.140625" style="3" customWidth="1"/>
    <col min="1539" max="1539" width="6.28515625" style="3" customWidth="1"/>
    <col min="1540" max="1540" width="5.7109375" style="3" customWidth="1"/>
    <col min="1541" max="1541" width="14.28515625" style="3" customWidth="1"/>
    <col min="1542" max="1542" width="16.7109375" style="3" customWidth="1"/>
    <col min="1543" max="1543" width="15" style="3" customWidth="1"/>
    <col min="1544" max="1544" width="16.140625" style="3" customWidth="1"/>
    <col min="1545" max="1792" width="9.140625" style="3"/>
    <col min="1793" max="1793" width="6.7109375" style="3" customWidth="1"/>
    <col min="1794" max="1794" width="38.140625" style="3" customWidth="1"/>
    <col min="1795" max="1795" width="6.28515625" style="3" customWidth="1"/>
    <col min="1796" max="1796" width="5.7109375" style="3" customWidth="1"/>
    <col min="1797" max="1797" width="14.28515625" style="3" customWidth="1"/>
    <col min="1798" max="1798" width="16.7109375" style="3" customWidth="1"/>
    <col min="1799" max="1799" width="15" style="3" customWidth="1"/>
    <col min="1800" max="1800" width="16.140625" style="3" customWidth="1"/>
    <col min="1801" max="2048" width="9.140625" style="3"/>
    <col min="2049" max="2049" width="6.7109375" style="3" customWidth="1"/>
    <col min="2050" max="2050" width="38.140625" style="3" customWidth="1"/>
    <col min="2051" max="2051" width="6.28515625" style="3" customWidth="1"/>
    <col min="2052" max="2052" width="5.7109375" style="3" customWidth="1"/>
    <col min="2053" max="2053" width="14.28515625" style="3" customWidth="1"/>
    <col min="2054" max="2054" width="16.7109375" style="3" customWidth="1"/>
    <col min="2055" max="2055" width="15" style="3" customWidth="1"/>
    <col min="2056" max="2056" width="16.140625" style="3" customWidth="1"/>
    <col min="2057" max="2304" width="9.140625" style="3"/>
    <col min="2305" max="2305" width="6.7109375" style="3" customWidth="1"/>
    <col min="2306" max="2306" width="38.140625" style="3" customWidth="1"/>
    <col min="2307" max="2307" width="6.28515625" style="3" customWidth="1"/>
    <col min="2308" max="2308" width="5.7109375" style="3" customWidth="1"/>
    <col min="2309" max="2309" width="14.28515625" style="3" customWidth="1"/>
    <col min="2310" max="2310" width="16.7109375" style="3" customWidth="1"/>
    <col min="2311" max="2311" width="15" style="3" customWidth="1"/>
    <col min="2312" max="2312" width="16.140625" style="3" customWidth="1"/>
    <col min="2313" max="2560" width="9.140625" style="3"/>
    <col min="2561" max="2561" width="6.7109375" style="3" customWidth="1"/>
    <col min="2562" max="2562" width="38.140625" style="3" customWidth="1"/>
    <col min="2563" max="2563" width="6.28515625" style="3" customWidth="1"/>
    <col min="2564" max="2564" width="5.7109375" style="3" customWidth="1"/>
    <col min="2565" max="2565" width="14.28515625" style="3" customWidth="1"/>
    <col min="2566" max="2566" width="16.7109375" style="3" customWidth="1"/>
    <col min="2567" max="2567" width="15" style="3" customWidth="1"/>
    <col min="2568" max="2568" width="16.140625" style="3" customWidth="1"/>
    <col min="2569" max="2816" width="9.140625" style="3"/>
    <col min="2817" max="2817" width="6.7109375" style="3" customWidth="1"/>
    <col min="2818" max="2818" width="38.140625" style="3" customWidth="1"/>
    <col min="2819" max="2819" width="6.28515625" style="3" customWidth="1"/>
    <col min="2820" max="2820" width="5.7109375" style="3" customWidth="1"/>
    <col min="2821" max="2821" width="14.28515625" style="3" customWidth="1"/>
    <col min="2822" max="2822" width="16.7109375" style="3" customWidth="1"/>
    <col min="2823" max="2823" width="15" style="3" customWidth="1"/>
    <col min="2824" max="2824" width="16.140625" style="3" customWidth="1"/>
    <col min="2825" max="3072" width="9.140625" style="3"/>
    <col min="3073" max="3073" width="6.7109375" style="3" customWidth="1"/>
    <col min="3074" max="3074" width="38.140625" style="3" customWidth="1"/>
    <col min="3075" max="3075" width="6.28515625" style="3" customWidth="1"/>
    <col min="3076" max="3076" width="5.7109375" style="3" customWidth="1"/>
    <col min="3077" max="3077" width="14.28515625" style="3" customWidth="1"/>
    <col min="3078" max="3078" width="16.7109375" style="3" customWidth="1"/>
    <col min="3079" max="3079" width="15" style="3" customWidth="1"/>
    <col min="3080" max="3080" width="16.140625" style="3" customWidth="1"/>
    <col min="3081" max="3328" width="9.140625" style="3"/>
    <col min="3329" max="3329" width="6.7109375" style="3" customWidth="1"/>
    <col min="3330" max="3330" width="38.140625" style="3" customWidth="1"/>
    <col min="3331" max="3331" width="6.28515625" style="3" customWidth="1"/>
    <col min="3332" max="3332" width="5.7109375" style="3" customWidth="1"/>
    <col min="3333" max="3333" width="14.28515625" style="3" customWidth="1"/>
    <col min="3334" max="3334" width="16.7109375" style="3" customWidth="1"/>
    <col min="3335" max="3335" width="15" style="3" customWidth="1"/>
    <col min="3336" max="3336" width="16.140625" style="3" customWidth="1"/>
    <col min="3337" max="3584" width="9.140625" style="3"/>
    <col min="3585" max="3585" width="6.7109375" style="3" customWidth="1"/>
    <col min="3586" max="3586" width="38.140625" style="3" customWidth="1"/>
    <col min="3587" max="3587" width="6.28515625" style="3" customWidth="1"/>
    <col min="3588" max="3588" width="5.7109375" style="3" customWidth="1"/>
    <col min="3589" max="3589" width="14.28515625" style="3" customWidth="1"/>
    <col min="3590" max="3590" width="16.7109375" style="3" customWidth="1"/>
    <col min="3591" max="3591" width="15" style="3" customWidth="1"/>
    <col min="3592" max="3592" width="16.140625" style="3" customWidth="1"/>
    <col min="3593" max="3840" width="9.140625" style="3"/>
    <col min="3841" max="3841" width="6.7109375" style="3" customWidth="1"/>
    <col min="3842" max="3842" width="38.140625" style="3" customWidth="1"/>
    <col min="3843" max="3843" width="6.28515625" style="3" customWidth="1"/>
    <col min="3844" max="3844" width="5.7109375" style="3" customWidth="1"/>
    <col min="3845" max="3845" width="14.28515625" style="3" customWidth="1"/>
    <col min="3846" max="3846" width="16.7109375" style="3" customWidth="1"/>
    <col min="3847" max="3847" width="15" style="3" customWidth="1"/>
    <col min="3848" max="3848" width="16.140625" style="3" customWidth="1"/>
    <col min="3849" max="4096" width="9.140625" style="3"/>
    <col min="4097" max="4097" width="6.7109375" style="3" customWidth="1"/>
    <col min="4098" max="4098" width="38.140625" style="3" customWidth="1"/>
    <col min="4099" max="4099" width="6.28515625" style="3" customWidth="1"/>
    <col min="4100" max="4100" width="5.7109375" style="3" customWidth="1"/>
    <col min="4101" max="4101" width="14.28515625" style="3" customWidth="1"/>
    <col min="4102" max="4102" width="16.7109375" style="3" customWidth="1"/>
    <col min="4103" max="4103" width="15" style="3" customWidth="1"/>
    <col min="4104" max="4104" width="16.140625" style="3" customWidth="1"/>
    <col min="4105" max="4352" width="9.140625" style="3"/>
    <col min="4353" max="4353" width="6.7109375" style="3" customWidth="1"/>
    <col min="4354" max="4354" width="38.140625" style="3" customWidth="1"/>
    <col min="4355" max="4355" width="6.28515625" style="3" customWidth="1"/>
    <col min="4356" max="4356" width="5.7109375" style="3" customWidth="1"/>
    <col min="4357" max="4357" width="14.28515625" style="3" customWidth="1"/>
    <col min="4358" max="4358" width="16.7109375" style="3" customWidth="1"/>
    <col min="4359" max="4359" width="15" style="3" customWidth="1"/>
    <col min="4360" max="4360" width="16.140625" style="3" customWidth="1"/>
    <col min="4361" max="4608" width="9.140625" style="3"/>
    <col min="4609" max="4609" width="6.7109375" style="3" customWidth="1"/>
    <col min="4610" max="4610" width="38.140625" style="3" customWidth="1"/>
    <col min="4611" max="4611" width="6.28515625" style="3" customWidth="1"/>
    <col min="4612" max="4612" width="5.7109375" style="3" customWidth="1"/>
    <col min="4613" max="4613" width="14.28515625" style="3" customWidth="1"/>
    <col min="4614" max="4614" width="16.7109375" style="3" customWidth="1"/>
    <col min="4615" max="4615" width="15" style="3" customWidth="1"/>
    <col min="4616" max="4616" width="16.140625" style="3" customWidth="1"/>
    <col min="4617" max="4864" width="9.140625" style="3"/>
    <col min="4865" max="4865" width="6.7109375" style="3" customWidth="1"/>
    <col min="4866" max="4866" width="38.140625" style="3" customWidth="1"/>
    <col min="4867" max="4867" width="6.28515625" style="3" customWidth="1"/>
    <col min="4868" max="4868" width="5.7109375" style="3" customWidth="1"/>
    <col min="4869" max="4869" width="14.28515625" style="3" customWidth="1"/>
    <col min="4870" max="4870" width="16.7109375" style="3" customWidth="1"/>
    <col min="4871" max="4871" width="15" style="3" customWidth="1"/>
    <col min="4872" max="4872" width="16.140625" style="3" customWidth="1"/>
    <col min="4873" max="5120" width="9.140625" style="3"/>
    <col min="5121" max="5121" width="6.7109375" style="3" customWidth="1"/>
    <col min="5122" max="5122" width="38.140625" style="3" customWidth="1"/>
    <col min="5123" max="5123" width="6.28515625" style="3" customWidth="1"/>
    <col min="5124" max="5124" width="5.7109375" style="3" customWidth="1"/>
    <col min="5125" max="5125" width="14.28515625" style="3" customWidth="1"/>
    <col min="5126" max="5126" width="16.7109375" style="3" customWidth="1"/>
    <col min="5127" max="5127" width="15" style="3" customWidth="1"/>
    <col min="5128" max="5128" width="16.140625" style="3" customWidth="1"/>
    <col min="5129" max="5376" width="9.140625" style="3"/>
    <col min="5377" max="5377" width="6.7109375" style="3" customWidth="1"/>
    <col min="5378" max="5378" width="38.140625" style="3" customWidth="1"/>
    <col min="5379" max="5379" width="6.28515625" style="3" customWidth="1"/>
    <col min="5380" max="5380" width="5.7109375" style="3" customWidth="1"/>
    <col min="5381" max="5381" width="14.28515625" style="3" customWidth="1"/>
    <col min="5382" max="5382" width="16.7109375" style="3" customWidth="1"/>
    <col min="5383" max="5383" width="15" style="3" customWidth="1"/>
    <col min="5384" max="5384" width="16.140625" style="3" customWidth="1"/>
    <col min="5385" max="5632" width="9.140625" style="3"/>
    <col min="5633" max="5633" width="6.7109375" style="3" customWidth="1"/>
    <col min="5634" max="5634" width="38.140625" style="3" customWidth="1"/>
    <col min="5635" max="5635" width="6.28515625" style="3" customWidth="1"/>
    <col min="5636" max="5636" width="5.7109375" style="3" customWidth="1"/>
    <col min="5637" max="5637" width="14.28515625" style="3" customWidth="1"/>
    <col min="5638" max="5638" width="16.7109375" style="3" customWidth="1"/>
    <col min="5639" max="5639" width="15" style="3" customWidth="1"/>
    <col min="5640" max="5640" width="16.140625" style="3" customWidth="1"/>
    <col min="5641" max="5888" width="9.140625" style="3"/>
    <col min="5889" max="5889" width="6.7109375" style="3" customWidth="1"/>
    <col min="5890" max="5890" width="38.140625" style="3" customWidth="1"/>
    <col min="5891" max="5891" width="6.28515625" style="3" customWidth="1"/>
    <col min="5892" max="5892" width="5.7109375" style="3" customWidth="1"/>
    <col min="5893" max="5893" width="14.28515625" style="3" customWidth="1"/>
    <col min="5894" max="5894" width="16.7109375" style="3" customWidth="1"/>
    <col min="5895" max="5895" width="15" style="3" customWidth="1"/>
    <col min="5896" max="5896" width="16.140625" style="3" customWidth="1"/>
    <col min="5897" max="6144" width="9.140625" style="3"/>
    <col min="6145" max="6145" width="6.7109375" style="3" customWidth="1"/>
    <col min="6146" max="6146" width="38.140625" style="3" customWidth="1"/>
    <col min="6147" max="6147" width="6.28515625" style="3" customWidth="1"/>
    <col min="6148" max="6148" width="5.7109375" style="3" customWidth="1"/>
    <col min="6149" max="6149" width="14.28515625" style="3" customWidth="1"/>
    <col min="6150" max="6150" width="16.7109375" style="3" customWidth="1"/>
    <col min="6151" max="6151" width="15" style="3" customWidth="1"/>
    <col min="6152" max="6152" width="16.140625" style="3" customWidth="1"/>
    <col min="6153" max="6400" width="9.140625" style="3"/>
    <col min="6401" max="6401" width="6.7109375" style="3" customWidth="1"/>
    <col min="6402" max="6402" width="38.140625" style="3" customWidth="1"/>
    <col min="6403" max="6403" width="6.28515625" style="3" customWidth="1"/>
    <col min="6404" max="6404" width="5.7109375" style="3" customWidth="1"/>
    <col min="6405" max="6405" width="14.28515625" style="3" customWidth="1"/>
    <col min="6406" max="6406" width="16.7109375" style="3" customWidth="1"/>
    <col min="6407" max="6407" width="15" style="3" customWidth="1"/>
    <col min="6408" max="6408" width="16.140625" style="3" customWidth="1"/>
    <col min="6409" max="6656" width="9.140625" style="3"/>
    <col min="6657" max="6657" width="6.7109375" style="3" customWidth="1"/>
    <col min="6658" max="6658" width="38.140625" style="3" customWidth="1"/>
    <col min="6659" max="6659" width="6.28515625" style="3" customWidth="1"/>
    <col min="6660" max="6660" width="5.7109375" style="3" customWidth="1"/>
    <col min="6661" max="6661" width="14.28515625" style="3" customWidth="1"/>
    <col min="6662" max="6662" width="16.7109375" style="3" customWidth="1"/>
    <col min="6663" max="6663" width="15" style="3" customWidth="1"/>
    <col min="6664" max="6664" width="16.140625" style="3" customWidth="1"/>
    <col min="6665" max="6912" width="9.140625" style="3"/>
    <col min="6913" max="6913" width="6.7109375" style="3" customWidth="1"/>
    <col min="6914" max="6914" width="38.140625" style="3" customWidth="1"/>
    <col min="6915" max="6915" width="6.28515625" style="3" customWidth="1"/>
    <col min="6916" max="6916" width="5.7109375" style="3" customWidth="1"/>
    <col min="6917" max="6917" width="14.28515625" style="3" customWidth="1"/>
    <col min="6918" max="6918" width="16.7109375" style="3" customWidth="1"/>
    <col min="6919" max="6919" width="15" style="3" customWidth="1"/>
    <col min="6920" max="6920" width="16.140625" style="3" customWidth="1"/>
    <col min="6921" max="7168" width="9.140625" style="3"/>
    <col min="7169" max="7169" width="6.7109375" style="3" customWidth="1"/>
    <col min="7170" max="7170" width="38.140625" style="3" customWidth="1"/>
    <col min="7171" max="7171" width="6.28515625" style="3" customWidth="1"/>
    <col min="7172" max="7172" width="5.7109375" style="3" customWidth="1"/>
    <col min="7173" max="7173" width="14.28515625" style="3" customWidth="1"/>
    <col min="7174" max="7174" width="16.7109375" style="3" customWidth="1"/>
    <col min="7175" max="7175" width="15" style="3" customWidth="1"/>
    <col min="7176" max="7176" width="16.140625" style="3" customWidth="1"/>
    <col min="7177" max="7424" width="9.140625" style="3"/>
    <col min="7425" max="7425" width="6.7109375" style="3" customWidth="1"/>
    <col min="7426" max="7426" width="38.140625" style="3" customWidth="1"/>
    <col min="7427" max="7427" width="6.28515625" style="3" customWidth="1"/>
    <col min="7428" max="7428" width="5.7109375" style="3" customWidth="1"/>
    <col min="7429" max="7429" width="14.28515625" style="3" customWidth="1"/>
    <col min="7430" max="7430" width="16.7109375" style="3" customWidth="1"/>
    <col min="7431" max="7431" width="15" style="3" customWidth="1"/>
    <col min="7432" max="7432" width="16.140625" style="3" customWidth="1"/>
    <col min="7433" max="7680" width="9.140625" style="3"/>
    <col min="7681" max="7681" width="6.7109375" style="3" customWidth="1"/>
    <col min="7682" max="7682" width="38.140625" style="3" customWidth="1"/>
    <col min="7683" max="7683" width="6.28515625" style="3" customWidth="1"/>
    <col min="7684" max="7684" width="5.7109375" style="3" customWidth="1"/>
    <col min="7685" max="7685" width="14.28515625" style="3" customWidth="1"/>
    <col min="7686" max="7686" width="16.7109375" style="3" customWidth="1"/>
    <col min="7687" max="7687" width="15" style="3" customWidth="1"/>
    <col min="7688" max="7688" width="16.140625" style="3" customWidth="1"/>
    <col min="7689" max="7936" width="9.140625" style="3"/>
    <col min="7937" max="7937" width="6.7109375" style="3" customWidth="1"/>
    <col min="7938" max="7938" width="38.140625" style="3" customWidth="1"/>
    <col min="7939" max="7939" width="6.28515625" style="3" customWidth="1"/>
    <col min="7940" max="7940" width="5.7109375" style="3" customWidth="1"/>
    <col min="7941" max="7941" width="14.28515625" style="3" customWidth="1"/>
    <col min="7942" max="7942" width="16.7109375" style="3" customWidth="1"/>
    <col min="7943" max="7943" width="15" style="3" customWidth="1"/>
    <col min="7944" max="7944" width="16.140625" style="3" customWidth="1"/>
    <col min="7945" max="8192" width="9.140625" style="3"/>
    <col min="8193" max="8193" width="6.7109375" style="3" customWidth="1"/>
    <col min="8194" max="8194" width="38.140625" style="3" customWidth="1"/>
    <col min="8195" max="8195" width="6.28515625" style="3" customWidth="1"/>
    <col min="8196" max="8196" width="5.7109375" style="3" customWidth="1"/>
    <col min="8197" max="8197" width="14.28515625" style="3" customWidth="1"/>
    <col min="8198" max="8198" width="16.7109375" style="3" customWidth="1"/>
    <col min="8199" max="8199" width="15" style="3" customWidth="1"/>
    <col min="8200" max="8200" width="16.140625" style="3" customWidth="1"/>
    <col min="8201" max="8448" width="9.140625" style="3"/>
    <col min="8449" max="8449" width="6.7109375" style="3" customWidth="1"/>
    <col min="8450" max="8450" width="38.140625" style="3" customWidth="1"/>
    <col min="8451" max="8451" width="6.28515625" style="3" customWidth="1"/>
    <col min="8452" max="8452" width="5.7109375" style="3" customWidth="1"/>
    <col min="8453" max="8453" width="14.28515625" style="3" customWidth="1"/>
    <col min="8454" max="8454" width="16.7109375" style="3" customWidth="1"/>
    <col min="8455" max="8455" width="15" style="3" customWidth="1"/>
    <col min="8456" max="8456" width="16.140625" style="3" customWidth="1"/>
    <col min="8457" max="8704" width="9.140625" style="3"/>
    <col min="8705" max="8705" width="6.7109375" style="3" customWidth="1"/>
    <col min="8706" max="8706" width="38.140625" style="3" customWidth="1"/>
    <col min="8707" max="8707" width="6.28515625" style="3" customWidth="1"/>
    <col min="8708" max="8708" width="5.7109375" style="3" customWidth="1"/>
    <col min="8709" max="8709" width="14.28515625" style="3" customWidth="1"/>
    <col min="8710" max="8710" width="16.7109375" style="3" customWidth="1"/>
    <col min="8711" max="8711" width="15" style="3" customWidth="1"/>
    <col min="8712" max="8712" width="16.140625" style="3" customWidth="1"/>
    <col min="8713" max="8960" width="9.140625" style="3"/>
    <col min="8961" max="8961" width="6.7109375" style="3" customWidth="1"/>
    <col min="8962" max="8962" width="38.140625" style="3" customWidth="1"/>
    <col min="8963" max="8963" width="6.28515625" style="3" customWidth="1"/>
    <col min="8964" max="8964" width="5.7109375" style="3" customWidth="1"/>
    <col min="8965" max="8965" width="14.28515625" style="3" customWidth="1"/>
    <col min="8966" max="8966" width="16.7109375" style="3" customWidth="1"/>
    <col min="8967" max="8967" width="15" style="3" customWidth="1"/>
    <col min="8968" max="8968" width="16.140625" style="3" customWidth="1"/>
    <col min="8969" max="9216" width="9.140625" style="3"/>
    <col min="9217" max="9217" width="6.7109375" style="3" customWidth="1"/>
    <col min="9218" max="9218" width="38.140625" style="3" customWidth="1"/>
    <col min="9219" max="9219" width="6.28515625" style="3" customWidth="1"/>
    <col min="9220" max="9220" width="5.7109375" style="3" customWidth="1"/>
    <col min="9221" max="9221" width="14.28515625" style="3" customWidth="1"/>
    <col min="9222" max="9222" width="16.7109375" style="3" customWidth="1"/>
    <col min="9223" max="9223" width="15" style="3" customWidth="1"/>
    <col min="9224" max="9224" width="16.140625" style="3" customWidth="1"/>
    <col min="9225" max="9472" width="9.140625" style="3"/>
    <col min="9473" max="9473" width="6.7109375" style="3" customWidth="1"/>
    <col min="9474" max="9474" width="38.140625" style="3" customWidth="1"/>
    <col min="9475" max="9475" width="6.28515625" style="3" customWidth="1"/>
    <col min="9476" max="9476" width="5.7109375" style="3" customWidth="1"/>
    <col min="9477" max="9477" width="14.28515625" style="3" customWidth="1"/>
    <col min="9478" max="9478" width="16.7109375" style="3" customWidth="1"/>
    <col min="9479" max="9479" width="15" style="3" customWidth="1"/>
    <col min="9480" max="9480" width="16.140625" style="3" customWidth="1"/>
    <col min="9481" max="9728" width="9.140625" style="3"/>
    <col min="9729" max="9729" width="6.7109375" style="3" customWidth="1"/>
    <col min="9730" max="9730" width="38.140625" style="3" customWidth="1"/>
    <col min="9731" max="9731" width="6.28515625" style="3" customWidth="1"/>
    <col min="9732" max="9732" width="5.7109375" style="3" customWidth="1"/>
    <col min="9733" max="9733" width="14.28515625" style="3" customWidth="1"/>
    <col min="9734" max="9734" width="16.7109375" style="3" customWidth="1"/>
    <col min="9735" max="9735" width="15" style="3" customWidth="1"/>
    <col min="9736" max="9736" width="16.140625" style="3" customWidth="1"/>
    <col min="9737" max="9984" width="9.140625" style="3"/>
    <col min="9985" max="9985" width="6.7109375" style="3" customWidth="1"/>
    <col min="9986" max="9986" width="38.140625" style="3" customWidth="1"/>
    <col min="9987" max="9987" width="6.28515625" style="3" customWidth="1"/>
    <col min="9988" max="9988" width="5.7109375" style="3" customWidth="1"/>
    <col min="9989" max="9989" width="14.28515625" style="3" customWidth="1"/>
    <col min="9990" max="9990" width="16.7109375" style="3" customWidth="1"/>
    <col min="9991" max="9991" width="15" style="3" customWidth="1"/>
    <col min="9992" max="9992" width="16.140625" style="3" customWidth="1"/>
    <col min="9993" max="10240" width="9.140625" style="3"/>
    <col min="10241" max="10241" width="6.7109375" style="3" customWidth="1"/>
    <col min="10242" max="10242" width="38.140625" style="3" customWidth="1"/>
    <col min="10243" max="10243" width="6.28515625" style="3" customWidth="1"/>
    <col min="10244" max="10244" width="5.7109375" style="3" customWidth="1"/>
    <col min="10245" max="10245" width="14.28515625" style="3" customWidth="1"/>
    <col min="10246" max="10246" width="16.7109375" style="3" customWidth="1"/>
    <col min="10247" max="10247" width="15" style="3" customWidth="1"/>
    <col min="10248" max="10248" width="16.140625" style="3" customWidth="1"/>
    <col min="10249" max="10496" width="9.140625" style="3"/>
    <col min="10497" max="10497" width="6.7109375" style="3" customWidth="1"/>
    <col min="10498" max="10498" width="38.140625" style="3" customWidth="1"/>
    <col min="10499" max="10499" width="6.28515625" style="3" customWidth="1"/>
    <col min="10500" max="10500" width="5.7109375" style="3" customWidth="1"/>
    <col min="10501" max="10501" width="14.28515625" style="3" customWidth="1"/>
    <col min="10502" max="10502" width="16.7109375" style="3" customWidth="1"/>
    <col min="10503" max="10503" width="15" style="3" customWidth="1"/>
    <col min="10504" max="10504" width="16.140625" style="3" customWidth="1"/>
    <col min="10505" max="10752" width="9.140625" style="3"/>
    <col min="10753" max="10753" width="6.7109375" style="3" customWidth="1"/>
    <col min="10754" max="10754" width="38.140625" style="3" customWidth="1"/>
    <col min="10755" max="10755" width="6.28515625" style="3" customWidth="1"/>
    <col min="10756" max="10756" width="5.7109375" style="3" customWidth="1"/>
    <col min="10757" max="10757" width="14.28515625" style="3" customWidth="1"/>
    <col min="10758" max="10758" width="16.7109375" style="3" customWidth="1"/>
    <col min="10759" max="10759" width="15" style="3" customWidth="1"/>
    <col min="10760" max="10760" width="16.140625" style="3" customWidth="1"/>
    <col min="10761" max="11008" width="9.140625" style="3"/>
    <col min="11009" max="11009" width="6.7109375" style="3" customWidth="1"/>
    <col min="11010" max="11010" width="38.140625" style="3" customWidth="1"/>
    <col min="11011" max="11011" width="6.28515625" style="3" customWidth="1"/>
    <col min="11012" max="11012" width="5.7109375" style="3" customWidth="1"/>
    <col min="11013" max="11013" width="14.28515625" style="3" customWidth="1"/>
    <col min="11014" max="11014" width="16.7109375" style="3" customWidth="1"/>
    <col min="11015" max="11015" width="15" style="3" customWidth="1"/>
    <col min="11016" max="11016" width="16.140625" style="3" customWidth="1"/>
    <col min="11017" max="11264" width="9.140625" style="3"/>
    <col min="11265" max="11265" width="6.7109375" style="3" customWidth="1"/>
    <col min="11266" max="11266" width="38.140625" style="3" customWidth="1"/>
    <col min="11267" max="11267" width="6.28515625" style="3" customWidth="1"/>
    <col min="11268" max="11268" width="5.7109375" style="3" customWidth="1"/>
    <col min="11269" max="11269" width="14.28515625" style="3" customWidth="1"/>
    <col min="11270" max="11270" width="16.7109375" style="3" customWidth="1"/>
    <col min="11271" max="11271" width="15" style="3" customWidth="1"/>
    <col min="11272" max="11272" width="16.140625" style="3" customWidth="1"/>
    <col min="11273" max="11520" width="9.140625" style="3"/>
    <col min="11521" max="11521" width="6.7109375" style="3" customWidth="1"/>
    <col min="11522" max="11522" width="38.140625" style="3" customWidth="1"/>
    <col min="11523" max="11523" width="6.28515625" style="3" customWidth="1"/>
    <col min="11524" max="11524" width="5.7109375" style="3" customWidth="1"/>
    <col min="11525" max="11525" width="14.28515625" style="3" customWidth="1"/>
    <col min="11526" max="11526" width="16.7109375" style="3" customWidth="1"/>
    <col min="11527" max="11527" width="15" style="3" customWidth="1"/>
    <col min="11528" max="11528" width="16.140625" style="3" customWidth="1"/>
    <col min="11529" max="11776" width="9.140625" style="3"/>
    <col min="11777" max="11777" width="6.7109375" style="3" customWidth="1"/>
    <col min="11778" max="11778" width="38.140625" style="3" customWidth="1"/>
    <col min="11779" max="11779" width="6.28515625" style="3" customWidth="1"/>
    <col min="11780" max="11780" width="5.7109375" style="3" customWidth="1"/>
    <col min="11781" max="11781" width="14.28515625" style="3" customWidth="1"/>
    <col min="11782" max="11782" width="16.7109375" style="3" customWidth="1"/>
    <col min="11783" max="11783" width="15" style="3" customWidth="1"/>
    <col min="11784" max="11784" width="16.140625" style="3" customWidth="1"/>
    <col min="11785" max="12032" width="9.140625" style="3"/>
    <col min="12033" max="12033" width="6.7109375" style="3" customWidth="1"/>
    <col min="12034" max="12034" width="38.140625" style="3" customWidth="1"/>
    <col min="12035" max="12035" width="6.28515625" style="3" customWidth="1"/>
    <col min="12036" max="12036" width="5.7109375" style="3" customWidth="1"/>
    <col min="12037" max="12037" width="14.28515625" style="3" customWidth="1"/>
    <col min="12038" max="12038" width="16.7109375" style="3" customWidth="1"/>
    <col min="12039" max="12039" width="15" style="3" customWidth="1"/>
    <col min="12040" max="12040" width="16.140625" style="3" customWidth="1"/>
    <col min="12041" max="12288" width="9.140625" style="3"/>
    <col min="12289" max="12289" width="6.7109375" style="3" customWidth="1"/>
    <col min="12290" max="12290" width="38.140625" style="3" customWidth="1"/>
    <col min="12291" max="12291" width="6.28515625" style="3" customWidth="1"/>
    <col min="12292" max="12292" width="5.7109375" style="3" customWidth="1"/>
    <col min="12293" max="12293" width="14.28515625" style="3" customWidth="1"/>
    <col min="12294" max="12294" width="16.7109375" style="3" customWidth="1"/>
    <col min="12295" max="12295" width="15" style="3" customWidth="1"/>
    <col min="12296" max="12296" width="16.140625" style="3" customWidth="1"/>
    <col min="12297" max="12544" width="9.140625" style="3"/>
    <col min="12545" max="12545" width="6.7109375" style="3" customWidth="1"/>
    <col min="12546" max="12546" width="38.140625" style="3" customWidth="1"/>
    <col min="12547" max="12547" width="6.28515625" style="3" customWidth="1"/>
    <col min="12548" max="12548" width="5.7109375" style="3" customWidth="1"/>
    <col min="12549" max="12549" width="14.28515625" style="3" customWidth="1"/>
    <col min="12550" max="12550" width="16.7109375" style="3" customWidth="1"/>
    <col min="12551" max="12551" width="15" style="3" customWidth="1"/>
    <col min="12552" max="12552" width="16.140625" style="3" customWidth="1"/>
    <col min="12553" max="12800" width="9.140625" style="3"/>
    <col min="12801" max="12801" width="6.7109375" style="3" customWidth="1"/>
    <col min="12802" max="12802" width="38.140625" style="3" customWidth="1"/>
    <col min="12803" max="12803" width="6.28515625" style="3" customWidth="1"/>
    <col min="12804" max="12804" width="5.7109375" style="3" customWidth="1"/>
    <col min="12805" max="12805" width="14.28515625" style="3" customWidth="1"/>
    <col min="12806" max="12806" width="16.7109375" style="3" customWidth="1"/>
    <col min="12807" max="12807" width="15" style="3" customWidth="1"/>
    <col min="12808" max="12808" width="16.140625" style="3" customWidth="1"/>
    <col min="12809" max="13056" width="9.140625" style="3"/>
    <col min="13057" max="13057" width="6.7109375" style="3" customWidth="1"/>
    <col min="13058" max="13058" width="38.140625" style="3" customWidth="1"/>
    <col min="13059" max="13059" width="6.28515625" style="3" customWidth="1"/>
    <col min="13060" max="13060" width="5.7109375" style="3" customWidth="1"/>
    <col min="13061" max="13061" width="14.28515625" style="3" customWidth="1"/>
    <col min="13062" max="13062" width="16.7109375" style="3" customWidth="1"/>
    <col min="13063" max="13063" width="15" style="3" customWidth="1"/>
    <col min="13064" max="13064" width="16.140625" style="3" customWidth="1"/>
    <col min="13065" max="13312" width="9.140625" style="3"/>
    <col min="13313" max="13313" width="6.7109375" style="3" customWidth="1"/>
    <col min="13314" max="13314" width="38.140625" style="3" customWidth="1"/>
    <col min="13315" max="13315" width="6.28515625" style="3" customWidth="1"/>
    <col min="13316" max="13316" width="5.7109375" style="3" customWidth="1"/>
    <col min="13317" max="13317" width="14.28515625" style="3" customWidth="1"/>
    <col min="13318" max="13318" width="16.7109375" style="3" customWidth="1"/>
    <col min="13319" max="13319" width="15" style="3" customWidth="1"/>
    <col min="13320" max="13320" width="16.140625" style="3" customWidth="1"/>
    <col min="13321" max="13568" width="9.140625" style="3"/>
    <col min="13569" max="13569" width="6.7109375" style="3" customWidth="1"/>
    <col min="13570" max="13570" width="38.140625" style="3" customWidth="1"/>
    <col min="13571" max="13571" width="6.28515625" style="3" customWidth="1"/>
    <col min="13572" max="13572" width="5.7109375" style="3" customWidth="1"/>
    <col min="13573" max="13573" width="14.28515625" style="3" customWidth="1"/>
    <col min="13574" max="13574" width="16.7109375" style="3" customWidth="1"/>
    <col min="13575" max="13575" width="15" style="3" customWidth="1"/>
    <col min="13576" max="13576" width="16.140625" style="3" customWidth="1"/>
    <col min="13577" max="13824" width="9.140625" style="3"/>
    <col min="13825" max="13825" width="6.7109375" style="3" customWidth="1"/>
    <col min="13826" max="13826" width="38.140625" style="3" customWidth="1"/>
    <col min="13827" max="13827" width="6.28515625" style="3" customWidth="1"/>
    <col min="13828" max="13828" width="5.7109375" style="3" customWidth="1"/>
    <col min="13829" max="13829" width="14.28515625" style="3" customWidth="1"/>
    <col min="13830" max="13830" width="16.7109375" style="3" customWidth="1"/>
    <col min="13831" max="13831" width="15" style="3" customWidth="1"/>
    <col min="13832" max="13832" width="16.140625" style="3" customWidth="1"/>
    <col min="13833" max="14080" width="9.140625" style="3"/>
    <col min="14081" max="14081" width="6.7109375" style="3" customWidth="1"/>
    <col min="14082" max="14082" width="38.140625" style="3" customWidth="1"/>
    <col min="14083" max="14083" width="6.28515625" style="3" customWidth="1"/>
    <col min="14084" max="14084" width="5.7109375" style="3" customWidth="1"/>
    <col min="14085" max="14085" width="14.28515625" style="3" customWidth="1"/>
    <col min="14086" max="14086" width="16.7109375" style="3" customWidth="1"/>
    <col min="14087" max="14087" width="15" style="3" customWidth="1"/>
    <col min="14088" max="14088" width="16.140625" style="3" customWidth="1"/>
    <col min="14089" max="14336" width="9.140625" style="3"/>
    <col min="14337" max="14337" width="6.7109375" style="3" customWidth="1"/>
    <col min="14338" max="14338" width="38.140625" style="3" customWidth="1"/>
    <col min="14339" max="14339" width="6.28515625" style="3" customWidth="1"/>
    <col min="14340" max="14340" width="5.7109375" style="3" customWidth="1"/>
    <col min="14341" max="14341" width="14.28515625" style="3" customWidth="1"/>
    <col min="14342" max="14342" width="16.7109375" style="3" customWidth="1"/>
    <col min="14343" max="14343" width="15" style="3" customWidth="1"/>
    <col min="14344" max="14344" width="16.140625" style="3" customWidth="1"/>
    <col min="14345" max="14592" width="9.140625" style="3"/>
    <col min="14593" max="14593" width="6.7109375" style="3" customWidth="1"/>
    <col min="14594" max="14594" width="38.140625" style="3" customWidth="1"/>
    <col min="14595" max="14595" width="6.28515625" style="3" customWidth="1"/>
    <col min="14596" max="14596" width="5.7109375" style="3" customWidth="1"/>
    <col min="14597" max="14597" width="14.28515625" style="3" customWidth="1"/>
    <col min="14598" max="14598" width="16.7109375" style="3" customWidth="1"/>
    <col min="14599" max="14599" width="15" style="3" customWidth="1"/>
    <col min="14600" max="14600" width="16.140625" style="3" customWidth="1"/>
    <col min="14601" max="14848" width="9.140625" style="3"/>
    <col min="14849" max="14849" width="6.7109375" style="3" customWidth="1"/>
    <col min="14850" max="14850" width="38.140625" style="3" customWidth="1"/>
    <col min="14851" max="14851" width="6.28515625" style="3" customWidth="1"/>
    <col min="14852" max="14852" width="5.7109375" style="3" customWidth="1"/>
    <col min="14853" max="14853" width="14.28515625" style="3" customWidth="1"/>
    <col min="14854" max="14854" width="16.7109375" style="3" customWidth="1"/>
    <col min="14855" max="14855" width="15" style="3" customWidth="1"/>
    <col min="14856" max="14856" width="16.140625" style="3" customWidth="1"/>
    <col min="14857" max="15104" width="9.140625" style="3"/>
    <col min="15105" max="15105" width="6.7109375" style="3" customWidth="1"/>
    <col min="15106" max="15106" width="38.140625" style="3" customWidth="1"/>
    <col min="15107" max="15107" width="6.28515625" style="3" customWidth="1"/>
    <col min="15108" max="15108" width="5.7109375" style="3" customWidth="1"/>
    <col min="15109" max="15109" width="14.28515625" style="3" customWidth="1"/>
    <col min="15110" max="15110" width="16.7109375" style="3" customWidth="1"/>
    <col min="15111" max="15111" width="15" style="3" customWidth="1"/>
    <col min="15112" max="15112" width="16.140625" style="3" customWidth="1"/>
    <col min="15113" max="15360" width="9.140625" style="3"/>
    <col min="15361" max="15361" width="6.7109375" style="3" customWidth="1"/>
    <col min="15362" max="15362" width="38.140625" style="3" customWidth="1"/>
    <col min="15363" max="15363" width="6.28515625" style="3" customWidth="1"/>
    <col min="15364" max="15364" width="5.7109375" style="3" customWidth="1"/>
    <col min="15365" max="15365" width="14.28515625" style="3" customWidth="1"/>
    <col min="15366" max="15366" width="16.7109375" style="3" customWidth="1"/>
    <col min="15367" max="15367" width="15" style="3" customWidth="1"/>
    <col min="15368" max="15368" width="16.140625" style="3" customWidth="1"/>
    <col min="15369" max="15616" width="9.140625" style="3"/>
    <col min="15617" max="15617" width="6.7109375" style="3" customWidth="1"/>
    <col min="15618" max="15618" width="38.140625" style="3" customWidth="1"/>
    <col min="15619" max="15619" width="6.28515625" style="3" customWidth="1"/>
    <col min="15620" max="15620" width="5.7109375" style="3" customWidth="1"/>
    <col min="15621" max="15621" width="14.28515625" style="3" customWidth="1"/>
    <col min="15622" max="15622" width="16.7109375" style="3" customWidth="1"/>
    <col min="15623" max="15623" width="15" style="3" customWidth="1"/>
    <col min="15624" max="15624" width="16.140625" style="3" customWidth="1"/>
    <col min="15625" max="15872" width="9.140625" style="3"/>
    <col min="15873" max="15873" width="6.7109375" style="3" customWidth="1"/>
    <col min="15874" max="15874" width="38.140625" style="3" customWidth="1"/>
    <col min="15875" max="15875" width="6.28515625" style="3" customWidth="1"/>
    <col min="15876" max="15876" width="5.7109375" style="3" customWidth="1"/>
    <col min="15877" max="15877" width="14.28515625" style="3" customWidth="1"/>
    <col min="15878" max="15878" width="16.7109375" style="3" customWidth="1"/>
    <col min="15879" max="15879" width="15" style="3" customWidth="1"/>
    <col min="15880" max="15880" width="16.140625" style="3" customWidth="1"/>
    <col min="15881" max="16128" width="9.140625" style="3"/>
    <col min="16129" max="16129" width="6.7109375" style="3" customWidth="1"/>
    <col min="16130" max="16130" width="38.140625" style="3" customWidth="1"/>
    <col min="16131" max="16131" width="6.28515625" style="3" customWidth="1"/>
    <col min="16132" max="16132" width="5.7109375" style="3" customWidth="1"/>
    <col min="16133" max="16133" width="14.28515625" style="3" customWidth="1"/>
    <col min="16134" max="16134" width="16.7109375" style="3" customWidth="1"/>
    <col min="16135" max="16135" width="15" style="3" customWidth="1"/>
    <col min="16136" max="16136" width="16.140625" style="3" customWidth="1"/>
    <col min="16137" max="16384" width="9.140625" style="3"/>
  </cols>
  <sheetData>
    <row r="1" spans="1:8" x14ac:dyDescent="0.2">
      <c r="A1" s="123" t="s">
        <v>206</v>
      </c>
    </row>
    <row r="2" spans="1:8" ht="12.75" customHeight="1" x14ac:dyDescent="0.25">
      <c r="A2" s="171"/>
      <c r="B2" s="172"/>
      <c r="C2" s="172"/>
      <c r="D2" s="172"/>
      <c r="E2" s="49"/>
      <c r="F2" s="49"/>
      <c r="G2" s="49"/>
      <c r="H2" s="49"/>
    </row>
    <row r="3" spans="1:8" s="18" customFormat="1" x14ac:dyDescent="0.2">
      <c r="A3" s="92" t="s">
        <v>0</v>
      </c>
      <c r="B3" s="92" t="s">
        <v>1</v>
      </c>
      <c r="C3" s="92" t="s">
        <v>2</v>
      </c>
      <c r="D3" s="92" t="s">
        <v>5</v>
      </c>
      <c r="E3" s="22" t="s">
        <v>3</v>
      </c>
      <c r="F3" s="22"/>
      <c r="G3" s="23" t="s">
        <v>4</v>
      </c>
      <c r="H3" s="24"/>
    </row>
    <row r="4" spans="1:8" s="18" customFormat="1" x14ac:dyDescent="0.2">
      <c r="A4" s="129"/>
      <c r="B4" s="95"/>
      <c r="C4" s="95"/>
      <c r="D4" s="95"/>
      <c r="E4" s="25" t="s">
        <v>6</v>
      </c>
      <c r="F4" s="25" t="s">
        <v>7</v>
      </c>
      <c r="G4" s="26" t="s">
        <v>6</v>
      </c>
      <c r="H4" s="26" t="s">
        <v>7</v>
      </c>
    </row>
    <row r="5" spans="1:8" s="18" customFormat="1" x14ac:dyDescent="0.2">
      <c r="A5" s="130"/>
      <c r="B5" s="131"/>
      <c r="C5" s="131"/>
      <c r="D5" s="131"/>
      <c r="E5" s="27"/>
      <c r="F5" s="27"/>
      <c r="G5" s="28"/>
      <c r="H5" s="28"/>
    </row>
    <row r="6" spans="1:8" x14ac:dyDescent="0.2">
      <c r="A6" s="132"/>
      <c r="B6" s="173" t="s">
        <v>95</v>
      </c>
      <c r="C6" s="173"/>
      <c r="D6" s="135"/>
      <c r="E6" s="29"/>
      <c r="F6" s="29"/>
      <c r="G6" s="30"/>
      <c r="H6" s="30"/>
    </row>
    <row r="7" spans="1:8" x14ac:dyDescent="0.2">
      <c r="A7" s="136" t="s">
        <v>8</v>
      </c>
      <c r="B7" s="174" t="s">
        <v>31</v>
      </c>
      <c r="C7" s="174"/>
      <c r="D7" s="135"/>
      <c r="E7" s="29"/>
      <c r="F7" s="29"/>
      <c r="G7" s="30"/>
      <c r="H7" s="30"/>
    </row>
    <row r="8" spans="1:8" x14ac:dyDescent="0.2">
      <c r="A8" s="136" t="s">
        <v>9</v>
      </c>
      <c r="B8" s="142" t="s">
        <v>256</v>
      </c>
      <c r="C8" s="174"/>
      <c r="D8" s="135"/>
      <c r="E8" s="29"/>
      <c r="F8" s="29"/>
      <c r="G8" s="30"/>
      <c r="H8" s="30"/>
    </row>
    <row r="9" spans="1:8" ht="25.5" x14ac:dyDescent="0.2">
      <c r="A9" s="136" t="s">
        <v>32</v>
      </c>
      <c r="B9" s="142" t="s">
        <v>108</v>
      </c>
      <c r="C9" s="138"/>
      <c r="D9" s="135"/>
      <c r="E9" s="29"/>
      <c r="F9" s="29"/>
      <c r="G9" s="30"/>
      <c r="H9" s="30"/>
    </row>
    <row r="10" spans="1:8" s="19" customFormat="1" x14ac:dyDescent="0.2">
      <c r="A10" s="136"/>
      <c r="B10" s="142" t="s">
        <v>109</v>
      </c>
      <c r="C10" s="174"/>
      <c r="D10" s="135"/>
      <c r="E10" s="29"/>
      <c r="F10" s="29"/>
      <c r="G10" s="30"/>
      <c r="H10" s="30"/>
    </row>
    <row r="11" spans="1:8" s="19" customFormat="1" x14ac:dyDescent="0.2">
      <c r="A11" s="136"/>
      <c r="B11" s="142" t="s">
        <v>110</v>
      </c>
      <c r="C11" s="174"/>
      <c r="D11" s="135"/>
      <c r="E11" s="29"/>
      <c r="F11" s="29"/>
      <c r="G11" s="30"/>
      <c r="H11" s="30"/>
    </row>
    <row r="12" spans="1:8" s="19" customFormat="1" x14ac:dyDescent="0.2">
      <c r="A12" s="136"/>
      <c r="B12" s="142" t="s">
        <v>111</v>
      </c>
      <c r="C12" s="174"/>
      <c r="D12" s="135"/>
      <c r="E12" s="29"/>
      <c r="F12" s="29"/>
      <c r="G12" s="30"/>
      <c r="H12" s="30"/>
    </row>
    <row r="13" spans="1:8" s="19" customFormat="1" x14ac:dyDescent="0.2">
      <c r="A13" s="140"/>
      <c r="B13" s="142" t="s">
        <v>112</v>
      </c>
      <c r="C13" s="174"/>
      <c r="D13" s="135"/>
      <c r="E13" s="29"/>
      <c r="F13" s="29"/>
      <c r="G13" s="30"/>
      <c r="H13" s="30"/>
    </row>
    <row r="14" spans="1:8" s="50" customFormat="1" x14ac:dyDescent="0.2">
      <c r="A14" s="145"/>
      <c r="B14" s="142"/>
      <c r="C14" s="143"/>
      <c r="D14" s="135"/>
      <c r="E14" s="32"/>
      <c r="F14" s="32"/>
      <c r="G14" s="32"/>
      <c r="H14" s="33"/>
    </row>
    <row r="15" spans="1:8" s="36" customFormat="1" ht="27" customHeight="1" x14ac:dyDescent="0.2">
      <c r="A15" s="146" t="s">
        <v>10</v>
      </c>
      <c r="B15" s="147" t="s">
        <v>191</v>
      </c>
      <c r="C15" s="148" t="s">
        <v>11</v>
      </c>
      <c r="D15" s="149">
        <v>1</v>
      </c>
      <c r="E15" s="35">
        <v>0</v>
      </c>
      <c r="F15" s="35">
        <f>E15*D15</f>
        <v>0</v>
      </c>
      <c r="G15" s="35">
        <v>0</v>
      </c>
      <c r="H15" s="35">
        <f>D15*G15</f>
        <v>0</v>
      </c>
    </row>
    <row r="16" spans="1:8" s="36" customFormat="1" x14ac:dyDescent="0.2">
      <c r="A16" s="146"/>
      <c r="B16" s="147"/>
      <c r="C16" s="148"/>
      <c r="D16" s="149"/>
      <c r="E16" s="51"/>
      <c r="F16" s="52" t="str">
        <f>IF(AND(ISBLANK(C16),ISBLANK(D16),ISBLANK(E16))," ",IF(AND(OR(C16="item",C16="sum",C16="no.",C16="m", C16="m2",C16="m3"),OR(D16="r/o",D16="r / o"),ISBLANK(E16)),"Nil",IF(AND(OR(C16="item",C16="sum",C16="no.",C16="m", C16="m2",C16="m3"),ISNUMBER(D16),ISBLANK(E16))," ",IF(AND(OR(C16="item",C16="sum",C16="no.",C16="m", C16="m2",C16="m3"),ISNUMBER(D16),ISNUMBER(E16)),E16*D16,IF(AND(C16="lump",D16="sum",ISBLANK(E16))," ",IF(AND(C16="lump",D16="sum",ISNUMBER(E16)),E16,"Error"))))))</f>
        <v xml:space="preserve"> </v>
      </c>
      <c r="G16" s="51"/>
      <c r="H16" s="52" t="str">
        <f>IF(AND(ISBLANK(C16),ISBLANK(D16),ISBLANK(G16))," ",IF(AND(OR(C16="item",C16="sum",C16="no.",C16="m", C16="m2",C16="m3"),OR(D16="r/o",D16="r / o"),ISBLANK(G16)),"Nil",IF(AND(OR(C16="item",C16="sum",C16="no.",C16="m", C16="m2",C16="m3"),ISNUMBER(D16),ISBLANK(G16))," ",IF(AND(OR(C16="item",C16="sum",C16="no.",C16="m", C16="m2",C16="m3"),ISNUMBER(D16),ISNUMBER(G16)),G16*D16,IF(AND(C16="lump",D16="sum",ISBLANK(G16))," ",IF(AND(C16="lump",D16="sum",ISNUMBER(G16)),G16,"Error"))))))</f>
        <v xml:space="preserve"> </v>
      </c>
    </row>
    <row r="17" spans="1:11" s="36" customFormat="1" ht="39.200000000000003" customHeight="1" x14ac:dyDescent="0.2">
      <c r="A17" s="146" t="s">
        <v>51</v>
      </c>
      <c r="B17" s="175" t="s">
        <v>193</v>
      </c>
      <c r="C17" s="148" t="s">
        <v>35</v>
      </c>
      <c r="D17" s="149">
        <v>1</v>
      </c>
      <c r="E17" s="35">
        <v>0</v>
      </c>
      <c r="F17" s="35">
        <f>E17*D17</f>
        <v>0</v>
      </c>
      <c r="G17" s="35">
        <v>0</v>
      </c>
      <c r="H17" s="35">
        <f>D17*G17</f>
        <v>0</v>
      </c>
    </row>
    <row r="18" spans="1:11" s="36" customFormat="1" ht="13.15" customHeight="1" x14ac:dyDescent="0.2">
      <c r="A18" s="146"/>
      <c r="B18" s="147"/>
      <c r="C18" s="148"/>
      <c r="D18" s="149"/>
      <c r="E18" s="35"/>
      <c r="F18" s="35"/>
      <c r="G18" s="35"/>
      <c r="H18" s="35"/>
    </row>
    <row r="19" spans="1:11" s="36" customFormat="1" ht="38.25" customHeight="1" x14ac:dyDescent="0.2">
      <c r="A19" s="146" t="s">
        <v>19</v>
      </c>
      <c r="B19" s="175" t="s">
        <v>194</v>
      </c>
      <c r="C19" s="148" t="s">
        <v>35</v>
      </c>
      <c r="D19" s="149" t="s">
        <v>86</v>
      </c>
      <c r="E19" s="35"/>
      <c r="F19" s="35" t="s">
        <v>185</v>
      </c>
      <c r="G19" s="35">
        <v>0</v>
      </c>
      <c r="H19" s="35" t="s">
        <v>185</v>
      </c>
    </row>
    <row r="20" spans="1:11" s="36" customFormat="1" x14ac:dyDescent="0.2">
      <c r="A20" s="146"/>
      <c r="B20" s="147"/>
      <c r="C20" s="148"/>
      <c r="D20" s="149"/>
      <c r="E20" s="35"/>
      <c r="F20" s="35"/>
      <c r="G20" s="35"/>
      <c r="H20" s="35"/>
    </row>
    <row r="21" spans="1:11" s="36" customFormat="1" ht="38.25" customHeight="1" x14ac:dyDescent="0.2">
      <c r="A21" s="146" t="s">
        <v>82</v>
      </c>
      <c r="B21" s="176" t="s">
        <v>264</v>
      </c>
      <c r="C21" s="148" t="s">
        <v>188</v>
      </c>
      <c r="D21" s="149">
        <v>2</v>
      </c>
      <c r="E21" s="35">
        <v>0</v>
      </c>
      <c r="F21" s="35">
        <f>E21*D21</f>
        <v>0</v>
      </c>
      <c r="G21" s="35">
        <v>0</v>
      </c>
      <c r="H21" s="35">
        <f>D21*G21</f>
        <v>0</v>
      </c>
    </row>
    <row r="22" spans="1:11" s="36" customFormat="1" x14ac:dyDescent="0.2">
      <c r="A22" s="146"/>
      <c r="B22" s="147"/>
      <c r="C22" s="148"/>
      <c r="D22" s="149"/>
      <c r="E22" s="35"/>
      <c r="F22" s="35"/>
      <c r="G22" s="35"/>
      <c r="H22" s="35"/>
    </row>
    <row r="23" spans="1:11" s="36" customFormat="1" ht="51.75" customHeight="1" x14ac:dyDescent="0.2">
      <c r="A23" s="146" t="s">
        <v>91</v>
      </c>
      <c r="B23" s="177" t="s">
        <v>265</v>
      </c>
      <c r="C23" s="148" t="s">
        <v>188</v>
      </c>
      <c r="D23" s="149">
        <v>1</v>
      </c>
      <c r="E23" s="35">
        <v>0</v>
      </c>
      <c r="F23" s="35">
        <f>E23*D23</f>
        <v>0</v>
      </c>
      <c r="G23" s="35">
        <v>0</v>
      </c>
      <c r="H23" s="35">
        <f>D23*G23</f>
        <v>0</v>
      </c>
    </row>
    <row r="24" spans="1:11" s="36" customFormat="1" x14ac:dyDescent="0.2">
      <c r="A24" s="146"/>
      <c r="B24" s="147"/>
      <c r="C24" s="148"/>
      <c r="D24" s="149"/>
      <c r="E24" s="35"/>
      <c r="F24" s="35"/>
      <c r="G24" s="35"/>
      <c r="H24" s="35"/>
    </row>
    <row r="25" spans="1:11" s="19" customFormat="1" x14ac:dyDescent="0.2">
      <c r="A25" s="145" t="s">
        <v>85</v>
      </c>
      <c r="B25" s="142" t="s">
        <v>98</v>
      </c>
      <c r="C25" s="143"/>
      <c r="D25" s="135"/>
      <c r="E25" s="32"/>
      <c r="F25" s="32"/>
      <c r="G25" s="32"/>
      <c r="H25" s="32"/>
    </row>
    <row r="26" spans="1:11" s="19" customFormat="1" ht="25.5" x14ac:dyDescent="0.2">
      <c r="A26" s="145" t="s">
        <v>93</v>
      </c>
      <c r="B26" s="142" t="s">
        <v>166</v>
      </c>
      <c r="C26" s="143" t="s">
        <v>36</v>
      </c>
      <c r="D26" s="149">
        <v>100</v>
      </c>
      <c r="E26" s="35">
        <v>0</v>
      </c>
      <c r="F26" s="35">
        <f>E26*D26</f>
        <v>0</v>
      </c>
      <c r="G26" s="35">
        <v>0</v>
      </c>
      <c r="H26" s="35">
        <f>D26*G26</f>
        <v>0</v>
      </c>
    </row>
    <row r="27" spans="1:11" s="19" customFormat="1" x14ac:dyDescent="0.2">
      <c r="A27" s="145"/>
      <c r="B27" s="142"/>
      <c r="C27" s="143"/>
      <c r="D27" s="135"/>
      <c r="E27" s="32"/>
      <c r="F27" s="32"/>
      <c r="G27" s="32"/>
      <c r="H27" s="32"/>
      <c r="K27" s="43"/>
    </row>
    <row r="28" spans="1:11" s="36" customFormat="1" ht="51.6" customHeight="1" x14ac:dyDescent="0.2">
      <c r="A28" s="146" t="s">
        <v>92</v>
      </c>
      <c r="B28" s="177" t="s">
        <v>233</v>
      </c>
      <c r="C28" s="148" t="s">
        <v>35</v>
      </c>
      <c r="D28" s="149">
        <v>1</v>
      </c>
      <c r="E28" s="35">
        <v>0</v>
      </c>
      <c r="F28" s="35">
        <f>E28*D28</f>
        <v>0</v>
      </c>
      <c r="G28" s="35">
        <v>0</v>
      </c>
      <c r="H28" s="35">
        <f>D28*G28</f>
        <v>0</v>
      </c>
    </row>
    <row r="29" spans="1:11" s="36" customFormat="1" x14ac:dyDescent="0.2">
      <c r="A29" s="146"/>
      <c r="B29" s="178"/>
      <c r="C29" s="148"/>
      <c r="D29" s="149"/>
      <c r="E29" s="51"/>
      <c r="F29" s="35"/>
      <c r="G29" s="51"/>
      <c r="H29" s="35"/>
    </row>
    <row r="30" spans="1:11" s="36" customFormat="1" ht="39.75" customHeight="1" x14ac:dyDescent="0.2">
      <c r="A30" s="146" t="s">
        <v>89</v>
      </c>
      <c r="B30" s="147" t="s">
        <v>167</v>
      </c>
      <c r="C30" s="148" t="s">
        <v>187</v>
      </c>
      <c r="D30" s="149">
        <v>1</v>
      </c>
      <c r="E30" s="35">
        <v>0</v>
      </c>
      <c r="F30" s="35">
        <f>E30*D30</f>
        <v>0</v>
      </c>
      <c r="G30" s="35">
        <v>0</v>
      </c>
      <c r="H30" s="35">
        <f>D30*G30</f>
        <v>0</v>
      </c>
    </row>
    <row r="31" spans="1:11" s="36" customFormat="1" x14ac:dyDescent="0.2">
      <c r="A31" s="146"/>
      <c r="B31" s="178"/>
      <c r="C31" s="148"/>
      <c r="D31" s="149"/>
      <c r="E31" s="51"/>
      <c r="F31" s="52" t="str">
        <f>IF(AND(ISBLANK(C31),ISBLANK(D31),ISBLANK(E31))," ",IF(AND(OR(C31="item",C31="sum",C31="no.",C31="m", C31="m2",C31="m3"),OR(D31="r/o",D31="r / o"),ISBLANK(E31)),"Nil",IF(AND(OR(C31="item",C31="sum",C31="no.",C31="m", C31="m2",C31="m3"),ISNUMBER(D31),ISBLANK(E31))," ",IF(AND(OR(C31="item",C31="sum",C31="no.",C31="m", C31="m2",C31="m3"),ISNUMBER(D31),ISNUMBER(E31)),E31*D31,IF(AND(C31="lump",D31="sum",ISBLANK(E31))," ",IF(AND(C31="lump",D31="sum",ISNUMBER(E31)),E31,"Error"))))))</f>
        <v xml:space="preserve"> </v>
      </c>
      <c r="G31" s="51"/>
      <c r="H31" s="52" t="str">
        <f>IF(AND(ISBLANK(C31),ISBLANK(D31),ISBLANK(G31))," ",IF(AND(OR(C31="item",C31="sum",C31="no.",C31="m", C31="m2",C31="m3"),OR(D31="r/o",D31="r / o"),ISBLANK(G31)),"Nil",IF(AND(OR(C31="item",C31="sum",C31="no.",C31="m", C31="m2",C31="m3"),ISNUMBER(D31),ISBLANK(G31))," ",IF(AND(OR(C31="item",C31="sum",C31="no.",C31="m", C31="m2",C31="m3"),ISNUMBER(D31),ISNUMBER(G31)),G31*D31,IF(AND(C31="lump",D31="sum",ISBLANK(G31))," ",IF(AND(C31="lump",D31="sum",ISNUMBER(G31)),G31,"Error"))))))</f>
        <v xml:space="preserve"> </v>
      </c>
    </row>
    <row r="32" spans="1:11" s="36" customFormat="1" ht="25.5" x14ac:dyDescent="0.2">
      <c r="A32" s="146" t="s">
        <v>88</v>
      </c>
      <c r="B32" s="147" t="s">
        <v>195</v>
      </c>
      <c r="C32" s="148"/>
      <c r="D32" s="149"/>
      <c r="E32" s="51"/>
      <c r="F32" s="35"/>
      <c r="G32" s="51"/>
      <c r="H32" s="35"/>
    </row>
    <row r="33" spans="1:8" s="36" customFormat="1" x14ac:dyDescent="0.2">
      <c r="A33" s="146" t="s">
        <v>178</v>
      </c>
      <c r="B33" s="142" t="s">
        <v>90</v>
      </c>
      <c r="C33" s="148" t="s">
        <v>35</v>
      </c>
      <c r="D33" s="149" t="s">
        <v>86</v>
      </c>
      <c r="E33" s="35">
        <v>0</v>
      </c>
      <c r="F33" s="35" t="s">
        <v>185</v>
      </c>
      <c r="G33" s="35">
        <v>0</v>
      </c>
      <c r="H33" s="35" t="s">
        <v>185</v>
      </c>
    </row>
    <row r="34" spans="1:8" s="36" customFormat="1" x14ac:dyDescent="0.2">
      <c r="A34" s="146" t="s">
        <v>179</v>
      </c>
      <c r="B34" s="142" t="s">
        <v>183</v>
      </c>
      <c r="C34" s="148" t="s">
        <v>35</v>
      </c>
      <c r="D34" s="149">
        <v>5</v>
      </c>
      <c r="E34" s="35">
        <v>0</v>
      </c>
      <c r="F34" s="35">
        <f>E34*D34</f>
        <v>0</v>
      </c>
      <c r="G34" s="35">
        <v>0</v>
      </c>
      <c r="H34" s="35">
        <f>D34*G34</f>
        <v>0</v>
      </c>
    </row>
    <row r="35" spans="1:8" s="36" customFormat="1" x14ac:dyDescent="0.2">
      <c r="A35" s="146" t="s">
        <v>180</v>
      </c>
      <c r="B35" s="142" t="s">
        <v>184</v>
      </c>
      <c r="C35" s="148" t="s">
        <v>35</v>
      </c>
      <c r="D35" s="149">
        <v>5</v>
      </c>
      <c r="E35" s="35">
        <v>0</v>
      </c>
      <c r="F35" s="35">
        <f>E35*D35</f>
        <v>0</v>
      </c>
      <c r="G35" s="35">
        <v>0</v>
      </c>
      <c r="H35" s="35">
        <f>D35*G35</f>
        <v>0</v>
      </c>
    </row>
    <row r="36" spans="1:8" s="36" customFormat="1" x14ac:dyDescent="0.2">
      <c r="A36" s="146"/>
      <c r="B36" s="147"/>
      <c r="C36" s="148"/>
      <c r="D36" s="149"/>
      <c r="E36" s="35"/>
      <c r="F36" s="35"/>
      <c r="G36" s="35"/>
      <c r="H36" s="35"/>
    </row>
    <row r="37" spans="1:8" s="36" customFormat="1" ht="25.5" x14ac:dyDescent="0.2">
      <c r="A37" s="146" t="s">
        <v>87</v>
      </c>
      <c r="B37" s="147" t="s">
        <v>196</v>
      </c>
      <c r="C37" s="148"/>
      <c r="D37" s="149"/>
      <c r="E37" s="51"/>
      <c r="F37" s="35"/>
      <c r="G37" s="51"/>
      <c r="H37" s="35"/>
    </row>
    <row r="38" spans="1:8" s="36" customFormat="1" x14ac:dyDescent="0.2">
      <c r="A38" s="146" t="s">
        <v>253</v>
      </c>
      <c r="B38" s="147" t="s">
        <v>236</v>
      </c>
      <c r="C38" s="148" t="s">
        <v>35</v>
      </c>
      <c r="D38" s="149">
        <v>4</v>
      </c>
      <c r="E38" s="35">
        <v>0</v>
      </c>
      <c r="F38" s="35">
        <f>E38*D38</f>
        <v>0</v>
      </c>
      <c r="G38" s="35">
        <v>0</v>
      </c>
      <c r="H38" s="35">
        <f>D38*G38</f>
        <v>0</v>
      </c>
    </row>
    <row r="39" spans="1:8" s="36" customFormat="1" x14ac:dyDescent="0.2">
      <c r="A39" s="146" t="s">
        <v>254</v>
      </c>
      <c r="B39" s="147" t="s">
        <v>199</v>
      </c>
      <c r="C39" s="148" t="s">
        <v>35</v>
      </c>
      <c r="D39" s="149">
        <v>2</v>
      </c>
      <c r="E39" s="35">
        <v>0</v>
      </c>
      <c r="F39" s="35">
        <f>E39*D39</f>
        <v>0</v>
      </c>
      <c r="G39" s="35">
        <v>0</v>
      </c>
      <c r="H39" s="35">
        <f>D39*G39</f>
        <v>0</v>
      </c>
    </row>
    <row r="40" spans="1:8" s="36" customFormat="1" x14ac:dyDescent="0.2">
      <c r="A40" s="146" t="s">
        <v>266</v>
      </c>
      <c r="B40" s="142" t="s">
        <v>197</v>
      </c>
      <c r="C40" s="148" t="s">
        <v>35</v>
      </c>
      <c r="D40" s="149">
        <v>4</v>
      </c>
      <c r="E40" s="35">
        <v>0</v>
      </c>
      <c r="F40" s="35">
        <f>E40*D40</f>
        <v>0</v>
      </c>
      <c r="G40" s="35">
        <v>0</v>
      </c>
      <c r="H40" s="35">
        <f>D40*G40</f>
        <v>0</v>
      </c>
    </row>
    <row r="41" spans="1:8" s="36" customFormat="1" x14ac:dyDescent="0.2">
      <c r="A41" s="146" t="s">
        <v>267</v>
      </c>
      <c r="B41" s="142" t="s">
        <v>198</v>
      </c>
      <c r="C41" s="148" t="s">
        <v>35</v>
      </c>
      <c r="D41" s="149">
        <v>6</v>
      </c>
      <c r="E41" s="35">
        <v>0</v>
      </c>
      <c r="F41" s="35">
        <f>E41*D41</f>
        <v>0</v>
      </c>
      <c r="G41" s="35">
        <v>0</v>
      </c>
      <c r="H41" s="35">
        <f>D41*G41</f>
        <v>0</v>
      </c>
    </row>
    <row r="42" spans="1:8" s="36" customFormat="1" ht="25.5" x14ac:dyDescent="0.2">
      <c r="A42" s="146" t="s">
        <v>268</v>
      </c>
      <c r="B42" s="142" t="s">
        <v>263</v>
      </c>
      <c r="C42" s="148" t="s">
        <v>36</v>
      </c>
      <c r="D42" s="149">
        <v>600</v>
      </c>
      <c r="E42" s="35">
        <v>0</v>
      </c>
      <c r="F42" s="35">
        <f>E42*D42</f>
        <v>0</v>
      </c>
      <c r="G42" s="35">
        <v>0</v>
      </c>
      <c r="H42" s="35">
        <f>D42*G42</f>
        <v>0</v>
      </c>
    </row>
    <row r="43" spans="1:8" s="36" customFormat="1" x14ac:dyDescent="0.2">
      <c r="A43" s="146"/>
      <c r="B43" s="147"/>
      <c r="C43" s="148"/>
      <c r="D43" s="149"/>
      <c r="E43" s="35"/>
      <c r="F43" s="35"/>
      <c r="G43" s="35"/>
      <c r="H43" s="35"/>
    </row>
    <row r="44" spans="1:8" s="36" customFormat="1" ht="27.2" customHeight="1" x14ac:dyDescent="0.2">
      <c r="A44" s="146" t="s">
        <v>102</v>
      </c>
      <c r="B44" s="177" t="s">
        <v>200</v>
      </c>
      <c r="C44" s="148" t="s">
        <v>11</v>
      </c>
      <c r="D44" s="149">
        <v>1</v>
      </c>
      <c r="E44" s="35">
        <v>0</v>
      </c>
      <c r="F44" s="35">
        <f>E44*D44</f>
        <v>0</v>
      </c>
      <c r="G44" s="35">
        <v>0</v>
      </c>
      <c r="H44" s="35">
        <f>D44*G44</f>
        <v>0</v>
      </c>
    </row>
    <row r="45" spans="1:8" s="36" customFormat="1" x14ac:dyDescent="0.2">
      <c r="A45" s="146"/>
      <c r="B45" s="147"/>
      <c r="C45" s="148"/>
      <c r="D45" s="149"/>
      <c r="E45" s="35"/>
      <c r="F45" s="35"/>
      <c r="G45" s="35"/>
      <c r="H45" s="35"/>
    </row>
    <row r="46" spans="1:8" s="36" customFormat="1" x14ac:dyDescent="0.2">
      <c r="A46" s="146"/>
      <c r="B46" s="147"/>
      <c r="C46" s="148"/>
      <c r="D46" s="149"/>
      <c r="E46" s="35"/>
      <c r="F46" s="35"/>
      <c r="G46" s="35"/>
      <c r="H46" s="35"/>
    </row>
    <row r="47" spans="1:8" s="36" customFormat="1" x14ac:dyDescent="0.2">
      <c r="A47" s="146"/>
      <c r="B47" s="147"/>
      <c r="C47" s="148"/>
      <c r="D47" s="149"/>
      <c r="E47" s="35"/>
      <c r="F47" s="35"/>
      <c r="G47" s="35"/>
      <c r="H47" s="35"/>
    </row>
    <row r="48" spans="1:8" s="36" customFormat="1" x14ac:dyDescent="0.2">
      <c r="A48" s="146"/>
      <c r="B48" s="147"/>
      <c r="C48" s="148"/>
      <c r="D48" s="149"/>
      <c r="E48" s="35"/>
      <c r="F48" s="35"/>
      <c r="G48" s="35"/>
      <c r="H48" s="35"/>
    </row>
    <row r="49" spans="1:8" s="36" customFormat="1" x14ac:dyDescent="0.2">
      <c r="A49" s="179"/>
      <c r="B49" s="180"/>
      <c r="C49" s="181"/>
      <c r="D49" s="182"/>
      <c r="E49" s="44"/>
      <c r="F49" s="44"/>
      <c r="G49" s="44"/>
      <c r="H49" s="44"/>
    </row>
    <row r="50" spans="1:8" s="36" customFormat="1" x14ac:dyDescent="0.2">
      <c r="A50" s="146" t="s">
        <v>216</v>
      </c>
      <c r="B50" s="147" t="s">
        <v>269</v>
      </c>
      <c r="C50" s="148" t="s">
        <v>186</v>
      </c>
      <c r="D50" s="149"/>
      <c r="E50" s="51"/>
      <c r="F50" s="52" t="s">
        <v>186</v>
      </c>
      <c r="G50" s="51"/>
      <c r="H50" s="52" t="s">
        <v>186</v>
      </c>
    </row>
    <row r="51" spans="1:8" s="36" customFormat="1" ht="25.5" x14ac:dyDescent="0.2">
      <c r="A51" s="146" t="s">
        <v>234</v>
      </c>
      <c r="B51" s="147" t="s">
        <v>189</v>
      </c>
      <c r="C51" s="148" t="s">
        <v>190</v>
      </c>
      <c r="D51" s="149">
        <v>2</v>
      </c>
      <c r="E51" s="35">
        <v>0</v>
      </c>
      <c r="F51" s="35">
        <f>E51*D51</f>
        <v>0</v>
      </c>
      <c r="G51" s="35">
        <v>0</v>
      </c>
      <c r="H51" s="35">
        <f>D51*G51</f>
        <v>0</v>
      </c>
    </row>
    <row r="52" spans="1:8" s="36" customFormat="1" ht="27.2" customHeight="1" x14ac:dyDescent="0.2">
      <c r="A52" s="146" t="s">
        <v>255</v>
      </c>
      <c r="B52" s="147" t="s">
        <v>201</v>
      </c>
      <c r="C52" s="148" t="s">
        <v>190</v>
      </c>
      <c r="D52" s="149">
        <v>2</v>
      </c>
      <c r="E52" s="35">
        <v>0</v>
      </c>
      <c r="F52" s="35">
        <f>E52*D52</f>
        <v>0</v>
      </c>
      <c r="G52" s="35">
        <v>0</v>
      </c>
      <c r="H52" s="35">
        <f>D52*G52</f>
        <v>0</v>
      </c>
    </row>
    <row r="53" spans="1:8" s="50" customFormat="1" ht="12.75" customHeight="1" x14ac:dyDescent="0.2">
      <c r="A53" s="183"/>
      <c r="B53" s="142"/>
      <c r="C53" s="143"/>
      <c r="D53" s="135"/>
      <c r="E53" s="32"/>
      <c r="F53" s="32"/>
      <c r="G53" s="32"/>
      <c r="H53" s="33"/>
    </row>
    <row r="54" spans="1:8" s="1" customFormat="1" ht="91.9" customHeight="1" x14ac:dyDescent="0.2">
      <c r="A54" s="103" t="s">
        <v>126</v>
      </c>
      <c r="B54" s="102" t="s">
        <v>37</v>
      </c>
      <c r="C54" s="98" t="s">
        <v>11</v>
      </c>
      <c r="D54" s="101">
        <v>1</v>
      </c>
      <c r="E54" s="11">
        <v>0</v>
      </c>
      <c r="F54" s="11">
        <v>0</v>
      </c>
      <c r="G54" s="11">
        <v>0</v>
      </c>
      <c r="H54" s="11">
        <v>0</v>
      </c>
    </row>
    <row r="55" spans="1:8" s="50" customFormat="1" ht="12.75" customHeight="1" x14ac:dyDescent="0.2">
      <c r="A55" s="183"/>
      <c r="B55" s="142"/>
      <c r="C55" s="143"/>
      <c r="D55" s="135"/>
      <c r="E55" s="32"/>
      <c r="F55" s="32"/>
      <c r="G55" s="32"/>
      <c r="H55" s="33"/>
    </row>
    <row r="56" spans="1:8" s="50" customFormat="1" ht="12.75" customHeight="1" x14ac:dyDescent="0.2">
      <c r="A56" s="183"/>
      <c r="B56" s="142"/>
      <c r="C56" s="143"/>
      <c r="D56" s="135"/>
      <c r="E56" s="32"/>
      <c r="F56" s="32"/>
      <c r="G56" s="32"/>
      <c r="H56" s="33"/>
    </row>
    <row r="57" spans="1:8" s="50" customFormat="1" ht="12.75" customHeight="1" x14ac:dyDescent="0.2">
      <c r="A57" s="183"/>
      <c r="B57" s="142"/>
      <c r="C57" s="143"/>
      <c r="D57" s="135"/>
      <c r="E57" s="32"/>
      <c r="F57" s="32"/>
      <c r="G57" s="32"/>
      <c r="H57" s="33"/>
    </row>
    <row r="58" spans="1:8" s="50" customFormat="1" ht="12.75" customHeight="1" x14ac:dyDescent="0.2">
      <c r="A58" s="183"/>
      <c r="B58" s="142"/>
      <c r="C58" s="143"/>
      <c r="D58" s="135"/>
      <c r="E58" s="32"/>
      <c r="F58" s="32"/>
      <c r="G58" s="32"/>
      <c r="H58" s="33"/>
    </row>
    <row r="59" spans="1:8" s="50" customFormat="1" ht="12.75" customHeight="1" x14ac:dyDescent="0.2">
      <c r="A59" s="183"/>
      <c r="B59" s="142"/>
      <c r="C59" s="143"/>
      <c r="D59" s="135"/>
      <c r="E59" s="32"/>
      <c r="F59" s="32"/>
      <c r="G59" s="32"/>
      <c r="H59" s="33"/>
    </row>
    <row r="60" spans="1:8" s="50" customFormat="1" ht="12.75" customHeight="1" x14ac:dyDescent="0.2">
      <c r="A60" s="183"/>
      <c r="B60" s="142"/>
      <c r="C60" s="143"/>
      <c r="D60" s="135"/>
      <c r="E60" s="32"/>
      <c r="F60" s="32"/>
      <c r="G60" s="32"/>
      <c r="H60" s="33"/>
    </row>
    <row r="61" spans="1:8" s="50" customFormat="1" ht="12.75" customHeight="1" x14ac:dyDescent="0.2">
      <c r="A61" s="183"/>
      <c r="B61" s="142"/>
      <c r="C61" s="143"/>
      <c r="D61" s="135"/>
      <c r="E61" s="32"/>
      <c r="F61" s="32"/>
      <c r="G61" s="32"/>
      <c r="H61" s="33"/>
    </row>
    <row r="62" spans="1:8" s="50" customFormat="1" ht="12.75" customHeight="1" x14ac:dyDescent="0.2">
      <c r="A62" s="183"/>
      <c r="B62" s="142"/>
      <c r="C62" s="143"/>
      <c r="D62" s="135"/>
      <c r="E62" s="32"/>
      <c r="F62" s="32"/>
      <c r="G62" s="32"/>
      <c r="H62" s="33"/>
    </row>
    <row r="63" spans="1:8" s="50" customFormat="1" ht="12.75" customHeight="1" x14ac:dyDescent="0.2">
      <c r="A63" s="183"/>
      <c r="B63" s="142"/>
      <c r="C63" s="143"/>
      <c r="D63" s="135"/>
      <c r="E63" s="32"/>
      <c r="F63" s="32"/>
      <c r="G63" s="32"/>
      <c r="H63" s="33"/>
    </row>
    <row r="64" spans="1:8" s="50" customFormat="1" ht="12.75" customHeight="1" x14ac:dyDescent="0.2">
      <c r="A64" s="183"/>
      <c r="B64" s="142"/>
      <c r="C64" s="143"/>
      <c r="D64" s="135"/>
      <c r="E64" s="32"/>
      <c r="F64" s="32"/>
      <c r="G64" s="32"/>
      <c r="H64" s="33"/>
    </row>
    <row r="65" spans="1:8" s="50" customFormat="1" ht="12.75" customHeight="1" x14ac:dyDescent="0.2">
      <c r="A65" s="183"/>
      <c r="B65" s="142"/>
      <c r="C65" s="143"/>
      <c r="D65" s="135"/>
      <c r="E65" s="32"/>
      <c r="F65" s="32"/>
      <c r="G65" s="32"/>
      <c r="H65" s="33"/>
    </row>
    <row r="66" spans="1:8" s="50" customFormat="1" ht="12.75" customHeight="1" x14ac:dyDescent="0.2">
      <c r="A66" s="183"/>
      <c r="B66" s="142"/>
      <c r="C66" s="143"/>
      <c r="D66" s="135"/>
      <c r="E66" s="32"/>
      <c r="F66" s="32"/>
      <c r="G66" s="32"/>
      <c r="H66" s="33"/>
    </row>
    <row r="67" spans="1:8" s="50" customFormat="1" ht="12.75" customHeight="1" x14ac:dyDescent="0.2">
      <c r="A67" s="183"/>
      <c r="B67" s="142"/>
      <c r="C67" s="143"/>
      <c r="D67" s="135"/>
      <c r="E67" s="32"/>
      <c r="F67" s="32"/>
      <c r="G67" s="32"/>
      <c r="H67" s="33"/>
    </row>
    <row r="68" spans="1:8" s="50" customFormat="1" ht="12.75" customHeight="1" x14ac:dyDescent="0.2">
      <c r="A68" s="183"/>
      <c r="B68" s="142"/>
      <c r="C68" s="143"/>
      <c r="D68" s="135"/>
      <c r="E68" s="32"/>
      <c r="F68" s="32"/>
      <c r="G68" s="32"/>
      <c r="H68" s="33"/>
    </row>
    <row r="69" spans="1:8" s="50" customFormat="1" ht="12.75" customHeight="1" x14ac:dyDescent="0.2">
      <c r="A69" s="183"/>
      <c r="B69" s="142"/>
      <c r="C69" s="143"/>
      <c r="D69" s="135"/>
      <c r="E69" s="32"/>
      <c r="F69" s="32"/>
      <c r="G69" s="32"/>
      <c r="H69" s="33"/>
    </row>
    <row r="70" spans="1:8" s="50" customFormat="1" ht="12.75" customHeight="1" x14ac:dyDescent="0.2">
      <c r="A70" s="183"/>
      <c r="B70" s="142"/>
      <c r="C70" s="143"/>
      <c r="D70" s="135"/>
      <c r="E70" s="32"/>
      <c r="F70" s="32"/>
      <c r="G70" s="32"/>
      <c r="H70" s="33"/>
    </row>
    <row r="71" spans="1:8" s="50" customFormat="1" ht="12.75" customHeight="1" x14ac:dyDescent="0.2">
      <c r="A71" s="183"/>
      <c r="B71" s="142"/>
      <c r="C71" s="143"/>
      <c r="D71" s="135"/>
      <c r="E71" s="32"/>
      <c r="F71" s="32"/>
      <c r="G71" s="32"/>
      <c r="H71" s="33"/>
    </row>
    <row r="72" spans="1:8" s="50" customFormat="1" ht="12.75" customHeight="1" x14ac:dyDescent="0.2">
      <c r="A72" s="183"/>
      <c r="B72" s="142"/>
      <c r="C72" s="143"/>
      <c r="D72" s="135"/>
      <c r="E72" s="32"/>
      <c r="F72" s="32"/>
      <c r="G72" s="32"/>
      <c r="H72" s="33"/>
    </row>
    <row r="73" spans="1:8" s="50" customFormat="1" ht="12.75" customHeight="1" x14ac:dyDescent="0.2">
      <c r="A73" s="183"/>
      <c r="B73" s="142"/>
      <c r="C73" s="143"/>
      <c r="D73" s="135"/>
      <c r="E73" s="32"/>
      <c r="F73" s="32"/>
      <c r="G73" s="32"/>
      <c r="H73" s="33"/>
    </row>
    <row r="74" spans="1:8" s="50" customFormat="1" ht="12.75" customHeight="1" x14ac:dyDescent="0.2">
      <c r="A74" s="183"/>
      <c r="B74" s="142"/>
      <c r="C74" s="143"/>
      <c r="D74" s="135"/>
      <c r="E74" s="32"/>
      <c r="F74" s="32"/>
      <c r="G74" s="32"/>
      <c r="H74" s="33"/>
    </row>
    <row r="75" spans="1:8" s="50" customFormat="1" ht="12.75" customHeight="1" x14ac:dyDescent="0.2">
      <c r="A75" s="183"/>
      <c r="B75" s="142"/>
      <c r="C75" s="143"/>
      <c r="D75" s="135"/>
      <c r="E75" s="32"/>
      <c r="F75" s="32"/>
      <c r="G75" s="32"/>
      <c r="H75" s="33"/>
    </row>
    <row r="76" spans="1:8" s="50" customFormat="1" ht="12.75" customHeight="1" x14ac:dyDescent="0.2">
      <c r="A76" s="183"/>
      <c r="B76" s="142"/>
      <c r="C76" s="143"/>
      <c r="D76" s="135"/>
      <c r="E76" s="32"/>
      <c r="F76" s="32"/>
      <c r="G76" s="32"/>
      <c r="H76" s="33"/>
    </row>
    <row r="77" spans="1:8" s="50" customFormat="1" ht="12.75" customHeight="1" x14ac:dyDescent="0.2">
      <c r="A77" s="183"/>
      <c r="B77" s="142"/>
      <c r="C77" s="143"/>
      <c r="D77" s="135"/>
      <c r="E77" s="32"/>
      <c r="F77" s="32"/>
      <c r="G77" s="32"/>
      <c r="H77" s="33"/>
    </row>
    <row r="78" spans="1:8" s="50" customFormat="1" ht="12.75" customHeight="1" x14ac:dyDescent="0.2">
      <c r="A78" s="183"/>
      <c r="B78" s="142"/>
      <c r="C78" s="143"/>
      <c r="D78" s="135"/>
      <c r="E78" s="32"/>
      <c r="F78" s="32"/>
      <c r="G78" s="32"/>
      <c r="H78" s="33"/>
    </row>
    <row r="79" spans="1:8" s="50" customFormat="1" ht="12.75" customHeight="1" x14ac:dyDescent="0.2">
      <c r="A79" s="183"/>
      <c r="B79" s="142"/>
      <c r="C79" s="143"/>
      <c r="D79" s="135"/>
      <c r="E79" s="32"/>
      <c r="F79" s="32"/>
      <c r="G79" s="32"/>
      <c r="H79" s="33"/>
    </row>
    <row r="80" spans="1:8" s="50" customFormat="1" ht="12.75" customHeight="1" x14ac:dyDescent="0.2">
      <c r="A80" s="183"/>
      <c r="B80" s="142"/>
      <c r="C80" s="143"/>
      <c r="D80" s="135"/>
      <c r="E80" s="32"/>
      <c r="F80" s="32"/>
      <c r="G80" s="32"/>
      <c r="H80" s="33"/>
    </row>
    <row r="81" spans="1:8" s="50" customFormat="1" ht="12.75" customHeight="1" x14ac:dyDescent="0.2">
      <c r="A81" s="183"/>
      <c r="B81" s="142"/>
      <c r="C81" s="143"/>
      <c r="D81" s="135"/>
      <c r="E81" s="32"/>
      <c r="F81" s="32"/>
      <c r="G81" s="32"/>
      <c r="H81" s="33"/>
    </row>
    <row r="82" spans="1:8" s="50" customFormat="1" ht="12.75" customHeight="1" x14ac:dyDescent="0.2">
      <c r="A82" s="183"/>
      <c r="B82" s="142"/>
      <c r="C82" s="143"/>
      <c r="D82" s="135"/>
      <c r="E82" s="32"/>
      <c r="F82" s="32"/>
      <c r="G82" s="32"/>
      <c r="H82" s="33"/>
    </row>
    <row r="83" spans="1:8" s="50" customFormat="1" ht="12.75" customHeight="1" x14ac:dyDescent="0.2">
      <c r="A83" s="183"/>
      <c r="B83" s="142"/>
      <c r="C83" s="143"/>
      <c r="D83" s="135"/>
      <c r="E83" s="32"/>
      <c r="F83" s="32"/>
      <c r="G83" s="32"/>
      <c r="H83" s="33"/>
    </row>
    <row r="84" spans="1:8" s="50" customFormat="1" ht="12.75" customHeight="1" x14ac:dyDescent="0.2">
      <c r="A84" s="183"/>
      <c r="B84" s="142"/>
      <c r="C84" s="143"/>
      <c r="D84" s="135"/>
      <c r="E84" s="32"/>
      <c r="F84" s="32"/>
      <c r="G84" s="32"/>
      <c r="H84" s="33"/>
    </row>
    <row r="85" spans="1:8" s="50" customFormat="1" ht="12.75" customHeight="1" x14ac:dyDescent="0.2">
      <c r="A85" s="183"/>
      <c r="B85" s="142"/>
      <c r="C85" s="143"/>
      <c r="D85" s="135"/>
      <c r="E85" s="32"/>
      <c r="F85" s="32"/>
      <c r="G85" s="32"/>
      <c r="H85" s="33"/>
    </row>
    <row r="86" spans="1:8" s="50" customFormat="1" ht="12.75" customHeight="1" x14ac:dyDescent="0.2">
      <c r="A86" s="183"/>
      <c r="B86" s="142"/>
      <c r="C86" s="143"/>
      <c r="D86" s="135"/>
      <c r="E86" s="32"/>
      <c r="F86" s="32"/>
      <c r="G86" s="32"/>
      <c r="H86" s="33"/>
    </row>
    <row r="87" spans="1:8" s="50" customFormat="1" ht="12.75" customHeight="1" x14ac:dyDescent="0.2">
      <c r="A87" s="183"/>
      <c r="B87" s="142"/>
      <c r="C87" s="143"/>
      <c r="D87" s="135"/>
      <c r="E87" s="32"/>
      <c r="F87" s="32"/>
      <c r="G87" s="32"/>
      <c r="H87" s="33"/>
    </row>
    <row r="88" spans="1:8" s="50" customFormat="1" ht="12.75" customHeight="1" x14ac:dyDescent="0.2">
      <c r="A88" s="183"/>
      <c r="B88" s="142"/>
      <c r="C88" s="143"/>
      <c r="D88" s="135"/>
      <c r="E88" s="32"/>
      <c r="F88" s="32"/>
      <c r="G88" s="32"/>
      <c r="H88" s="33"/>
    </row>
    <row r="89" spans="1:8" s="50" customFormat="1" ht="12.75" customHeight="1" x14ac:dyDescent="0.2">
      <c r="A89" s="183"/>
      <c r="B89" s="142"/>
      <c r="C89" s="143"/>
      <c r="D89" s="135"/>
      <c r="E89" s="32"/>
      <c r="F89" s="32"/>
      <c r="G89" s="32"/>
      <c r="H89" s="33"/>
    </row>
    <row r="90" spans="1:8" s="50" customFormat="1" ht="12.75" customHeight="1" x14ac:dyDescent="0.2">
      <c r="A90" s="183"/>
      <c r="B90" s="142"/>
      <c r="C90" s="143"/>
      <c r="D90" s="135"/>
      <c r="E90" s="32"/>
      <c r="F90" s="32"/>
      <c r="G90" s="32"/>
      <c r="H90" s="33"/>
    </row>
    <row r="91" spans="1:8" s="50" customFormat="1" ht="12.75" customHeight="1" x14ac:dyDescent="0.2">
      <c r="A91" s="183"/>
      <c r="B91" s="142"/>
      <c r="C91" s="143"/>
      <c r="D91" s="135"/>
      <c r="E91" s="32"/>
      <c r="F91" s="32"/>
      <c r="G91" s="32"/>
      <c r="H91" s="33"/>
    </row>
    <row r="92" spans="1:8" s="50" customFormat="1" ht="12.75" customHeight="1" x14ac:dyDescent="0.2">
      <c r="A92" s="183"/>
      <c r="B92" s="142"/>
      <c r="C92" s="143"/>
      <c r="D92" s="135"/>
      <c r="E92" s="32"/>
      <c r="F92" s="32"/>
      <c r="G92" s="32"/>
      <c r="H92" s="33"/>
    </row>
    <row r="93" spans="1:8" s="50" customFormat="1" ht="12.75" customHeight="1" x14ac:dyDescent="0.2">
      <c r="A93" s="183"/>
      <c r="B93" s="142"/>
      <c r="C93" s="143"/>
      <c r="D93" s="135"/>
      <c r="E93" s="32"/>
      <c r="F93" s="32"/>
      <c r="G93" s="32"/>
      <c r="H93" s="33"/>
    </row>
    <row r="94" spans="1:8" s="50" customFormat="1" ht="12.75" customHeight="1" x14ac:dyDescent="0.2">
      <c r="A94" s="183"/>
      <c r="B94" s="142"/>
      <c r="C94" s="143"/>
      <c r="D94" s="135"/>
      <c r="E94" s="32"/>
      <c r="F94" s="32"/>
      <c r="G94" s="32"/>
      <c r="H94" s="33"/>
    </row>
    <row r="95" spans="1:8" s="50" customFormat="1" ht="12.75" customHeight="1" x14ac:dyDescent="0.2">
      <c r="A95" s="183"/>
      <c r="B95" s="142"/>
      <c r="C95" s="143"/>
      <c r="D95" s="135"/>
      <c r="E95" s="32"/>
      <c r="F95" s="32"/>
      <c r="G95" s="32"/>
      <c r="H95" s="33"/>
    </row>
    <row r="96" spans="1:8" s="50" customFormat="1" ht="12.75" customHeight="1" x14ac:dyDescent="0.2">
      <c r="A96" s="183"/>
      <c r="B96" s="142"/>
      <c r="C96" s="143"/>
      <c r="D96" s="135"/>
      <c r="E96" s="32"/>
      <c r="F96" s="32"/>
      <c r="G96" s="32"/>
      <c r="H96" s="33"/>
    </row>
    <row r="97" spans="1:8" s="50" customFormat="1" ht="12.75" customHeight="1" x14ac:dyDescent="0.2">
      <c r="A97" s="183"/>
      <c r="B97" s="142"/>
      <c r="C97" s="143"/>
      <c r="D97" s="135"/>
      <c r="E97" s="32"/>
      <c r="F97" s="32"/>
      <c r="G97" s="32"/>
      <c r="H97" s="33"/>
    </row>
    <row r="98" spans="1:8" s="50" customFormat="1" ht="12.75" customHeight="1" x14ac:dyDescent="0.2">
      <c r="A98" s="183"/>
      <c r="B98" s="142"/>
      <c r="C98" s="143"/>
      <c r="D98" s="135"/>
      <c r="E98" s="32"/>
      <c r="F98" s="32"/>
      <c r="G98" s="32"/>
      <c r="H98" s="33"/>
    </row>
    <row r="99" spans="1:8" s="50" customFormat="1" ht="12.75" customHeight="1" x14ac:dyDescent="0.2">
      <c r="A99" s="183"/>
      <c r="B99" s="142"/>
      <c r="C99" s="143"/>
      <c r="D99" s="135"/>
      <c r="E99" s="32"/>
      <c r="F99" s="32"/>
      <c r="G99" s="32"/>
      <c r="H99" s="33"/>
    </row>
    <row r="100" spans="1:8" s="50" customFormat="1" ht="12.75" customHeight="1" x14ac:dyDescent="0.2">
      <c r="A100" s="183"/>
      <c r="B100" s="142"/>
      <c r="C100" s="143"/>
      <c r="D100" s="135"/>
      <c r="E100" s="32"/>
      <c r="F100" s="32"/>
      <c r="G100" s="32"/>
      <c r="H100" s="33"/>
    </row>
    <row r="101" spans="1:8" s="50" customFormat="1" ht="12.75" customHeight="1" x14ac:dyDescent="0.2">
      <c r="A101" s="183"/>
      <c r="B101" s="142"/>
      <c r="C101" s="143"/>
      <c r="D101" s="135"/>
      <c r="E101" s="32"/>
      <c r="F101" s="32"/>
      <c r="G101" s="32"/>
      <c r="H101" s="33"/>
    </row>
    <row r="102" spans="1:8" s="50" customFormat="1" ht="12.75" customHeight="1" x14ac:dyDescent="0.2">
      <c r="A102" s="183"/>
      <c r="B102" s="142"/>
      <c r="C102" s="143"/>
      <c r="D102" s="135"/>
      <c r="E102" s="32"/>
      <c r="F102" s="32"/>
      <c r="G102" s="32"/>
      <c r="H102" s="33"/>
    </row>
    <row r="103" spans="1:8" s="50" customFormat="1" ht="12.75" customHeight="1" x14ac:dyDescent="0.2">
      <c r="A103" s="183"/>
      <c r="B103" s="142"/>
      <c r="C103" s="143"/>
      <c r="D103" s="135"/>
      <c r="E103" s="32"/>
      <c r="F103" s="32"/>
      <c r="G103" s="32"/>
      <c r="H103" s="33"/>
    </row>
    <row r="104" spans="1:8" x14ac:dyDescent="0.2">
      <c r="A104" s="184"/>
      <c r="B104" s="142"/>
      <c r="C104" s="139"/>
      <c r="D104" s="135"/>
      <c r="E104" s="31"/>
      <c r="F104" s="31"/>
      <c r="G104" s="31"/>
      <c r="H104" s="53"/>
    </row>
    <row r="105" spans="1:8" ht="25.9" customHeight="1" x14ac:dyDescent="0.2">
      <c r="A105" s="116"/>
      <c r="B105" s="117" t="s">
        <v>192</v>
      </c>
      <c r="C105" s="118"/>
      <c r="D105" s="119"/>
      <c r="E105" s="13"/>
      <c r="F105" s="14">
        <f>SUM(F15:F103)</f>
        <v>0</v>
      </c>
      <c r="G105" s="15"/>
      <c r="H105" s="16">
        <f>SUM(H15:H103)</f>
        <v>0</v>
      </c>
    </row>
    <row r="106" spans="1:8" x14ac:dyDescent="0.2">
      <c r="B106" s="185"/>
      <c r="C106" s="185"/>
      <c r="E106" s="54"/>
      <c r="F106" s="54"/>
      <c r="G106" s="54"/>
      <c r="H106" s="54"/>
    </row>
    <row r="107" spans="1:8" x14ac:dyDescent="0.2">
      <c r="B107" s="185"/>
      <c r="C107" s="185"/>
      <c r="E107" s="54"/>
      <c r="F107" s="54"/>
      <c r="G107" s="54"/>
      <c r="H107" s="54"/>
    </row>
    <row r="108" spans="1:8" x14ac:dyDescent="0.2">
      <c r="B108" s="185"/>
      <c r="C108" s="185"/>
      <c r="E108" s="54"/>
      <c r="F108" s="54"/>
      <c r="G108" s="54"/>
      <c r="H108" s="54"/>
    </row>
    <row r="109" spans="1:8" x14ac:dyDescent="0.2">
      <c r="B109" s="185"/>
      <c r="C109" s="185"/>
      <c r="E109" s="54"/>
      <c r="F109" s="54"/>
      <c r="G109" s="54"/>
      <c r="H109" s="54"/>
    </row>
    <row r="110" spans="1:8" x14ac:dyDescent="0.2">
      <c r="B110" s="185"/>
      <c r="C110" s="185"/>
      <c r="E110" s="54"/>
      <c r="F110" s="54"/>
      <c r="G110" s="54"/>
      <c r="H110" s="54"/>
    </row>
    <row r="111" spans="1:8" x14ac:dyDescent="0.2">
      <c r="B111" s="185"/>
      <c r="C111" s="185"/>
      <c r="E111" s="54"/>
      <c r="F111" s="54"/>
      <c r="G111" s="54"/>
      <c r="H111" s="54"/>
    </row>
    <row r="112" spans="1:8" x14ac:dyDescent="0.2">
      <c r="B112" s="185"/>
      <c r="C112" s="185"/>
      <c r="E112" s="54"/>
      <c r="F112" s="54"/>
      <c r="G112" s="54"/>
      <c r="H112" s="54"/>
    </row>
    <row r="113" spans="2:8" x14ac:dyDescent="0.2">
      <c r="B113" s="185"/>
      <c r="C113" s="185"/>
      <c r="E113" s="54"/>
      <c r="F113" s="54"/>
      <c r="G113" s="54"/>
      <c r="H113" s="54"/>
    </row>
    <row r="114" spans="2:8" x14ac:dyDescent="0.2">
      <c r="B114" s="185"/>
      <c r="C114" s="185"/>
      <c r="E114" s="54"/>
      <c r="F114" s="54"/>
      <c r="G114" s="54"/>
      <c r="H114" s="54"/>
    </row>
    <row r="115" spans="2:8" x14ac:dyDescent="0.2">
      <c r="B115" s="185"/>
      <c r="C115" s="185"/>
      <c r="E115" s="54"/>
      <c r="F115" s="54"/>
      <c r="G115" s="54"/>
      <c r="H115" s="54"/>
    </row>
    <row r="116" spans="2:8" x14ac:dyDescent="0.2">
      <c r="B116" s="185"/>
      <c r="C116" s="185"/>
      <c r="E116" s="54"/>
      <c r="F116" s="54"/>
      <c r="G116" s="54"/>
      <c r="H116" s="54"/>
    </row>
    <row r="117" spans="2:8" x14ac:dyDescent="0.2">
      <c r="B117" s="185"/>
      <c r="C117" s="185"/>
      <c r="E117" s="54"/>
      <c r="F117" s="54"/>
      <c r="G117" s="54"/>
      <c r="H117" s="54"/>
    </row>
    <row r="118" spans="2:8" x14ac:dyDescent="0.2">
      <c r="B118" s="185"/>
      <c r="C118" s="185"/>
      <c r="E118" s="54"/>
      <c r="F118" s="54"/>
      <c r="G118" s="54"/>
      <c r="H118" s="54"/>
    </row>
    <row r="119" spans="2:8" x14ac:dyDescent="0.2">
      <c r="B119" s="185"/>
      <c r="C119" s="185"/>
      <c r="E119" s="54"/>
      <c r="F119" s="54"/>
      <c r="G119" s="54"/>
      <c r="H119" s="54"/>
    </row>
    <row r="120" spans="2:8" x14ac:dyDescent="0.2">
      <c r="B120" s="185"/>
      <c r="C120" s="185"/>
      <c r="E120" s="54"/>
      <c r="F120" s="54"/>
      <c r="G120" s="54"/>
      <c r="H120" s="54"/>
    </row>
    <row r="121" spans="2:8" x14ac:dyDescent="0.2">
      <c r="B121" s="185"/>
      <c r="C121" s="185"/>
      <c r="E121" s="54"/>
      <c r="F121" s="54"/>
      <c r="G121" s="54"/>
      <c r="H121" s="54"/>
    </row>
    <row r="122" spans="2:8" x14ac:dyDescent="0.2">
      <c r="B122" s="185"/>
      <c r="C122" s="185"/>
      <c r="E122" s="54"/>
      <c r="F122" s="54"/>
      <c r="G122" s="54"/>
      <c r="H122" s="54"/>
    </row>
    <row r="123" spans="2:8" x14ac:dyDescent="0.2">
      <c r="B123" s="185"/>
      <c r="C123" s="185"/>
      <c r="E123" s="54"/>
      <c r="F123" s="54"/>
      <c r="G123" s="54"/>
      <c r="H123" s="54"/>
    </row>
    <row r="124" spans="2:8" x14ac:dyDescent="0.2">
      <c r="B124" s="185"/>
      <c r="C124" s="185"/>
      <c r="E124" s="54"/>
      <c r="F124" s="54"/>
      <c r="G124" s="54"/>
      <c r="H124" s="54"/>
    </row>
    <row r="125" spans="2:8" x14ac:dyDescent="0.2">
      <c r="B125" s="185"/>
      <c r="C125" s="185"/>
      <c r="E125" s="54"/>
      <c r="F125" s="54"/>
      <c r="G125" s="54"/>
      <c r="H125" s="54"/>
    </row>
    <row r="126" spans="2:8" x14ac:dyDescent="0.2">
      <c r="B126" s="185"/>
      <c r="C126" s="185"/>
      <c r="E126" s="54"/>
      <c r="F126" s="54"/>
      <c r="G126" s="54"/>
      <c r="H126" s="54"/>
    </row>
    <row r="127" spans="2:8" x14ac:dyDescent="0.2">
      <c r="B127" s="185"/>
      <c r="C127" s="185"/>
      <c r="E127" s="54"/>
      <c r="F127" s="54"/>
      <c r="G127" s="54"/>
      <c r="H127" s="54"/>
    </row>
    <row r="128" spans="2:8" x14ac:dyDescent="0.2">
      <c r="B128" s="185"/>
      <c r="C128" s="185"/>
      <c r="E128" s="54"/>
      <c r="F128" s="54"/>
      <c r="G128" s="54"/>
      <c r="H128" s="54"/>
    </row>
    <row r="129" spans="2:8" x14ac:dyDescent="0.2">
      <c r="B129" s="185"/>
      <c r="C129" s="185"/>
      <c r="E129" s="54"/>
      <c r="F129" s="54"/>
      <c r="G129" s="54"/>
      <c r="H129" s="54"/>
    </row>
    <row r="130" spans="2:8" x14ac:dyDescent="0.2">
      <c r="B130" s="185"/>
      <c r="C130" s="185"/>
      <c r="E130" s="54"/>
      <c r="F130" s="54"/>
      <c r="G130" s="54"/>
      <c r="H130" s="54"/>
    </row>
    <row r="131" spans="2:8" x14ac:dyDescent="0.2">
      <c r="B131" s="185"/>
      <c r="C131" s="185"/>
      <c r="E131" s="54"/>
      <c r="F131" s="54"/>
      <c r="G131" s="54"/>
      <c r="H131" s="54"/>
    </row>
    <row r="132" spans="2:8" x14ac:dyDescent="0.2">
      <c r="B132" s="185"/>
      <c r="C132" s="185"/>
      <c r="E132" s="54"/>
      <c r="F132" s="54"/>
      <c r="G132" s="54"/>
      <c r="H132" s="54"/>
    </row>
    <row r="133" spans="2:8" x14ac:dyDescent="0.2">
      <c r="B133" s="185"/>
      <c r="C133" s="185"/>
      <c r="E133" s="54"/>
      <c r="F133" s="54"/>
      <c r="G133" s="54"/>
      <c r="H133" s="54"/>
    </row>
    <row r="134" spans="2:8" x14ac:dyDescent="0.2">
      <c r="B134" s="185"/>
      <c r="C134" s="185"/>
      <c r="E134" s="54"/>
      <c r="F134" s="54"/>
      <c r="G134" s="54"/>
      <c r="H134" s="54"/>
    </row>
    <row r="135" spans="2:8" x14ac:dyDescent="0.2">
      <c r="B135" s="185"/>
      <c r="C135" s="185"/>
      <c r="E135" s="54"/>
      <c r="F135" s="54"/>
      <c r="G135" s="54"/>
      <c r="H135" s="54"/>
    </row>
    <row r="136" spans="2:8" x14ac:dyDescent="0.2">
      <c r="B136" s="185"/>
      <c r="C136" s="185"/>
      <c r="E136" s="54"/>
      <c r="F136" s="54"/>
      <c r="G136" s="54"/>
      <c r="H136" s="54"/>
    </row>
    <row r="137" spans="2:8" x14ac:dyDescent="0.2">
      <c r="B137" s="185"/>
      <c r="C137" s="185"/>
      <c r="E137" s="54"/>
      <c r="F137" s="54"/>
      <c r="G137" s="54"/>
      <c r="H137" s="54"/>
    </row>
    <row r="138" spans="2:8" x14ac:dyDescent="0.2">
      <c r="B138" s="185"/>
      <c r="C138" s="185"/>
      <c r="E138" s="54"/>
      <c r="F138" s="54"/>
      <c r="G138" s="54"/>
      <c r="H138" s="54"/>
    </row>
    <row r="139" spans="2:8" x14ac:dyDescent="0.2">
      <c r="B139" s="185"/>
      <c r="C139" s="185"/>
      <c r="E139" s="54"/>
      <c r="F139" s="54"/>
      <c r="G139" s="54"/>
      <c r="H139" s="54"/>
    </row>
    <row r="140" spans="2:8" x14ac:dyDescent="0.2">
      <c r="B140" s="185"/>
      <c r="C140" s="185"/>
      <c r="E140" s="54"/>
      <c r="F140" s="54"/>
      <c r="G140" s="54"/>
      <c r="H140" s="54"/>
    </row>
    <row r="141" spans="2:8" x14ac:dyDescent="0.2">
      <c r="B141" s="185"/>
      <c r="C141" s="185"/>
      <c r="E141" s="54"/>
      <c r="F141" s="54"/>
      <c r="G141" s="54"/>
      <c r="H141" s="54"/>
    </row>
    <row r="142" spans="2:8" x14ac:dyDescent="0.2">
      <c r="B142" s="185"/>
      <c r="C142" s="185"/>
      <c r="E142" s="54"/>
      <c r="F142" s="54"/>
      <c r="G142" s="54"/>
      <c r="H142" s="54"/>
    </row>
    <row r="143" spans="2:8" x14ac:dyDescent="0.2">
      <c r="E143" s="54"/>
      <c r="F143" s="54"/>
      <c r="G143" s="54"/>
      <c r="H143" s="54"/>
    </row>
    <row r="144" spans="2:8" x14ac:dyDescent="0.2">
      <c r="E144" s="54"/>
      <c r="F144" s="54"/>
      <c r="G144" s="54"/>
      <c r="H144" s="54"/>
    </row>
    <row r="145" spans="5:8" x14ac:dyDescent="0.2">
      <c r="E145" s="54"/>
      <c r="F145" s="54"/>
      <c r="G145" s="54"/>
      <c r="H145" s="54"/>
    </row>
    <row r="146" spans="5:8" x14ac:dyDescent="0.2">
      <c r="E146" s="54"/>
      <c r="F146" s="54"/>
      <c r="G146" s="54"/>
      <c r="H146" s="54"/>
    </row>
    <row r="147" spans="5:8" x14ac:dyDescent="0.2">
      <c r="E147" s="54"/>
      <c r="F147" s="54"/>
      <c r="G147" s="54"/>
      <c r="H147" s="54"/>
    </row>
    <row r="148" spans="5:8" x14ac:dyDescent="0.2">
      <c r="E148" s="54"/>
      <c r="F148" s="54"/>
      <c r="G148" s="54"/>
      <c r="H148" s="54"/>
    </row>
    <row r="149" spans="5:8" x14ac:dyDescent="0.2">
      <c r="E149" s="54"/>
      <c r="F149" s="54"/>
      <c r="G149" s="54"/>
      <c r="H149" s="54"/>
    </row>
    <row r="150" spans="5:8" x14ac:dyDescent="0.2">
      <c r="E150" s="54"/>
      <c r="F150" s="54"/>
      <c r="G150" s="54"/>
      <c r="H150" s="54"/>
    </row>
    <row r="151" spans="5:8" x14ac:dyDescent="0.2">
      <c r="E151" s="54"/>
      <c r="F151" s="54"/>
      <c r="G151" s="54"/>
      <c r="H151" s="54"/>
    </row>
    <row r="152" spans="5:8" x14ac:dyDescent="0.2">
      <c r="E152" s="54"/>
      <c r="F152" s="54"/>
      <c r="G152" s="54"/>
      <c r="H152" s="54"/>
    </row>
    <row r="153" spans="5:8" x14ac:dyDescent="0.2">
      <c r="E153" s="54"/>
      <c r="F153" s="54"/>
      <c r="G153" s="54"/>
      <c r="H153" s="54"/>
    </row>
    <row r="154" spans="5:8" x14ac:dyDescent="0.2">
      <c r="E154" s="54"/>
      <c r="F154" s="54"/>
      <c r="G154" s="54"/>
      <c r="H154" s="54"/>
    </row>
    <row r="155" spans="5:8" x14ac:dyDescent="0.2">
      <c r="E155" s="54"/>
      <c r="F155" s="54"/>
      <c r="G155" s="54"/>
      <c r="H155" s="54"/>
    </row>
    <row r="156" spans="5:8" x14ac:dyDescent="0.2">
      <c r="E156" s="54"/>
      <c r="F156" s="54"/>
      <c r="G156" s="54"/>
      <c r="H156" s="54"/>
    </row>
    <row r="157" spans="5:8" x14ac:dyDescent="0.2">
      <c r="E157" s="54"/>
      <c r="F157" s="54"/>
      <c r="G157" s="54"/>
      <c r="H157" s="54"/>
    </row>
    <row r="158" spans="5:8" x14ac:dyDescent="0.2">
      <c r="E158" s="54"/>
      <c r="F158" s="54"/>
      <c r="G158" s="54"/>
      <c r="H158" s="54"/>
    </row>
    <row r="159" spans="5:8" x14ac:dyDescent="0.2">
      <c r="E159" s="54"/>
      <c r="F159" s="54"/>
      <c r="G159" s="54"/>
      <c r="H159" s="54"/>
    </row>
    <row r="160" spans="5:8" x14ac:dyDescent="0.2">
      <c r="E160" s="54"/>
      <c r="F160" s="54"/>
      <c r="G160" s="54"/>
      <c r="H160" s="54"/>
    </row>
    <row r="161" spans="5:8" x14ac:dyDescent="0.2">
      <c r="E161" s="54"/>
      <c r="F161" s="54"/>
      <c r="G161" s="54"/>
      <c r="H161" s="54"/>
    </row>
    <row r="162" spans="5:8" x14ac:dyDescent="0.2">
      <c r="E162" s="54"/>
      <c r="F162" s="54"/>
      <c r="G162" s="54"/>
      <c r="H162" s="54"/>
    </row>
    <row r="163" spans="5:8" x14ac:dyDescent="0.2">
      <c r="E163" s="54"/>
      <c r="F163" s="54"/>
      <c r="G163" s="54"/>
      <c r="H163" s="54"/>
    </row>
    <row r="164" spans="5:8" x14ac:dyDescent="0.2">
      <c r="E164" s="54"/>
      <c r="F164" s="54"/>
      <c r="G164" s="54"/>
      <c r="H164" s="54"/>
    </row>
    <row r="165" spans="5:8" x14ac:dyDescent="0.2">
      <c r="E165" s="54"/>
      <c r="F165" s="54"/>
      <c r="G165" s="54"/>
      <c r="H165" s="54"/>
    </row>
    <row r="166" spans="5:8" x14ac:dyDescent="0.2">
      <c r="E166" s="54"/>
      <c r="F166" s="54"/>
      <c r="G166" s="54"/>
      <c r="H166" s="54"/>
    </row>
    <row r="167" spans="5:8" x14ac:dyDescent="0.2">
      <c r="E167" s="54"/>
      <c r="F167" s="54"/>
      <c r="G167" s="54"/>
      <c r="H167" s="54"/>
    </row>
    <row r="168" spans="5:8" x14ac:dyDescent="0.2">
      <c r="E168" s="54"/>
      <c r="F168" s="54"/>
      <c r="G168" s="54"/>
      <c r="H168" s="54"/>
    </row>
    <row r="169" spans="5:8" x14ac:dyDescent="0.2">
      <c r="E169" s="54"/>
      <c r="F169" s="54"/>
      <c r="G169" s="54"/>
      <c r="H169" s="54"/>
    </row>
    <row r="170" spans="5:8" x14ac:dyDescent="0.2">
      <c r="E170" s="54"/>
      <c r="F170" s="54"/>
      <c r="G170" s="54"/>
      <c r="H170" s="54"/>
    </row>
    <row r="171" spans="5:8" x14ac:dyDescent="0.2">
      <c r="E171" s="54"/>
      <c r="F171" s="54"/>
      <c r="G171" s="54"/>
      <c r="H171" s="54"/>
    </row>
    <row r="172" spans="5:8" x14ac:dyDescent="0.2">
      <c r="E172" s="54"/>
      <c r="F172" s="54"/>
      <c r="G172" s="54"/>
      <c r="H172" s="54"/>
    </row>
    <row r="173" spans="5:8" x14ac:dyDescent="0.2">
      <c r="E173" s="54"/>
      <c r="F173" s="54"/>
      <c r="G173" s="54"/>
      <c r="H173" s="54"/>
    </row>
    <row r="174" spans="5:8" x14ac:dyDescent="0.2">
      <c r="E174" s="54"/>
      <c r="F174" s="54"/>
      <c r="G174" s="54"/>
      <c r="H174" s="54"/>
    </row>
    <row r="175" spans="5:8" x14ac:dyDescent="0.2">
      <c r="E175" s="54"/>
      <c r="F175" s="54"/>
      <c r="G175" s="54"/>
      <c r="H175" s="54"/>
    </row>
    <row r="176" spans="5:8" x14ac:dyDescent="0.2">
      <c r="E176" s="54"/>
      <c r="F176" s="54"/>
      <c r="G176" s="54"/>
      <c r="H176" s="54"/>
    </row>
    <row r="177" spans="5:8" x14ac:dyDescent="0.2">
      <c r="E177" s="54"/>
      <c r="F177" s="54"/>
      <c r="G177" s="54"/>
      <c r="H177" s="54"/>
    </row>
    <row r="178" spans="5:8" x14ac:dyDescent="0.2">
      <c r="E178" s="54"/>
      <c r="F178" s="54"/>
      <c r="G178" s="54"/>
      <c r="H178" s="54"/>
    </row>
    <row r="179" spans="5:8" x14ac:dyDescent="0.2">
      <c r="E179" s="54"/>
      <c r="F179" s="54"/>
      <c r="G179" s="54"/>
      <c r="H179" s="54"/>
    </row>
    <row r="180" spans="5:8" x14ac:dyDescent="0.2">
      <c r="E180" s="54"/>
      <c r="F180" s="54"/>
      <c r="G180" s="54"/>
      <c r="H180" s="54"/>
    </row>
    <row r="181" spans="5:8" x14ac:dyDescent="0.2">
      <c r="E181" s="54"/>
      <c r="F181" s="54"/>
      <c r="G181" s="54"/>
      <c r="H181" s="54"/>
    </row>
    <row r="182" spans="5:8" x14ac:dyDescent="0.2">
      <c r="E182" s="54"/>
      <c r="F182" s="54"/>
    </row>
    <row r="183" spans="5:8" x14ac:dyDescent="0.2">
      <c r="E183" s="54"/>
      <c r="F183" s="54"/>
    </row>
    <row r="184" spans="5:8" x14ac:dyDescent="0.2">
      <c r="E184" s="54"/>
      <c r="F184" s="54"/>
    </row>
    <row r="185" spans="5:8" x14ac:dyDescent="0.2">
      <c r="E185" s="54"/>
      <c r="F185" s="54"/>
    </row>
    <row r="186" spans="5:8" x14ac:dyDescent="0.2">
      <c r="E186" s="54"/>
      <c r="F186" s="54"/>
    </row>
    <row r="187" spans="5:8" x14ac:dyDescent="0.2">
      <c r="E187" s="54"/>
      <c r="F187" s="54"/>
    </row>
    <row r="188" spans="5:8" x14ac:dyDescent="0.2">
      <c r="E188" s="54"/>
      <c r="F188" s="54"/>
    </row>
    <row r="189" spans="5:8" x14ac:dyDescent="0.2">
      <c r="E189" s="54"/>
      <c r="F189" s="54"/>
    </row>
    <row r="190" spans="5:8" x14ac:dyDescent="0.2">
      <c r="E190" s="54"/>
      <c r="F190" s="54"/>
    </row>
    <row r="191" spans="5:8" x14ac:dyDescent="0.2">
      <c r="E191" s="54"/>
      <c r="F191" s="54"/>
    </row>
    <row r="192" spans="5:8" x14ac:dyDescent="0.2">
      <c r="E192" s="54"/>
      <c r="F192" s="54"/>
    </row>
    <row r="193" spans="5:6" x14ac:dyDescent="0.2">
      <c r="E193" s="54"/>
      <c r="F193" s="54"/>
    </row>
    <row r="194" spans="5:6" x14ac:dyDescent="0.2">
      <c r="E194" s="54"/>
      <c r="F194" s="54"/>
    </row>
    <row r="195" spans="5:6" x14ac:dyDescent="0.2">
      <c r="E195" s="54"/>
      <c r="F195" s="54"/>
    </row>
    <row r="196" spans="5:6" x14ac:dyDescent="0.2">
      <c r="E196" s="54"/>
      <c r="F196" s="54"/>
    </row>
    <row r="197" spans="5:6" x14ac:dyDescent="0.2">
      <c r="E197" s="54"/>
      <c r="F197" s="54"/>
    </row>
    <row r="198" spans="5:6" x14ac:dyDescent="0.2">
      <c r="E198" s="54"/>
      <c r="F198" s="54"/>
    </row>
    <row r="199" spans="5:6" x14ac:dyDescent="0.2">
      <c r="E199" s="54"/>
      <c r="F199" s="54"/>
    </row>
    <row r="200" spans="5:6" x14ac:dyDescent="0.2">
      <c r="E200" s="54"/>
      <c r="F200" s="54"/>
    </row>
    <row r="201" spans="5:6" x14ac:dyDescent="0.2">
      <c r="E201" s="54"/>
      <c r="F201" s="54"/>
    </row>
    <row r="202" spans="5:6" x14ac:dyDescent="0.2">
      <c r="E202" s="54"/>
      <c r="F202" s="54"/>
    </row>
    <row r="203" spans="5:6" x14ac:dyDescent="0.2">
      <c r="E203" s="54"/>
      <c r="F203" s="54"/>
    </row>
    <row r="204" spans="5:6" x14ac:dyDescent="0.2">
      <c r="E204" s="54"/>
      <c r="F204" s="54"/>
    </row>
    <row r="205" spans="5:6" x14ac:dyDescent="0.2">
      <c r="E205" s="54"/>
      <c r="F205" s="54"/>
    </row>
    <row r="206" spans="5:6" x14ac:dyDescent="0.2">
      <c r="E206" s="54"/>
      <c r="F206" s="54"/>
    </row>
    <row r="207" spans="5:6" x14ac:dyDescent="0.2">
      <c r="E207" s="54"/>
      <c r="F207" s="54"/>
    </row>
    <row r="208" spans="5:6" x14ac:dyDescent="0.2">
      <c r="E208" s="54"/>
      <c r="F208" s="54"/>
    </row>
    <row r="209" spans="5:6" x14ac:dyDescent="0.2">
      <c r="E209" s="54"/>
      <c r="F209" s="54"/>
    </row>
    <row r="210" spans="5:6" x14ac:dyDescent="0.2">
      <c r="E210" s="54"/>
      <c r="F210" s="54"/>
    </row>
    <row r="211" spans="5:6" x14ac:dyDescent="0.2">
      <c r="E211" s="54"/>
      <c r="F211" s="54"/>
    </row>
    <row r="212" spans="5:6" x14ac:dyDescent="0.2">
      <c r="E212" s="54"/>
      <c r="F212" s="54"/>
    </row>
    <row r="213" spans="5:6" x14ac:dyDescent="0.2">
      <c r="E213" s="54"/>
      <c r="F213" s="54"/>
    </row>
    <row r="214" spans="5:6" x14ac:dyDescent="0.2">
      <c r="E214" s="54"/>
      <c r="F214" s="54"/>
    </row>
    <row r="215" spans="5:6" x14ac:dyDescent="0.2">
      <c r="E215" s="54"/>
      <c r="F215" s="54"/>
    </row>
    <row r="216" spans="5:6" x14ac:dyDescent="0.2">
      <c r="E216" s="54"/>
      <c r="F216" s="54"/>
    </row>
    <row r="217" spans="5:6" x14ac:dyDescent="0.2">
      <c r="E217" s="54"/>
      <c r="F217" s="54"/>
    </row>
    <row r="218" spans="5:6" x14ac:dyDescent="0.2">
      <c r="E218" s="54"/>
      <c r="F218" s="54"/>
    </row>
    <row r="219" spans="5:6" x14ac:dyDescent="0.2">
      <c r="E219" s="54"/>
      <c r="F219" s="54"/>
    </row>
    <row r="220" spans="5:6" x14ac:dyDescent="0.2">
      <c r="E220" s="54"/>
      <c r="F220" s="54"/>
    </row>
    <row r="221" spans="5:6" x14ac:dyDescent="0.2">
      <c r="E221" s="54"/>
      <c r="F221" s="54"/>
    </row>
    <row r="222" spans="5:6" x14ac:dyDescent="0.2">
      <c r="E222" s="54"/>
      <c r="F222" s="54"/>
    </row>
    <row r="223" spans="5:6" x14ac:dyDescent="0.2">
      <c r="E223" s="54"/>
      <c r="F223" s="54"/>
    </row>
    <row r="224" spans="5:6" x14ac:dyDescent="0.2">
      <c r="E224" s="54"/>
      <c r="F224" s="54"/>
    </row>
    <row r="225" spans="5:6" x14ac:dyDescent="0.2">
      <c r="E225" s="54"/>
      <c r="F225" s="54"/>
    </row>
    <row r="226" spans="5:6" x14ac:dyDescent="0.2">
      <c r="E226" s="54"/>
      <c r="F226" s="54"/>
    </row>
    <row r="227" spans="5:6" x14ac:dyDescent="0.2">
      <c r="E227" s="54"/>
      <c r="F227" s="54"/>
    </row>
    <row r="228" spans="5:6" x14ac:dyDescent="0.2">
      <c r="E228" s="54"/>
      <c r="F228" s="54"/>
    </row>
    <row r="229" spans="5:6" x14ac:dyDescent="0.2">
      <c r="E229" s="54"/>
      <c r="F229" s="54"/>
    </row>
    <row r="230" spans="5:6" x14ac:dyDescent="0.2">
      <c r="E230" s="54"/>
      <c r="F230" s="54"/>
    </row>
    <row r="231" spans="5:6" x14ac:dyDescent="0.2">
      <c r="E231" s="54"/>
      <c r="F231" s="54"/>
    </row>
    <row r="232" spans="5:6" x14ac:dyDescent="0.2">
      <c r="E232" s="54"/>
      <c r="F232" s="54"/>
    </row>
    <row r="233" spans="5:6" x14ac:dyDescent="0.2">
      <c r="E233" s="54"/>
      <c r="F233" s="54"/>
    </row>
    <row r="234" spans="5:6" x14ac:dyDescent="0.2">
      <c r="E234" s="54"/>
      <c r="F234" s="54"/>
    </row>
    <row r="235" spans="5:6" x14ac:dyDescent="0.2">
      <c r="E235" s="54"/>
      <c r="F235" s="54"/>
    </row>
    <row r="236" spans="5:6" x14ac:dyDescent="0.2">
      <c r="E236" s="54"/>
      <c r="F236" s="54"/>
    </row>
    <row r="237" spans="5:6" x14ac:dyDescent="0.2">
      <c r="E237" s="54"/>
      <c r="F237" s="54"/>
    </row>
    <row r="238" spans="5:6" x14ac:dyDescent="0.2">
      <c r="E238" s="54"/>
      <c r="F238" s="54"/>
    </row>
    <row r="239" spans="5:6" x14ac:dyDescent="0.2">
      <c r="E239" s="54"/>
      <c r="F239" s="54"/>
    </row>
    <row r="240" spans="5:6" x14ac:dyDescent="0.2">
      <c r="E240" s="54"/>
      <c r="F240" s="54"/>
    </row>
    <row r="241" spans="5:6" x14ac:dyDescent="0.2">
      <c r="E241" s="54"/>
      <c r="F241" s="54"/>
    </row>
    <row r="242" spans="5:6" x14ac:dyDescent="0.2">
      <c r="E242" s="54"/>
      <c r="F242" s="54"/>
    </row>
    <row r="243" spans="5:6" x14ac:dyDescent="0.2">
      <c r="E243" s="54"/>
      <c r="F243" s="54"/>
    </row>
    <row r="244" spans="5:6" x14ac:dyDescent="0.2">
      <c r="E244" s="54"/>
      <c r="F244" s="54"/>
    </row>
    <row r="245" spans="5:6" x14ac:dyDescent="0.2">
      <c r="E245" s="54"/>
      <c r="F245" s="54"/>
    </row>
    <row r="246" spans="5:6" x14ac:dyDescent="0.2">
      <c r="E246" s="54"/>
      <c r="F246" s="54"/>
    </row>
    <row r="247" spans="5:6" x14ac:dyDescent="0.2">
      <c r="E247" s="54"/>
      <c r="F247" s="54"/>
    </row>
    <row r="248" spans="5:6" x14ac:dyDescent="0.2">
      <c r="E248" s="54"/>
      <c r="F248" s="54"/>
    </row>
    <row r="249" spans="5:6" x14ac:dyDescent="0.2">
      <c r="E249" s="54"/>
      <c r="F249" s="54"/>
    </row>
    <row r="250" spans="5:6" x14ac:dyDescent="0.2">
      <c r="E250" s="54"/>
      <c r="F250" s="54"/>
    </row>
    <row r="251" spans="5:6" x14ac:dyDescent="0.2">
      <c r="E251" s="54"/>
      <c r="F251" s="54"/>
    </row>
    <row r="252" spans="5:6" x14ac:dyDescent="0.2">
      <c r="E252" s="54"/>
      <c r="F252" s="54"/>
    </row>
    <row r="253" spans="5:6" x14ac:dyDescent="0.2">
      <c r="E253" s="54"/>
      <c r="F253" s="54"/>
    </row>
    <row r="254" spans="5:6" x14ac:dyDescent="0.2">
      <c r="E254" s="54"/>
      <c r="F254" s="54"/>
    </row>
    <row r="255" spans="5:6" x14ac:dyDescent="0.2">
      <c r="E255" s="54"/>
      <c r="F255" s="54"/>
    </row>
    <row r="256" spans="5:6" x14ac:dyDescent="0.2">
      <c r="E256" s="54"/>
      <c r="F256" s="54"/>
    </row>
    <row r="257" spans="5:6" x14ac:dyDescent="0.2">
      <c r="E257" s="54"/>
      <c r="F257" s="54"/>
    </row>
    <row r="258" spans="5:6" x14ac:dyDescent="0.2">
      <c r="E258" s="54"/>
      <c r="F258" s="54"/>
    </row>
    <row r="259" spans="5:6" x14ac:dyDescent="0.2">
      <c r="E259" s="54"/>
      <c r="F259" s="54"/>
    </row>
    <row r="260" spans="5:6" x14ac:dyDescent="0.2">
      <c r="E260" s="54"/>
      <c r="F260" s="54"/>
    </row>
    <row r="261" spans="5:6" x14ac:dyDescent="0.2">
      <c r="E261" s="54"/>
      <c r="F261" s="54"/>
    </row>
    <row r="262" spans="5:6" x14ac:dyDescent="0.2">
      <c r="E262" s="54"/>
      <c r="F262" s="54"/>
    </row>
    <row r="263" spans="5:6" x14ac:dyDescent="0.2">
      <c r="E263" s="54"/>
      <c r="F263" s="54"/>
    </row>
    <row r="264" spans="5:6" x14ac:dyDescent="0.2">
      <c r="E264" s="54"/>
      <c r="F264" s="54"/>
    </row>
    <row r="265" spans="5:6" x14ac:dyDescent="0.2">
      <c r="E265" s="54"/>
      <c r="F265" s="54"/>
    </row>
    <row r="266" spans="5:6" x14ac:dyDescent="0.2">
      <c r="E266" s="54"/>
      <c r="F266" s="54"/>
    </row>
    <row r="267" spans="5:6" x14ac:dyDescent="0.2">
      <c r="E267" s="54"/>
      <c r="F267" s="54"/>
    </row>
    <row r="268" spans="5:6" x14ac:dyDescent="0.2">
      <c r="E268" s="54"/>
      <c r="F268" s="54"/>
    </row>
    <row r="269" spans="5:6" x14ac:dyDescent="0.2">
      <c r="E269" s="54"/>
      <c r="F269" s="54"/>
    </row>
    <row r="270" spans="5:6" x14ac:dyDescent="0.2">
      <c r="E270" s="54"/>
      <c r="F270" s="54"/>
    </row>
    <row r="271" spans="5:6" x14ac:dyDescent="0.2">
      <c r="E271" s="54"/>
      <c r="F271" s="54"/>
    </row>
    <row r="272" spans="5:6" x14ac:dyDescent="0.2">
      <c r="E272" s="54"/>
      <c r="F272" s="54"/>
    </row>
    <row r="273" spans="5:6" x14ac:dyDescent="0.2">
      <c r="E273" s="54"/>
      <c r="F273" s="54"/>
    </row>
    <row r="274" spans="5:6" x14ac:dyDescent="0.2">
      <c r="E274" s="54"/>
      <c r="F274" s="54"/>
    </row>
    <row r="275" spans="5:6" x14ac:dyDescent="0.2">
      <c r="E275" s="54"/>
      <c r="F275" s="54"/>
    </row>
    <row r="276" spans="5:6" x14ac:dyDescent="0.2">
      <c r="E276" s="54"/>
      <c r="F276" s="54"/>
    </row>
    <row r="277" spans="5:6" x14ac:dyDescent="0.2">
      <c r="E277" s="54"/>
      <c r="F277" s="54"/>
    </row>
    <row r="278" spans="5:6" x14ac:dyDescent="0.2">
      <c r="E278" s="54"/>
      <c r="F278" s="54"/>
    </row>
    <row r="279" spans="5:6" x14ac:dyDescent="0.2">
      <c r="E279" s="54"/>
      <c r="F279" s="54"/>
    </row>
    <row r="280" spans="5:6" x14ac:dyDescent="0.2">
      <c r="E280" s="54"/>
      <c r="F280" s="54"/>
    </row>
    <row r="281" spans="5:6" x14ac:dyDescent="0.2">
      <c r="E281" s="54"/>
      <c r="F281" s="54"/>
    </row>
    <row r="282" spans="5:6" x14ac:dyDescent="0.2">
      <c r="E282" s="54"/>
      <c r="F282" s="54"/>
    </row>
    <row r="283" spans="5:6" x14ac:dyDescent="0.2">
      <c r="E283" s="54"/>
      <c r="F283" s="54"/>
    </row>
    <row r="284" spans="5:6" x14ac:dyDescent="0.2">
      <c r="E284" s="54"/>
      <c r="F284" s="54"/>
    </row>
    <row r="285" spans="5:6" x14ac:dyDescent="0.2">
      <c r="E285" s="54"/>
      <c r="F285" s="54"/>
    </row>
    <row r="286" spans="5:6" x14ac:dyDescent="0.2">
      <c r="E286" s="54"/>
      <c r="F286" s="54"/>
    </row>
    <row r="287" spans="5:6" x14ac:dyDescent="0.2">
      <c r="E287" s="54"/>
      <c r="F287" s="54"/>
    </row>
    <row r="288" spans="5:6" x14ac:dyDescent="0.2">
      <c r="E288" s="54"/>
      <c r="F288" s="54"/>
    </row>
    <row r="289" spans="5:6" x14ac:dyDescent="0.2">
      <c r="E289" s="54"/>
      <c r="F289" s="54"/>
    </row>
    <row r="290" spans="5:6" x14ac:dyDescent="0.2">
      <c r="E290" s="54"/>
      <c r="F290" s="54"/>
    </row>
    <row r="291" spans="5:6" x14ac:dyDescent="0.2">
      <c r="E291" s="54"/>
      <c r="F291" s="54"/>
    </row>
    <row r="292" spans="5:6" x14ac:dyDescent="0.2">
      <c r="E292" s="54"/>
      <c r="F292" s="54"/>
    </row>
    <row r="293" spans="5:6" x14ac:dyDescent="0.2">
      <c r="E293" s="54"/>
      <c r="F293" s="54"/>
    </row>
    <row r="294" spans="5:6" x14ac:dyDescent="0.2">
      <c r="E294" s="54"/>
      <c r="F294" s="54"/>
    </row>
    <row r="295" spans="5:6" x14ac:dyDescent="0.2">
      <c r="E295" s="54"/>
      <c r="F295" s="54"/>
    </row>
    <row r="296" spans="5:6" x14ac:dyDescent="0.2">
      <c r="E296" s="54"/>
      <c r="F296" s="54"/>
    </row>
    <row r="297" spans="5:6" x14ac:dyDescent="0.2">
      <c r="E297" s="54"/>
      <c r="F297" s="54"/>
    </row>
    <row r="298" spans="5:6" x14ac:dyDescent="0.2">
      <c r="E298" s="54"/>
      <c r="F298" s="54"/>
    </row>
    <row r="299" spans="5:6" x14ac:dyDescent="0.2">
      <c r="E299" s="54"/>
      <c r="F299" s="54"/>
    </row>
    <row r="300" spans="5:6" x14ac:dyDescent="0.2">
      <c r="E300" s="54"/>
      <c r="F300" s="54"/>
    </row>
    <row r="301" spans="5:6" x14ac:dyDescent="0.2">
      <c r="E301" s="54"/>
      <c r="F301" s="54"/>
    </row>
    <row r="302" spans="5:6" x14ac:dyDescent="0.2">
      <c r="E302" s="54"/>
      <c r="F302" s="54"/>
    </row>
    <row r="303" spans="5:6" x14ac:dyDescent="0.2">
      <c r="E303" s="54"/>
      <c r="F303" s="54"/>
    </row>
    <row r="304" spans="5:6" x14ac:dyDescent="0.2">
      <c r="E304" s="54"/>
      <c r="F304" s="54"/>
    </row>
    <row r="305" spans="5:6" x14ac:dyDescent="0.2">
      <c r="E305" s="54"/>
      <c r="F305" s="54"/>
    </row>
    <row r="306" spans="5:6" x14ac:dyDescent="0.2">
      <c r="E306" s="54"/>
      <c r="F306" s="54"/>
    </row>
    <row r="307" spans="5:6" x14ac:dyDescent="0.2">
      <c r="E307" s="54"/>
      <c r="F307" s="54"/>
    </row>
    <row r="308" spans="5:6" x14ac:dyDescent="0.2">
      <c r="E308" s="54"/>
      <c r="F308" s="54"/>
    </row>
    <row r="309" spans="5:6" x14ac:dyDescent="0.2">
      <c r="E309" s="54"/>
      <c r="F309" s="54"/>
    </row>
    <row r="310" spans="5:6" x14ac:dyDescent="0.2">
      <c r="E310" s="54"/>
      <c r="F310" s="54"/>
    </row>
    <row r="311" spans="5:6" x14ac:dyDescent="0.2">
      <c r="E311" s="54"/>
      <c r="F311" s="54"/>
    </row>
    <row r="312" spans="5:6" x14ac:dyDescent="0.2">
      <c r="E312" s="54"/>
      <c r="F312" s="54"/>
    </row>
    <row r="313" spans="5:6" x14ac:dyDescent="0.2">
      <c r="E313" s="54"/>
      <c r="F313" s="54"/>
    </row>
    <row r="314" spans="5:6" x14ac:dyDescent="0.2">
      <c r="E314" s="54"/>
      <c r="F314" s="54"/>
    </row>
    <row r="315" spans="5:6" x14ac:dyDescent="0.2">
      <c r="E315" s="54"/>
      <c r="F315" s="54"/>
    </row>
    <row r="316" spans="5:6" x14ac:dyDescent="0.2">
      <c r="E316" s="54"/>
      <c r="F316" s="54"/>
    </row>
    <row r="317" spans="5:6" x14ac:dyDescent="0.2">
      <c r="E317" s="54"/>
      <c r="F317" s="54"/>
    </row>
    <row r="318" spans="5:6" x14ac:dyDescent="0.2">
      <c r="E318" s="54"/>
      <c r="F318" s="54"/>
    </row>
    <row r="319" spans="5:6" x14ac:dyDescent="0.2">
      <c r="E319" s="54"/>
      <c r="F319" s="54"/>
    </row>
    <row r="320" spans="5:6" x14ac:dyDescent="0.2">
      <c r="E320" s="54"/>
      <c r="F320" s="54"/>
    </row>
    <row r="321" spans="5:6" x14ac:dyDescent="0.2">
      <c r="E321" s="54"/>
      <c r="F321" s="54"/>
    </row>
    <row r="322" spans="5:6" x14ac:dyDescent="0.2">
      <c r="E322" s="54"/>
      <c r="F322" s="54"/>
    </row>
    <row r="323" spans="5:6" x14ac:dyDescent="0.2">
      <c r="E323" s="54"/>
      <c r="F323" s="54"/>
    </row>
    <row r="324" spans="5:6" x14ac:dyDescent="0.2">
      <c r="E324" s="54"/>
      <c r="F324" s="54"/>
    </row>
    <row r="325" spans="5:6" x14ac:dyDescent="0.2">
      <c r="E325" s="54"/>
      <c r="F325" s="54"/>
    </row>
    <row r="326" spans="5:6" x14ac:dyDescent="0.2">
      <c r="E326" s="54"/>
      <c r="F326" s="54"/>
    </row>
    <row r="327" spans="5:6" x14ac:dyDescent="0.2">
      <c r="E327" s="54"/>
      <c r="F327" s="54"/>
    </row>
    <row r="328" spans="5:6" x14ac:dyDescent="0.2">
      <c r="E328" s="54"/>
      <c r="F328" s="54"/>
    </row>
    <row r="329" spans="5:6" x14ac:dyDescent="0.2">
      <c r="E329" s="54"/>
      <c r="F329" s="54"/>
    </row>
    <row r="330" spans="5:6" x14ac:dyDescent="0.2">
      <c r="E330" s="54"/>
      <c r="F330" s="54"/>
    </row>
    <row r="331" spans="5:6" x14ac:dyDescent="0.2">
      <c r="E331" s="54"/>
      <c r="F331" s="54"/>
    </row>
    <row r="332" spans="5:6" x14ac:dyDescent="0.2">
      <c r="E332" s="54"/>
      <c r="F332" s="54"/>
    </row>
    <row r="333" spans="5:6" x14ac:dyDescent="0.2">
      <c r="E333" s="54"/>
      <c r="F333" s="54"/>
    </row>
    <row r="334" spans="5:6" x14ac:dyDescent="0.2">
      <c r="E334" s="54"/>
      <c r="F334" s="54"/>
    </row>
    <row r="335" spans="5:6" x14ac:dyDescent="0.2">
      <c r="E335" s="54"/>
      <c r="F335" s="54"/>
    </row>
    <row r="336" spans="5:6" x14ac:dyDescent="0.2">
      <c r="E336" s="54"/>
      <c r="F336" s="54"/>
    </row>
    <row r="337" spans="5:6" x14ac:dyDescent="0.2">
      <c r="E337" s="54"/>
      <c r="F337" s="54"/>
    </row>
    <row r="338" spans="5:6" x14ac:dyDescent="0.2">
      <c r="E338" s="54"/>
      <c r="F338" s="54"/>
    </row>
    <row r="339" spans="5:6" x14ac:dyDescent="0.2">
      <c r="E339" s="54"/>
      <c r="F339" s="54"/>
    </row>
    <row r="340" spans="5:6" x14ac:dyDescent="0.2">
      <c r="E340" s="54"/>
      <c r="F340" s="54"/>
    </row>
    <row r="341" spans="5:6" x14ac:dyDescent="0.2">
      <c r="E341" s="54"/>
      <c r="F341" s="54"/>
    </row>
    <row r="342" spans="5:6" x14ac:dyDescent="0.2">
      <c r="E342" s="54"/>
      <c r="F342" s="54"/>
    </row>
    <row r="343" spans="5:6" x14ac:dyDescent="0.2">
      <c r="E343" s="54"/>
      <c r="F343" s="54"/>
    </row>
    <row r="344" spans="5:6" x14ac:dyDescent="0.2">
      <c r="E344" s="54"/>
      <c r="F344" s="54"/>
    </row>
    <row r="345" spans="5:6" x14ac:dyDescent="0.2">
      <c r="E345" s="54"/>
      <c r="F345" s="54"/>
    </row>
    <row r="346" spans="5:6" x14ac:dyDescent="0.2">
      <c r="E346" s="54"/>
      <c r="F346" s="54"/>
    </row>
    <row r="347" spans="5:6" x14ac:dyDescent="0.2">
      <c r="E347" s="54"/>
      <c r="F347" s="54"/>
    </row>
    <row r="348" spans="5:6" x14ac:dyDescent="0.2">
      <c r="E348" s="54"/>
      <c r="F348" s="54"/>
    </row>
    <row r="349" spans="5:6" x14ac:dyDescent="0.2">
      <c r="E349" s="54"/>
      <c r="F349" s="54"/>
    </row>
    <row r="350" spans="5:6" x14ac:dyDescent="0.2">
      <c r="E350" s="54"/>
      <c r="F350" s="54"/>
    </row>
  </sheetData>
  <sheetProtection password="DB83" sheet="1" objects="1" scenarios="1"/>
  <pageMargins left="0.70866141732283472" right="0.11811023622047245" top="0.55118110236220474" bottom="0.55118110236220474" header="0.31496062992125984" footer="0.31496062992125984"/>
  <pageSetup paperSize="9" scale="85" firstPageNumber="7" fitToHeight="2" orientation="portrait" useFirstPageNumber="1" r:id="rId1"/>
  <headerFooter alignWithMargins="0">
    <oddHeader>&amp;CC2.2.&amp;P</oddHeader>
    <oddFooter xml:space="preserve">&amp;L&amp;Z&amp;F&amp;C&amp;"Arial,Bold"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view="pageBreakPreview" zoomScaleNormal="75" zoomScaleSheetLayoutView="100" workbookViewId="0">
      <selection activeCell="B13" sqref="B13"/>
    </sheetView>
  </sheetViews>
  <sheetFormatPr defaultRowHeight="12.75" x14ac:dyDescent="0.2"/>
  <cols>
    <col min="1" max="1" width="7" style="170" customWidth="1"/>
    <col min="2" max="2" width="59.28515625" style="170" customWidth="1"/>
    <col min="3" max="4" width="19.42578125" style="3" customWidth="1"/>
    <col min="5" max="16384" width="9.140625" style="3"/>
  </cols>
  <sheetData>
    <row r="1" spans="1:4" x14ac:dyDescent="0.2">
      <c r="A1" s="186" t="s">
        <v>13</v>
      </c>
      <c r="B1" s="187"/>
      <c r="C1" s="55"/>
      <c r="D1" s="55"/>
    </row>
    <row r="2" spans="1:4" ht="12.75" customHeight="1" x14ac:dyDescent="0.25">
      <c r="A2" s="188"/>
      <c r="B2" s="172"/>
      <c r="C2" s="49"/>
      <c r="D2" s="49"/>
    </row>
    <row r="3" spans="1:4" x14ac:dyDescent="0.2">
      <c r="A3" s="92" t="s">
        <v>0</v>
      </c>
      <c r="B3" s="92" t="s">
        <v>1</v>
      </c>
      <c r="C3" s="2" t="s">
        <v>3</v>
      </c>
      <c r="D3" s="56" t="s">
        <v>4</v>
      </c>
    </row>
    <row r="4" spans="1:4" x14ac:dyDescent="0.2">
      <c r="A4" s="189"/>
      <c r="B4" s="190"/>
      <c r="C4" s="57"/>
      <c r="D4" s="58"/>
    </row>
    <row r="5" spans="1:4" x14ac:dyDescent="0.2">
      <c r="A5" s="191"/>
      <c r="B5" s="192"/>
      <c r="C5" s="30"/>
      <c r="D5" s="30"/>
    </row>
    <row r="6" spans="1:4" s="50" customFormat="1" x14ac:dyDescent="0.2">
      <c r="A6" s="193" t="s">
        <v>10</v>
      </c>
      <c r="B6" s="194" t="str">
        <f>'BILL 1.0'!A1</f>
        <v>BILL 1.0: PRELIMINARY AND GENERAL ITEMS</v>
      </c>
      <c r="C6" s="35">
        <f>'BILL 1.0'!F90</f>
        <v>0</v>
      </c>
      <c r="D6" s="37">
        <f>'BILL 1.0'!H90</f>
        <v>0</v>
      </c>
    </row>
    <row r="7" spans="1:4" s="50" customFormat="1" x14ac:dyDescent="0.2">
      <c r="A7" s="195"/>
      <c r="B7" s="194"/>
      <c r="C7" s="35"/>
      <c r="D7" s="37"/>
    </row>
    <row r="8" spans="1:4" s="50" customFormat="1" x14ac:dyDescent="0.2">
      <c r="A8" s="193" t="s">
        <v>51</v>
      </c>
      <c r="B8" s="194" t="str">
        <f>'BILL 2.0'!A1</f>
        <v>BILL 2.0: 66kV OVERHEAD LINE</v>
      </c>
      <c r="C8" s="35">
        <f>'BILL 2.0'!F119</f>
        <v>0</v>
      </c>
      <c r="D8" s="37">
        <f>'BILL 2.0'!H119</f>
        <v>0</v>
      </c>
    </row>
    <row r="9" spans="1:4" s="50" customFormat="1" x14ac:dyDescent="0.2">
      <c r="A9" s="195"/>
      <c r="B9" s="194"/>
      <c r="C9" s="35"/>
      <c r="D9" s="37"/>
    </row>
    <row r="10" spans="1:4" s="50" customFormat="1" ht="13.7" customHeight="1" x14ac:dyDescent="0.2">
      <c r="A10" s="193" t="s">
        <v>19</v>
      </c>
      <c r="B10" s="194" t="str">
        <f>'BILL 3.0'!A1</f>
        <v>BILL 3.0: ALTERATIONS TO EXISTING 66kV OVERHEAD LINE</v>
      </c>
      <c r="C10" s="35">
        <f>'BILL 3.0'!F105</f>
        <v>0</v>
      </c>
      <c r="D10" s="37">
        <f>'BILL 3.0'!H105</f>
        <v>0</v>
      </c>
    </row>
    <row r="11" spans="1:4" s="50" customFormat="1" x14ac:dyDescent="0.2">
      <c r="A11" s="195"/>
      <c r="B11" s="194"/>
      <c r="C11" s="35"/>
      <c r="D11" s="37"/>
    </row>
    <row r="12" spans="1:4" s="50" customFormat="1" ht="27.75" customHeight="1" x14ac:dyDescent="0.2">
      <c r="A12" s="196" t="s">
        <v>82</v>
      </c>
      <c r="B12" s="197" t="s">
        <v>14</v>
      </c>
      <c r="C12" s="59">
        <f>SUM(C6:C10)</f>
        <v>0</v>
      </c>
      <c r="D12" s="60">
        <f>SUM(D6:D10)</f>
        <v>0</v>
      </c>
    </row>
    <row r="13" spans="1:4" s="50" customFormat="1" x14ac:dyDescent="0.2">
      <c r="A13" s="198"/>
      <c r="B13" s="199"/>
      <c r="C13" s="37"/>
      <c r="D13" s="37"/>
    </row>
    <row r="14" spans="1:4" s="50" customFormat="1" x14ac:dyDescent="0.2">
      <c r="A14" s="193" t="s">
        <v>91</v>
      </c>
      <c r="B14" s="199" t="s">
        <v>12</v>
      </c>
      <c r="C14" s="37"/>
      <c r="D14" s="37">
        <f>C12+D12</f>
        <v>0</v>
      </c>
    </row>
    <row r="15" spans="1:4" s="50" customFormat="1" x14ac:dyDescent="0.2">
      <c r="A15" s="195"/>
      <c r="B15" s="199"/>
      <c r="C15" s="37"/>
      <c r="D15" s="37"/>
    </row>
    <row r="16" spans="1:4" s="50" customFormat="1" x14ac:dyDescent="0.2">
      <c r="A16" s="193" t="s">
        <v>85</v>
      </c>
      <c r="B16" s="200" t="s">
        <v>224</v>
      </c>
      <c r="C16" s="37"/>
      <c r="D16" s="37">
        <f>D14*0.15</f>
        <v>0</v>
      </c>
    </row>
    <row r="17" spans="1:21" s="50" customFormat="1" ht="13.5" thickBot="1" x14ac:dyDescent="0.25">
      <c r="A17" s="195"/>
      <c r="B17" s="199"/>
      <c r="C17" s="37"/>
      <c r="D17" s="37"/>
    </row>
    <row r="18" spans="1:21" s="50" customFormat="1" ht="25.5" customHeight="1" thickTop="1" thickBot="1" x14ac:dyDescent="0.25">
      <c r="A18" s="201" t="s">
        <v>92</v>
      </c>
      <c r="B18" s="202" t="s">
        <v>20</v>
      </c>
      <c r="C18" s="61"/>
      <c r="D18" s="62">
        <f>SUM(D14:D16)</f>
        <v>0</v>
      </c>
    </row>
    <row r="19" spans="1:21" ht="14.25" customHeight="1" thickTop="1" x14ac:dyDescent="0.2">
      <c r="A19" s="203"/>
      <c r="B19" s="204"/>
      <c r="C19" s="63"/>
      <c r="D19" s="64"/>
    </row>
    <row r="20" spans="1:21" ht="15" customHeight="1" x14ac:dyDescent="0.2">
      <c r="A20" s="205"/>
      <c r="B20" s="206"/>
      <c r="C20" s="65"/>
      <c r="D20" s="66"/>
    </row>
    <row r="21" spans="1:21" ht="15" customHeight="1" x14ac:dyDescent="0.2">
      <c r="A21" s="205"/>
      <c r="B21" s="206"/>
      <c r="C21" s="65"/>
      <c r="D21" s="66"/>
    </row>
    <row r="22" spans="1:21" ht="20.25" customHeight="1" x14ac:dyDescent="0.2">
      <c r="A22" s="207" t="s">
        <v>207</v>
      </c>
      <c r="B22" s="122"/>
      <c r="C22" s="38"/>
      <c r="D22" s="67"/>
      <c r="E22" s="65"/>
      <c r="F22" s="68"/>
      <c r="G22" s="65"/>
      <c r="H22" s="65"/>
      <c r="I22" s="50"/>
      <c r="J22" s="50"/>
      <c r="K22" s="50"/>
      <c r="L22" s="50"/>
      <c r="M22" s="50"/>
      <c r="N22" s="50"/>
      <c r="O22" s="50"/>
      <c r="P22" s="50"/>
      <c r="Q22" s="50"/>
      <c r="R22" s="50"/>
      <c r="S22" s="50"/>
      <c r="T22" s="50"/>
      <c r="U22" s="50"/>
    </row>
    <row r="23" spans="1:21" ht="15" customHeight="1" x14ac:dyDescent="0.2">
      <c r="A23" s="207"/>
      <c r="B23" s="122"/>
      <c r="C23" s="38"/>
      <c r="D23" s="69"/>
      <c r="E23" s="65"/>
      <c r="F23" s="70"/>
      <c r="G23" s="65"/>
      <c r="H23" s="65"/>
      <c r="I23" s="50"/>
      <c r="J23" s="50"/>
      <c r="K23" s="50"/>
      <c r="L23" s="50"/>
      <c r="M23" s="50"/>
      <c r="N23" s="50"/>
      <c r="O23" s="50"/>
      <c r="P23" s="50"/>
      <c r="Q23" s="50"/>
      <c r="R23" s="50"/>
      <c r="S23" s="50"/>
      <c r="T23" s="50"/>
      <c r="U23" s="50"/>
    </row>
    <row r="24" spans="1:21" ht="20.25" customHeight="1" x14ac:dyDescent="0.2">
      <c r="A24" s="207" t="s">
        <v>208</v>
      </c>
      <c r="B24" s="122"/>
      <c r="C24" s="38" t="s">
        <v>209</v>
      </c>
      <c r="D24" s="71"/>
      <c r="E24" s="65"/>
      <c r="F24" s="68"/>
      <c r="G24" s="65"/>
      <c r="H24" s="65"/>
      <c r="I24" s="50"/>
      <c r="J24" s="50"/>
      <c r="K24" s="50"/>
      <c r="L24" s="50"/>
      <c r="M24" s="50"/>
      <c r="N24" s="50"/>
      <c r="O24" s="50"/>
      <c r="P24" s="50"/>
      <c r="Q24" s="50"/>
      <c r="R24" s="50"/>
      <c r="S24" s="50"/>
      <c r="T24" s="50"/>
      <c r="U24" s="50"/>
    </row>
    <row r="25" spans="1:21" ht="15" customHeight="1" x14ac:dyDescent="0.2">
      <c r="A25" s="207"/>
      <c r="B25" s="122"/>
      <c r="C25" s="38"/>
      <c r="D25" s="69"/>
      <c r="E25" s="65"/>
      <c r="F25" s="70"/>
      <c r="G25" s="65"/>
      <c r="H25" s="65"/>
      <c r="I25" s="50"/>
      <c r="J25" s="50"/>
      <c r="K25" s="50"/>
      <c r="L25" s="50"/>
      <c r="M25" s="50"/>
      <c r="N25" s="50"/>
      <c r="O25" s="50"/>
      <c r="P25" s="50"/>
      <c r="Q25" s="50"/>
      <c r="R25" s="50"/>
      <c r="S25" s="50"/>
      <c r="T25" s="50"/>
      <c r="U25" s="50"/>
    </row>
    <row r="26" spans="1:21" ht="20.25" customHeight="1" x14ac:dyDescent="0.2">
      <c r="A26" s="207" t="s">
        <v>210</v>
      </c>
      <c r="B26" s="122"/>
      <c r="C26" s="38"/>
      <c r="D26" s="69"/>
      <c r="E26" s="65"/>
      <c r="F26" s="70"/>
      <c r="G26" s="65"/>
      <c r="H26" s="65"/>
      <c r="I26" s="50"/>
      <c r="J26" s="50"/>
      <c r="K26" s="50"/>
      <c r="L26" s="50"/>
      <c r="M26" s="50"/>
      <c r="N26" s="50"/>
      <c r="O26" s="50"/>
      <c r="P26" s="50"/>
      <c r="Q26" s="50"/>
      <c r="R26" s="50"/>
      <c r="S26" s="50"/>
      <c r="T26" s="50"/>
      <c r="U26" s="50"/>
    </row>
    <row r="27" spans="1:21" ht="20.25" customHeight="1" x14ac:dyDescent="0.2">
      <c r="A27" s="207" t="s">
        <v>15</v>
      </c>
      <c r="B27" s="122"/>
      <c r="C27" s="38"/>
      <c r="D27" s="69"/>
      <c r="E27" s="65"/>
      <c r="F27" s="70"/>
      <c r="G27" s="65"/>
      <c r="H27" s="65"/>
      <c r="I27" s="50"/>
      <c r="J27" s="50"/>
      <c r="K27" s="50"/>
      <c r="L27" s="50"/>
      <c r="M27" s="50"/>
      <c r="N27" s="50"/>
      <c r="O27" s="50"/>
      <c r="P27" s="50"/>
      <c r="Q27" s="50"/>
      <c r="R27" s="50"/>
      <c r="S27" s="50"/>
      <c r="T27" s="50"/>
      <c r="U27" s="50"/>
    </row>
    <row r="28" spans="1:21" ht="20.25" customHeight="1" x14ac:dyDescent="0.2">
      <c r="A28" s="207" t="s">
        <v>15</v>
      </c>
      <c r="B28" s="122"/>
      <c r="C28" s="38"/>
      <c r="D28" s="69"/>
      <c r="E28" s="65"/>
      <c r="F28" s="70"/>
      <c r="G28" s="65"/>
      <c r="H28" s="65"/>
      <c r="I28" s="50"/>
      <c r="J28" s="50"/>
      <c r="K28" s="50"/>
      <c r="L28" s="50"/>
      <c r="M28" s="50"/>
      <c r="N28" s="50"/>
      <c r="O28" s="50"/>
      <c r="P28" s="50"/>
      <c r="Q28" s="50"/>
      <c r="R28" s="50"/>
      <c r="S28" s="50"/>
      <c r="T28" s="50"/>
      <c r="U28" s="50"/>
    </row>
    <row r="29" spans="1:21" ht="19.5" customHeight="1" x14ac:dyDescent="0.2">
      <c r="A29" s="207" t="s">
        <v>15</v>
      </c>
      <c r="B29" s="122"/>
      <c r="C29" s="38"/>
      <c r="D29" s="69"/>
      <c r="E29" s="65"/>
      <c r="F29" s="70"/>
      <c r="G29" s="65"/>
      <c r="H29" s="65"/>
      <c r="I29" s="50"/>
      <c r="J29" s="50"/>
      <c r="K29" s="50"/>
      <c r="L29" s="50"/>
      <c r="M29" s="50"/>
      <c r="N29" s="50"/>
      <c r="O29" s="50"/>
      <c r="P29" s="50"/>
      <c r="Q29" s="50"/>
      <c r="R29" s="50"/>
      <c r="S29" s="50"/>
      <c r="T29" s="50"/>
      <c r="U29" s="50"/>
    </row>
    <row r="30" spans="1:21" ht="15" customHeight="1" x14ac:dyDescent="0.2">
      <c r="A30" s="207"/>
      <c r="B30" s="122"/>
      <c r="C30" s="38"/>
      <c r="D30" s="69"/>
      <c r="E30" s="65"/>
      <c r="F30" s="70"/>
      <c r="G30" s="65"/>
      <c r="H30" s="65"/>
      <c r="I30" s="50"/>
      <c r="J30" s="50"/>
      <c r="K30" s="50"/>
      <c r="L30" s="50"/>
      <c r="M30" s="50"/>
      <c r="N30" s="50"/>
      <c r="O30" s="50"/>
      <c r="P30" s="50"/>
      <c r="Q30" s="50"/>
      <c r="R30" s="50"/>
      <c r="S30" s="50"/>
      <c r="T30" s="50"/>
      <c r="U30" s="50"/>
    </row>
    <row r="31" spans="1:21" ht="24" customHeight="1" x14ac:dyDescent="0.2">
      <c r="A31" s="207" t="s">
        <v>211</v>
      </c>
      <c r="B31" s="122"/>
      <c r="C31" s="38"/>
      <c r="D31" s="69"/>
      <c r="E31" s="65"/>
      <c r="F31" s="70"/>
      <c r="G31" s="65"/>
      <c r="H31" s="65"/>
      <c r="I31" s="50"/>
      <c r="J31" s="50"/>
      <c r="K31" s="50"/>
      <c r="L31" s="50"/>
      <c r="M31" s="50"/>
      <c r="N31" s="50"/>
      <c r="O31" s="50"/>
      <c r="P31" s="50"/>
      <c r="Q31" s="50"/>
      <c r="R31" s="50"/>
      <c r="S31" s="50"/>
      <c r="T31" s="50"/>
      <c r="U31" s="50"/>
    </row>
    <row r="32" spans="1:21" ht="15" customHeight="1" x14ac:dyDescent="0.2">
      <c r="A32" s="207"/>
      <c r="B32" s="122"/>
      <c r="C32" s="38"/>
      <c r="D32" s="69"/>
      <c r="E32" s="65"/>
      <c r="F32" s="70"/>
      <c r="G32" s="65"/>
      <c r="H32" s="65"/>
      <c r="I32" s="50"/>
      <c r="J32" s="50"/>
      <c r="K32" s="50"/>
      <c r="L32" s="50"/>
      <c r="M32" s="50"/>
      <c r="N32" s="50"/>
      <c r="O32" s="50"/>
      <c r="P32" s="50"/>
      <c r="Q32" s="50"/>
      <c r="R32" s="50"/>
      <c r="S32" s="50"/>
      <c r="T32" s="50"/>
      <c r="U32" s="50"/>
    </row>
    <row r="33" spans="1:21" ht="15" customHeight="1" x14ac:dyDescent="0.2">
      <c r="A33" s="207" t="s">
        <v>212</v>
      </c>
      <c r="B33" s="208"/>
      <c r="C33" s="38"/>
      <c r="D33" s="69"/>
      <c r="E33" s="65"/>
      <c r="F33" s="70"/>
      <c r="G33" s="65"/>
      <c r="H33" s="65"/>
      <c r="I33" s="50"/>
      <c r="J33" s="50"/>
      <c r="K33" s="50"/>
      <c r="L33" s="50"/>
      <c r="M33" s="50"/>
      <c r="N33" s="50"/>
      <c r="O33" s="50"/>
      <c r="P33" s="50"/>
      <c r="Q33" s="50"/>
      <c r="R33" s="50"/>
      <c r="S33" s="50"/>
      <c r="T33" s="50"/>
      <c r="U33" s="50"/>
    </row>
    <row r="34" spans="1:21" ht="15" customHeight="1" x14ac:dyDescent="0.2">
      <c r="A34" s="207"/>
      <c r="B34" s="208"/>
      <c r="C34" s="38"/>
      <c r="D34" s="69"/>
      <c r="E34" s="65"/>
      <c r="F34" s="70"/>
      <c r="G34" s="65"/>
      <c r="H34" s="65"/>
      <c r="I34" s="50"/>
      <c r="J34" s="50"/>
      <c r="K34" s="50"/>
      <c r="L34" s="50"/>
      <c r="M34" s="50"/>
      <c r="N34" s="50"/>
      <c r="O34" s="50"/>
      <c r="P34" s="50"/>
      <c r="Q34" s="50"/>
      <c r="R34" s="50"/>
      <c r="S34" s="50"/>
      <c r="T34" s="50"/>
      <c r="U34" s="50"/>
    </row>
    <row r="35" spans="1:21" ht="15" customHeight="1" x14ac:dyDescent="0.2">
      <c r="A35" s="207"/>
      <c r="B35" s="208"/>
      <c r="C35" s="38"/>
      <c r="D35" s="69"/>
      <c r="E35" s="65"/>
      <c r="F35" s="70"/>
      <c r="G35" s="65"/>
      <c r="H35" s="65"/>
      <c r="I35" s="50"/>
      <c r="J35" s="50"/>
      <c r="K35" s="50"/>
      <c r="L35" s="50"/>
      <c r="M35" s="50"/>
      <c r="N35" s="50"/>
      <c r="O35" s="50"/>
      <c r="P35" s="50"/>
      <c r="Q35" s="50"/>
      <c r="R35" s="50"/>
      <c r="S35" s="50"/>
      <c r="T35" s="50"/>
      <c r="U35" s="50"/>
    </row>
    <row r="36" spans="1:21" ht="15" customHeight="1" x14ac:dyDescent="0.2">
      <c r="A36" s="207"/>
      <c r="B36" s="208"/>
      <c r="C36" s="38"/>
      <c r="D36" s="69"/>
      <c r="E36" s="65"/>
      <c r="F36" s="70"/>
      <c r="G36" s="65"/>
      <c r="H36" s="65"/>
      <c r="I36" s="50"/>
      <c r="J36" s="50"/>
      <c r="K36" s="50"/>
      <c r="L36" s="50"/>
      <c r="M36" s="50"/>
      <c r="N36" s="50"/>
      <c r="O36" s="50"/>
      <c r="P36" s="50"/>
      <c r="Q36" s="50"/>
      <c r="R36" s="50"/>
      <c r="S36" s="50"/>
      <c r="T36" s="50"/>
      <c r="U36" s="50"/>
    </row>
    <row r="37" spans="1:21" ht="15" customHeight="1" x14ac:dyDescent="0.2">
      <c r="A37" s="207"/>
      <c r="B37" s="208"/>
      <c r="C37" s="38"/>
      <c r="D37" s="69"/>
      <c r="E37" s="65"/>
      <c r="F37" s="70"/>
      <c r="G37" s="65"/>
      <c r="H37" s="65"/>
      <c r="I37" s="50"/>
      <c r="J37" s="50"/>
      <c r="K37" s="50"/>
      <c r="L37" s="50"/>
      <c r="M37" s="50"/>
      <c r="N37" s="50"/>
      <c r="O37" s="50"/>
      <c r="P37" s="50"/>
      <c r="Q37" s="50"/>
      <c r="R37" s="50"/>
      <c r="S37" s="50"/>
      <c r="T37" s="50"/>
      <c r="U37" s="50"/>
    </row>
    <row r="38" spans="1:21" ht="15" customHeight="1" x14ac:dyDescent="0.2">
      <c r="A38" s="207"/>
      <c r="B38" s="208"/>
      <c r="C38" s="38"/>
      <c r="D38" s="69"/>
      <c r="E38" s="65"/>
      <c r="F38" s="70"/>
      <c r="G38" s="65"/>
      <c r="H38" s="65"/>
      <c r="I38" s="50"/>
      <c r="J38" s="50"/>
      <c r="K38" s="50"/>
      <c r="L38" s="50"/>
      <c r="M38" s="50"/>
      <c r="N38" s="50"/>
      <c r="O38" s="50"/>
      <c r="P38" s="50"/>
      <c r="Q38" s="50"/>
      <c r="R38" s="50"/>
      <c r="S38" s="50"/>
      <c r="T38" s="50"/>
      <c r="U38" s="50"/>
    </row>
    <row r="39" spans="1:21" ht="15" customHeight="1" x14ac:dyDescent="0.2">
      <c r="A39" s="207"/>
      <c r="B39" s="208"/>
      <c r="C39" s="38"/>
      <c r="D39" s="69"/>
      <c r="E39" s="65"/>
      <c r="F39" s="70"/>
      <c r="G39" s="65"/>
      <c r="H39" s="65"/>
      <c r="I39" s="50"/>
      <c r="J39" s="50"/>
      <c r="K39" s="50"/>
      <c r="L39" s="50"/>
      <c r="M39" s="50"/>
      <c r="N39" s="50"/>
      <c r="O39" s="50"/>
      <c r="P39" s="50"/>
      <c r="Q39" s="50"/>
      <c r="R39" s="50"/>
      <c r="S39" s="50"/>
      <c r="T39" s="50"/>
      <c r="U39" s="50"/>
    </row>
    <row r="40" spans="1:21" ht="15" customHeight="1" x14ac:dyDescent="0.2">
      <c r="A40" s="207"/>
      <c r="B40" s="208"/>
      <c r="C40" s="38"/>
      <c r="D40" s="69"/>
      <c r="E40" s="65"/>
      <c r="F40" s="70"/>
      <c r="G40" s="65"/>
      <c r="H40" s="65"/>
      <c r="I40" s="50"/>
      <c r="J40" s="50"/>
      <c r="K40" s="50"/>
      <c r="L40" s="50"/>
      <c r="M40" s="50"/>
      <c r="N40" s="50"/>
      <c r="O40" s="50"/>
      <c r="P40" s="50"/>
      <c r="Q40" s="50"/>
      <c r="R40" s="50"/>
      <c r="S40" s="50"/>
      <c r="T40" s="50"/>
      <c r="U40" s="50"/>
    </row>
    <row r="41" spans="1:21" ht="15" customHeight="1" x14ac:dyDescent="0.2">
      <c r="A41" s="207"/>
      <c r="B41" s="208"/>
      <c r="C41" s="38"/>
      <c r="D41" s="69"/>
      <c r="E41" s="65"/>
      <c r="F41" s="70"/>
      <c r="G41" s="65"/>
      <c r="H41" s="65"/>
      <c r="I41" s="50"/>
      <c r="J41" s="50"/>
      <c r="K41" s="50"/>
      <c r="L41" s="50"/>
      <c r="M41" s="50"/>
      <c r="N41" s="50"/>
      <c r="O41" s="50"/>
      <c r="P41" s="50"/>
      <c r="Q41" s="50"/>
      <c r="R41" s="50"/>
      <c r="S41" s="50"/>
      <c r="T41" s="50"/>
      <c r="U41" s="50"/>
    </row>
    <row r="42" spans="1:21" ht="15" customHeight="1" x14ac:dyDescent="0.2">
      <c r="A42" s="207"/>
      <c r="B42" s="208"/>
      <c r="C42" s="38"/>
      <c r="D42" s="69"/>
      <c r="E42" s="65"/>
      <c r="F42" s="70"/>
      <c r="G42" s="65"/>
      <c r="H42" s="65"/>
      <c r="I42" s="50"/>
      <c r="J42" s="50"/>
      <c r="K42" s="50"/>
      <c r="L42" s="50"/>
      <c r="M42" s="50"/>
      <c r="N42" s="50"/>
      <c r="O42" s="50"/>
      <c r="P42" s="50"/>
      <c r="Q42" s="50"/>
      <c r="R42" s="50"/>
      <c r="S42" s="50"/>
      <c r="T42" s="50"/>
      <c r="U42" s="50"/>
    </row>
    <row r="43" spans="1:21" ht="15" customHeight="1" x14ac:dyDescent="0.2">
      <c r="A43" s="207"/>
      <c r="B43" s="208"/>
      <c r="C43" s="38"/>
      <c r="D43" s="69"/>
      <c r="E43" s="65"/>
      <c r="F43" s="70"/>
      <c r="G43" s="65"/>
      <c r="H43" s="65"/>
      <c r="I43" s="50"/>
      <c r="J43" s="50"/>
      <c r="K43" s="50"/>
      <c r="L43" s="50"/>
      <c r="M43" s="50"/>
      <c r="N43" s="50"/>
      <c r="O43" s="50"/>
      <c r="P43" s="50"/>
      <c r="Q43" s="50"/>
      <c r="R43" s="50"/>
      <c r="S43" s="50"/>
      <c r="T43" s="50"/>
      <c r="U43" s="50"/>
    </row>
    <row r="44" spans="1:21" ht="15" customHeight="1" x14ac:dyDescent="0.2">
      <c r="A44" s="207"/>
      <c r="B44" s="208"/>
      <c r="C44" s="38"/>
      <c r="D44" s="69"/>
      <c r="E44" s="65"/>
      <c r="F44" s="70"/>
      <c r="G44" s="65"/>
      <c r="H44" s="65"/>
      <c r="I44" s="50"/>
      <c r="J44" s="50"/>
      <c r="K44" s="50"/>
      <c r="L44" s="50"/>
      <c r="M44" s="50"/>
      <c r="N44" s="50"/>
      <c r="O44" s="50"/>
      <c r="P44" s="50"/>
      <c r="Q44" s="50"/>
      <c r="R44" s="50"/>
      <c r="S44" s="50"/>
      <c r="T44" s="50"/>
      <c r="U44" s="50"/>
    </row>
    <row r="45" spans="1:21" ht="15" customHeight="1" x14ac:dyDescent="0.2">
      <c r="A45" s="207"/>
      <c r="B45" s="208"/>
      <c r="C45" s="38"/>
      <c r="D45" s="69"/>
      <c r="E45" s="65"/>
      <c r="F45" s="70"/>
      <c r="G45" s="65"/>
      <c r="H45" s="65"/>
      <c r="I45" s="50"/>
      <c r="J45" s="50"/>
      <c r="K45" s="50"/>
      <c r="L45" s="50"/>
      <c r="M45" s="50"/>
      <c r="N45" s="50"/>
      <c r="O45" s="50"/>
      <c r="P45" s="50"/>
      <c r="Q45" s="50"/>
      <c r="R45" s="50"/>
      <c r="S45" s="50"/>
      <c r="T45" s="50"/>
      <c r="U45" s="50"/>
    </row>
    <row r="46" spans="1:21" ht="15" customHeight="1" x14ac:dyDescent="0.2">
      <c r="A46" s="207"/>
      <c r="B46" s="208"/>
      <c r="C46" s="38"/>
      <c r="D46" s="69"/>
      <c r="E46" s="65"/>
      <c r="F46" s="70"/>
      <c r="G46" s="65"/>
      <c r="H46" s="65"/>
      <c r="I46" s="50"/>
      <c r="J46" s="50"/>
      <c r="K46" s="50"/>
      <c r="L46" s="50"/>
      <c r="M46" s="50"/>
      <c r="N46" s="50"/>
      <c r="O46" s="50"/>
      <c r="P46" s="50"/>
      <c r="Q46" s="50"/>
      <c r="R46" s="50"/>
      <c r="S46" s="50"/>
      <c r="T46" s="50"/>
      <c r="U46" s="50"/>
    </row>
    <row r="47" spans="1:21" ht="15" customHeight="1" x14ac:dyDescent="0.2">
      <c r="A47" s="207"/>
      <c r="B47" s="208"/>
      <c r="C47" s="38"/>
      <c r="D47" s="69"/>
      <c r="E47" s="65"/>
      <c r="F47" s="70"/>
      <c r="G47" s="65"/>
      <c r="H47" s="65"/>
      <c r="I47" s="50"/>
      <c r="J47" s="50"/>
      <c r="K47" s="50"/>
      <c r="L47" s="50"/>
      <c r="M47" s="50"/>
      <c r="N47" s="50"/>
      <c r="O47" s="50"/>
      <c r="P47" s="50"/>
      <c r="Q47" s="50"/>
      <c r="R47" s="50"/>
      <c r="S47" s="50"/>
      <c r="T47" s="50"/>
      <c r="U47" s="50"/>
    </row>
    <row r="48" spans="1:21" ht="15" customHeight="1" x14ac:dyDescent="0.2">
      <c r="A48" s="207"/>
      <c r="B48" s="208"/>
      <c r="C48" s="38"/>
      <c r="D48" s="69"/>
      <c r="E48" s="65"/>
      <c r="F48" s="70"/>
      <c r="G48" s="65"/>
      <c r="H48" s="65"/>
      <c r="I48" s="50"/>
      <c r="J48" s="50"/>
      <c r="K48" s="50"/>
      <c r="L48" s="50"/>
      <c r="M48" s="50"/>
      <c r="N48" s="50"/>
      <c r="O48" s="50"/>
      <c r="P48" s="50"/>
      <c r="Q48" s="50"/>
      <c r="R48" s="50"/>
      <c r="S48" s="50"/>
      <c r="T48" s="50"/>
      <c r="U48" s="50"/>
    </row>
    <row r="49" spans="1:21" ht="15" customHeight="1" x14ac:dyDescent="0.2">
      <c r="A49" s="207"/>
      <c r="B49" s="208"/>
      <c r="C49" s="38"/>
      <c r="D49" s="69"/>
      <c r="E49" s="65"/>
      <c r="F49" s="70"/>
      <c r="G49" s="65"/>
      <c r="H49" s="65"/>
      <c r="I49" s="50"/>
      <c r="J49" s="50"/>
      <c r="K49" s="50"/>
      <c r="L49" s="50"/>
      <c r="M49" s="50"/>
      <c r="N49" s="50"/>
      <c r="O49" s="50"/>
      <c r="P49" s="50"/>
      <c r="Q49" s="50"/>
      <c r="R49" s="50"/>
      <c r="S49" s="50"/>
      <c r="T49" s="50"/>
      <c r="U49" s="50"/>
    </row>
    <row r="50" spans="1:21" ht="15" customHeight="1" x14ac:dyDescent="0.2">
      <c r="A50" s="207"/>
      <c r="B50" s="208"/>
      <c r="C50" s="38"/>
      <c r="D50" s="69"/>
      <c r="E50" s="65"/>
      <c r="F50" s="70"/>
      <c r="G50" s="65"/>
      <c r="H50" s="65"/>
      <c r="I50" s="50"/>
      <c r="J50" s="50"/>
      <c r="K50" s="50"/>
      <c r="L50" s="50"/>
      <c r="M50" s="50"/>
      <c r="N50" s="50"/>
      <c r="O50" s="50"/>
      <c r="P50" s="50"/>
      <c r="Q50" s="50"/>
      <c r="R50" s="50"/>
      <c r="S50" s="50"/>
      <c r="T50" s="50"/>
      <c r="U50" s="50"/>
    </row>
    <row r="51" spans="1:21" ht="15" customHeight="1" x14ac:dyDescent="0.2">
      <c r="A51" s="207"/>
      <c r="B51" s="208"/>
      <c r="C51" s="38"/>
      <c r="D51" s="69"/>
      <c r="E51" s="65"/>
      <c r="F51" s="70"/>
      <c r="G51" s="65"/>
      <c r="H51" s="65"/>
      <c r="I51" s="50"/>
      <c r="J51" s="50"/>
      <c r="K51" s="50"/>
      <c r="L51" s="50"/>
      <c r="M51" s="50"/>
      <c r="N51" s="50"/>
      <c r="O51" s="50"/>
      <c r="P51" s="50"/>
      <c r="Q51" s="50"/>
      <c r="R51" s="50"/>
      <c r="S51" s="50"/>
      <c r="T51" s="50"/>
      <c r="U51" s="50"/>
    </row>
    <row r="52" spans="1:21" ht="15" customHeight="1" x14ac:dyDescent="0.2">
      <c r="A52" s="207"/>
      <c r="B52" s="208"/>
      <c r="C52" s="38"/>
      <c r="D52" s="69"/>
      <c r="E52" s="65"/>
      <c r="F52" s="70"/>
      <c r="G52" s="65"/>
      <c r="H52" s="65"/>
      <c r="I52" s="50"/>
      <c r="J52" s="50"/>
      <c r="K52" s="50"/>
      <c r="L52" s="50"/>
      <c r="M52" s="50"/>
      <c r="N52" s="50"/>
      <c r="O52" s="50"/>
      <c r="P52" s="50"/>
      <c r="Q52" s="50"/>
      <c r="R52" s="50"/>
      <c r="S52" s="50"/>
      <c r="T52" s="50"/>
      <c r="U52" s="50"/>
    </row>
    <row r="53" spans="1:21" ht="15" customHeight="1" x14ac:dyDescent="0.2">
      <c r="A53" s="207"/>
      <c r="B53" s="208"/>
      <c r="C53" s="38"/>
      <c r="D53" s="69"/>
      <c r="E53" s="65"/>
      <c r="F53" s="70"/>
      <c r="G53" s="65"/>
      <c r="H53" s="65"/>
      <c r="I53" s="50"/>
      <c r="J53" s="50"/>
      <c r="K53" s="50"/>
      <c r="L53" s="50"/>
      <c r="M53" s="50"/>
      <c r="N53" s="50"/>
      <c r="O53" s="50"/>
      <c r="P53" s="50"/>
      <c r="Q53" s="50"/>
      <c r="R53" s="50"/>
      <c r="S53" s="50"/>
      <c r="T53" s="50"/>
      <c r="U53" s="50"/>
    </row>
    <row r="54" spans="1:21" ht="15" customHeight="1" x14ac:dyDescent="0.2">
      <c r="A54" s="207"/>
      <c r="B54" s="208"/>
      <c r="C54" s="38"/>
      <c r="D54" s="69"/>
      <c r="E54" s="65"/>
      <c r="F54" s="70"/>
      <c r="G54" s="65"/>
      <c r="H54" s="65"/>
      <c r="I54" s="50"/>
      <c r="J54" s="50"/>
      <c r="K54" s="50"/>
      <c r="L54" s="50"/>
      <c r="M54" s="50"/>
      <c r="N54" s="50"/>
      <c r="O54" s="50"/>
      <c r="P54" s="50"/>
      <c r="Q54" s="50"/>
      <c r="R54" s="50"/>
      <c r="S54" s="50"/>
      <c r="T54" s="50"/>
      <c r="U54" s="50"/>
    </row>
    <row r="55" spans="1:21" ht="15" customHeight="1" x14ac:dyDescent="0.2">
      <c r="A55" s="207"/>
      <c r="B55" s="208"/>
      <c r="C55" s="38"/>
      <c r="D55" s="69"/>
      <c r="E55" s="65"/>
      <c r="F55" s="70"/>
      <c r="G55" s="65"/>
      <c r="H55" s="65"/>
      <c r="I55" s="50"/>
      <c r="J55" s="50"/>
      <c r="K55" s="50"/>
      <c r="L55" s="50"/>
      <c r="M55" s="50"/>
      <c r="N55" s="50"/>
      <c r="O55" s="50"/>
      <c r="P55" s="50"/>
      <c r="Q55" s="50"/>
      <c r="R55" s="50"/>
      <c r="S55" s="50"/>
      <c r="T55" s="50"/>
      <c r="U55" s="50"/>
    </row>
    <row r="56" spans="1:21" ht="15" customHeight="1" x14ac:dyDescent="0.2">
      <c r="A56" s="207"/>
      <c r="B56" s="208"/>
      <c r="C56" s="38"/>
      <c r="D56" s="69"/>
      <c r="E56" s="65"/>
      <c r="F56" s="70"/>
      <c r="G56" s="65"/>
      <c r="H56" s="65"/>
      <c r="I56" s="50"/>
      <c r="J56" s="50"/>
      <c r="K56" s="50"/>
      <c r="L56" s="50"/>
      <c r="M56" s="50"/>
      <c r="N56" s="50"/>
      <c r="O56" s="50"/>
      <c r="P56" s="50"/>
      <c r="Q56" s="50"/>
      <c r="R56" s="50"/>
      <c r="S56" s="50"/>
      <c r="T56" s="50"/>
      <c r="U56" s="50"/>
    </row>
    <row r="57" spans="1:21" ht="15" customHeight="1" x14ac:dyDescent="0.2">
      <c r="A57" s="207"/>
      <c r="B57" s="208"/>
      <c r="C57" s="38"/>
      <c r="D57" s="69"/>
      <c r="E57" s="65"/>
      <c r="F57" s="70"/>
      <c r="G57" s="65"/>
      <c r="H57" s="65"/>
      <c r="I57" s="50"/>
      <c r="J57" s="50"/>
      <c r="K57" s="50"/>
      <c r="L57" s="50"/>
      <c r="M57" s="50"/>
      <c r="N57" s="50"/>
      <c r="O57" s="50"/>
      <c r="P57" s="50"/>
      <c r="Q57" s="50"/>
      <c r="R57" s="50"/>
      <c r="S57" s="50"/>
      <c r="T57" s="50"/>
      <c r="U57" s="50"/>
    </row>
    <row r="58" spans="1:21" ht="15" customHeight="1" x14ac:dyDescent="0.2">
      <c r="A58" s="207"/>
      <c r="B58" s="208"/>
      <c r="C58" s="38"/>
      <c r="D58" s="69"/>
      <c r="E58" s="65"/>
      <c r="F58" s="70"/>
      <c r="G58" s="65"/>
      <c r="H58" s="65"/>
      <c r="I58" s="50"/>
      <c r="J58" s="50"/>
      <c r="K58" s="50"/>
      <c r="L58" s="50"/>
      <c r="M58" s="50"/>
      <c r="N58" s="50"/>
      <c r="O58" s="50"/>
      <c r="P58" s="50"/>
      <c r="Q58" s="50"/>
      <c r="R58" s="50"/>
      <c r="S58" s="50"/>
      <c r="T58" s="50"/>
      <c r="U58" s="50"/>
    </row>
    <row r="59" spans="1:21" ht="15" customHeight="1" x14ac:dyDescent="0.2">
      <c r="A59" s="209"/>
      <c r="B59" s="210"/>
      <c r="C59" s="72"/>
      <c r="D59" s="73"/>
      <c r="E59" s="65"/>
      <c r="F59" s="70"/>
      <c r="G59" s="65"/>
      <c r="H59" s="65"/>
      <c r="I59" s="50"/>
      <c r="J59" s="50"/>
      <c r="K59" s="50"/>
      <c r="L59" s="50"/>
      <c r="M59" s="50"/>
      <c r="N59" s="50"/>
      <c r="O59" s="50"/>
      <c r="P59" s="50"/>
      <c r="Q59" s="50"/>
      <c r="R59" s="50"/>
      <c r="S59" s="50"/>
      <c r="T59" s="50"/>
      <c r="U59" s="50"/>
    </row>
    <row r="60" spans="1:21" ht="20.25" customHeight="1" x14ac:dyDescent="0.2">
      <c r="A60" s="211"/>
      <c r="C60" s="74"/>
      <c r="D60" s="70"/>
      <c r="E60" s="65"/>
      <c r="F60" s="70"/>
      <c r="G60" s="65"/>
      <c r="H60" s="65"/>
      <c r="I60" s="50"/>
      <c r="J60" s="50"/>
      <c r="K60" s="50"/>
      <c r="L60" s="50"/>
      <c r="M60" s="50"/>
      <c r="N60" s="50"/>
      <c r="O60" s="50"/>
      <c r="P60" s="50"/>
      <c r="Q60" s="50"/>
      <c r="R60" s="50"/>
      <c r="S60" s="50"/>
      <c r="T60" s="50"/>
      <c r="U60" s="50"/>
    </row>
    <row r="61" spans="1:21" ht="20.25" customHeight="1" x14ac:dyDescent="0.2">
      <c r="A61" s="211"/>
      <c r="C61" s="74"/>
      <c r="D61" s="70"/>
      <c r="E61" s="65"/>
      <c r="F61" s="70"/>
      <c r="G61" s="65"/>
      <c r="H61" s="65"/>
      <c r="I61" s="50"/>
      <c r="J61" s="50"/>
      <c r="K61" s="50"/>
      <c r="L61" s="50"/>
      <c r="M61" s="50"/>
      <c r="N61" s="50"/>
      <c r="O61" s="50"/>
      <c r="P61" s="50"/>
      <c r="Q61" s="50"/>
      <c r="R61" s="50"/>
      <c r="S61" s="50"/>
      <c r="T61" s="50"/>
      <c r="U61" s="50"/>
    </row>
    <row r="62" spans="1:21" x14ac:dyDescent="0.2">
      <c r="A62" s="212"/>
      <c r="B62" s="213"/>
      <c r="C62" s="75"/>
      <c r="D62" s="75"/>
      <c r="E62" s="50"/>
      <c r="F62" s="50"/>
      <c r="G62" s="50"/>
      <c r="H62" s="50"/>
      <c r="I62" s="50"/>
      <c r="J62" s="50"/>
      <c r="K62" s="50"/>
      <c r="L62" s="50"/>
      <c r="M62" s="50"/>
      <c r="N62" s="50"/>
      <c r="O62" s="50"/>
      <c r="P62" s="50"/>
      <c r="Q62" s="50"/>
      <c r="R62" s="50"/>
      <c r="S62" s="50"/>
      <c r="T62" s="50"/>
      <c r="U62" s="50"/>
    </row>
    <row r="63" spans="1:21" x14ac:dyDescent="0.2">
      <c r="A63" s="214"/>
      <c r="B63" s="213"/>
      <c r="C63" s="75"/>
      <c r="D63" s="75"/>
      <c r="E63" s="50"/>
      <c r="F63" s="50"/>
      <c r="G63" s="50"/>
      <c r="H63" s="50"/>
      <c r="I63" s="50"/>
      <c r="J63" s="50"/>
      <c r="K63" s="50"/>
      <c r="L63" s="50"/>
      <c r="M63" s="50"/>
      <c r="N63" s="50"/>
      <c r="O63" s="50"/>
      <c r="P63" s="50"/>
      <c r="Q63" s="50"/>
      <c r="R63" s="50"/>
      <c r="S63" s="50"/>
      <c r="T63" s="50"/>
      <c r="U63" s="50"/>
    </row>
    <row r="64" spans="1:21" x14ac:dyDescent="0.2">
      <c r="A64" s="214"/>
      <c r="B64" s="213"/>
      <c r="C64" s="75"/>
      <c r="D64" s="75"/>
      <c r="E64" s="50"/>
      <c r="F64" s="50"/>
      <c r="G64" s="50"/>
      <c r="H64" s="50"/>
      <c r="I64" s="50"/>
      <c r="J64" s="50"/>
      <c r="K64" s="50"/>
      <c r="L64" s="50"/>
      <c r="M64" s="50"/>
      <c r="N64" s="50"/>
      <c r="O64" s="50"/>
      <c r="P64" s="50"/>
      <c r="Q64" s="50"/>
      <c r="R64" s="50"/>
      <c r="S64" s="50"/>
      <c r="T64" s="50"/>
      <c r="U64" s="50"/>
    </row>
    <row r="65" spans="1:21" x14ac:dyDescent="0.2">
      <c r="A65" s="214"/>
      <c r="B65" s="213"/>
      <c r="C65" s="75"/>
      <c r="D65" s="75"/>
      <c r="E65" s="50"/>
      <c r="F65" s="50"/>
      <c r="G65" s="50"/>
      <c r="H65" s="50"/>
      <c r="I65" s="50"/>
      <c r="J65" s="50"/>
      <c r="K65" s="50"/>
      <c r="L65" s="50"/>
      <c r="M65" s="50"/>
      <c r="N65" s="50"/>
      <c r="O65" s="50"/>
      <c r="P65" s="50"/>
      <c r="Q65" s="50"/>
      <c r="R65" s="50"/>
      <c r="S65" s="50"/>
      <c r="T65" s="50"/>
      <c r="U65" s="50"/>
    </row>
    <row r="66" spans="1:21" x14ac:dyDescent="0.2">
      <c r="A66" s="214"/>
      <c r="B66" s="213"/>
      <c r="C66" s="75"/>
      <c r="D66" s="75"/>
      <c r="E66" s="50"/>
      <c r="F66" s="50"/>
      <c r="G66" s="50"/>
      <c r="H66" s="50"/>
      <c r="I66" s="50"/>
      <c r="J66" s="50"/>
      <c r="K66" s="50"/>
      <c r="L66" s="50"/>
      <c r="M66" s="50"/>
      <c r="N66" s="50"/>
      <c r="O66" s="50"/>
      <c r="P66" s="50"/>
      <c r="Q66" s="50"/>
      <c r="R66" s="50"/>
      <c r="S66" s="50"/>
      <c r="T66" s="50"/>
      <c r="U66" s="50"/>
    </row>
    <row r="67" spans="1:21" x14ac:dyDescent="0.2">
      <c r="A67" s="214"/>
      <c r="B67" s="213"/>
      <c r="C67" s="75"/>
      <c r="D67" s="75"/>
      <c r="E67" s="50"/>
      <c r="F67" s="50"/>
      <c r="G67" s="50"/>
      <c r="H67" s="50"/>
      <c r="I67" s="50"/>
      <c r="J67" s="50"/>
      <c r="K67" s="50"/>
      <c r="L67" s="50"/>
      <c r="M67" s="50"/>
      <c r="N67" s="50"/>
      <c r="O67" s="50"/>
      <c r="P67" s="50"/>
      <c r="Q67" s="50"/>
      <c r="R67" s="50"/>
      <c r="S67" s="50"/>
      <c r="T67" s="50"/>
      <c r="U67" s="50"/>
    </row>
    <row r="68" spans="1:21" x14ac:dyDescent="0.2">
      <c r="A68" s="214"/>
      <c r="B68" s="213"/>
      <c r="C68" s="75"/>
      <c r="D68" s="75"/>
      <c r="E68" s="50"/>
      <c r="F68" s="50"/>
      <c r="G68" s="50"/>
      <c r="H68" s="50"/>
      <c r="I68" s="50"/>
      <c r="J68" s="50"/>
      <c r="K68" s="50"/>
      <c r="L68" s="50"/>
      <c r="M68" s="50"/>
      <c r="N68" s="50"/>
      <c r="O68" s="50"/>
      <c r="P68" s="50"/>
      <c r="Q68" s="50"/>
      <c r="R68" s="50"/>
      <c r="S68" s="50"/>
      <c r="T68" s="50"/>
      <c r="U68" s="50"/>
    </row>
    <row r="69" spans="1:21" x14ac:dyDescent="0.2">
      <c r="A69" s="214"/>
      <c r="B69" s="213"/>
      <c r="C69" s="75"/>
      <c r="D69" s="75"/>
      <c r="E69" s="50"/>
      <c r="F69" s="50"/>
      <c r="G69" s="50"/>
      <c r="H69" s="50"/>
      <c r="I69" s="50"/>
      <c r="J69" s="50"/>
      <c r="K69" s="50"/>
      <c r="L69" s="50"/>
      <c r="M69" s="50"/>
      <c r="N69" s="50"/>
      <c r="O69" s="50"/>
      <c r="P69" s="50"/>
      <c r="Q69" s="50"/>
      <c r="R69" s="50"/>
      <c r="S69" s="50"/>
      <c r="T69" s="50"/>
      <c r="U69" s="50"/>
    </row>
    <row r="70" spans="1:21" x14ac:dyDescent="0.2">
      <c r="A70" s="214"/>
      <c r="B70" s="213"/>
      <c r="C70" s="75"/>
      <c r="D70" s="75"/>
      <c r="E70" s="50"/>
      <c r="F70" s="50"/>
      <c r="G70" s="50"/>
      <c r="H70" s="50"/>
      <c r="I70" s="50"/>
      <c r="J70" s="50"/>
      <c r="K70" s="50"/>
      <c r="L70" s="50"/>
      <c r="M70" s="50"/>
      <c r="N70" s="50"/>
      <c r="O70" s="50"/>
      <c r="P70" s="50"/>
      <c r="Q70" s="50"/>
      <c r="R70" s="50"/>
      <c r="S70" s="50"/>
      <c r="T70" s="50"/>
      <c r="U70" s="50"/>
    </row>
    <row r="71" spans="1:21" x14ac:dyDescent="0.2">
      <c r="A71" s="214"/>
      <c r="B71" s="213"/>
      <c r="C71" s="75"/>
      <c r="D71" s="75"/>
      <c r="E71" s="50"/>
      <c r="F71" s="50"/>
      <c r="G71" s="50"/>
      <c r="H71" s="50"/>
      <c r="I71" s="50"/>
      <c r="J71" s="50"/>
      <c r="K71" s="50"/>
      <c r="L71" s="50"/>
      <c r="M71" s="50"/>
      <c r="N71" s="50"/>
      <c r="O71" s="50"/>
      <c r="P71" s="50"/>
      <c r="Q71" s="50"/>
      <c r="R71" s="50"/>
      <c r="S71" s="50"/>
      <c r="T71" s="50"/>
      <c r="U71" s="50"/>
    </row>
    <row r="72" spans="1:21" x14ac:dyDescent="0.2">
      <c r="A72" s="214"/>
      <c r="B72" s="213"/>
      <c r="C72" s="75"/>
      <c r="D72" s="75"/>
      <c r="E72" s="50"/>
      <c r="F72" s="50"/>
      <c r="G72" s="50"/>
      <c r="H72" s="50"/>
      <c r="I72" s="50"/>
      <c r="J72" s="50"/>
      <c r="K72" s="50"/>
      <c r="L72" s="50"/>
      <c r="M72" s="50"/>
      <c r="N72" s="50"/>
      <c r="O72" s="50"/>
      <c r="P72" s="50"/>
      <c r="Q72" s="50"/>
      <c r="R72" s="50"/>
      <c r="S72" s="50"/>
      <c r="T72" s="50"/>
      <c r="U72" s="50"/>
    </row>
    <row r="73" spans="1:21" x14ac:dyDescent="0.2">
      <c r="A73" s="214"/>
      <c r="B73" s="213"/>
      <c r="C73" s="75"/>
      <c r="D73" s="75"/>
      <c r="E73" s="50"/>
      <c r="F73" s="50"/>
      <c r="G73" s="50"/>
      <c r="H73" s="50"/>
      <c r="I73" s="50"/>
      <c r="J73" s="50"/>
      <c r="K73" s="50"/>
      <c r="L73" s="50"/>
      <c r="M73" s="50"/>
      <c r="N73" s="50"/>
      <c r="O73" s="50"/>
      <c r="P73" s="50"/>
      <c r="Q73" s="50"/>
      <c r="R73" s="50"/>
      <c r="S73" s="50"/>
      <c r="T73" s="50"/>
      <c r="U73" s="50"/>
    </row>
    <row r="74" spans="1:21" x14ac:dyDescent="0.2">
      <c r="A74" s="214"/>
      <c r="B74" s="213"/>
      <c r="C74" s="75"/>
      <c r="D74" s="75"/>
      <c r="E74" s="50"/>
      <c r="F74" s="50"/>
      <c r="G74" s="50"/>
      <c r="H74" s="50"/>
      <c r="I74" s="50"/>
      <c r="J74" s="50"/>
      <c r="K74" s="50"/>
      <c r="L74" s="50"/>
      <c r="M74" s="50"/>
      <c r="N74" s="50"/>
      <c r="O74" s="50"/>
      <c r="P74" s="50"/>
      <c r="Q74" s="50"/>
      <c r="R74" s="50"/>
      <c r="S74" s="50"/>
      <c r="T74" s="50"/>
      <c r="U74" s="50"/>
    </row>
    <row r="75" spans="1:21" x14ac:dyDescent="0.2">
      <c r="A75" s="214"/>
      <c r="B75" s="213"/>
      <c r="C75" s="75"/>
      <c r="D75" s="75"/>
      <c r="E75" s="50"/>
      <c r="F75" s="50"/>
      <c r="G75" s="50"/>
      <c r="H75" s="50"/>
      <c r="I75" s="50"/>
      <c r="J75" s="50"/>
      <c r="K75" s="50"/>
      <c r="L75" s="50"/>
      <c r="M75" s="50"/>
      <c r="N75" s="50"/>
      <c r="O75" s="50"/>
      <c r="P75" s="50"/>
      <c r="Q75" s="50"/>
      <c r="R75" s="50"/>
      <c r="S75" s="50"/>
      <c r="T75" s="50"/>
      <c r="U75" s="50"/>
    </row>
    <row r="76" spans="1:21" x14ac:dyDescent="0.2">
      <c r="A76" s="214"/>
      <c r="B76" s="213"/>
      <c r="C76" s="75"/>
      <c r="D76" s="75"/>
      <c r="E76" s="50"/>
      <c r="F76" s="50"/>
      <c r="G76" s="50"/>
      <c r="H76" s="50"/>
      <c r="I76" s="50"/>
      <c r="J76" s="50"/>
      <c r="K76" s="50"/>
      <c r="L76" s="50"/>
      <c r="M76" s="50"/>
      <c r="N76" s="50"/>
      <c r="O76" s="50"/>
      <c r="P76" s="50"/>
      <c r="Q76" s="50"/>
      <c r="R76" s="50"/>
      <c r="S76" s="50"/>
      <c r="T76" s="50"/>
      <c r="U76" s="50"/>
    </row>
    <row r="77" spans="1:21" x14ac:dyDescent="0.2">
      <c r="A77" s="214"/>
      <c r="B77" s="213"/>
      <c r="C77" s="75"/>
      <c r="D77" s="75"/>
      <c r="E77" s="50"/>
      <c r="F77" s="50"/>
      <c r="G77" s="50"/>
      <c r="H77" s="50"/>
      <c r="I77" s="50"/>
      <c r="J77" s="50"/>
      <c r="K77" s="50"/>
      <c r="L77" s="50"/>
      <c r="M77" s="50"/>
      <c r="N77" s="50"/>
      <c r="O77" s="50"/>
      <c r="P77" s="50"/>
      <c r="Q77" s="50"/>
      <c r="R77" s="50"/>
      <c r="S77" s="50"/>
      <c r="T77" s="50"/>
      <c r="U77" s="50"/>
    </row>
    <row r="78" spans="1:21" x14ac:dyDescent="0.2">
      <c r="A78" s="214"/>
      <c r="B78" s="213"/>
      <c r="C78" s="75"/>
      <c r="D78" s="75"/>
      <c r="E78" s="50"/>
      <c r="F78" s="50"/>
      <c r="G78" s="50"/>
      <c r="H78" s="50"/>
      <c r="I78" s="50"/>
      <c r="J78" s="50"/>
      <c r="K78" s="50"/>
      <c r="L78" s="50"/>
      <c r="M78" s="50"/>
      <c r="N78" s="50"/>
      <c r="O78" s="50"/>
      <c r="P78" s="50"/>
      <c r="Q78" s="50"/>
      <c r="R78" s="50"/>
      <c r="S78" s="50"/>
      <c r="T78" s="50"/>
      <c r="U78" s="50"/>
    </row>
    <row r="79" spans="1:21" x14ac:dyDescent="0.2">
      <c r="A79" s="214"/>
      <c r="B79" s="213"/>
      <c r="C79" s="75"/>
      <c r="D79" s="75"/>
      <c r="E79" s="50"/>
      <c r="F79" s="50"/>
      <c r="G79" s="50"/>
      <c r="H79" s="50"/>
      <c r="I79" s="50"/>
      <c r="J79" s="50"/>
      <c r="K79" s="50"/>
      <c r="L79" s="50"/>
      <c r="M79" s="50"/>
      <c r="N79" s="50"/>
      <c r="O79" s="50"/>
      <c r="P79" s="50"/>
      <c r="Q79" s="50"/>
      <c r="R79" s="50"/>
      <c r="S79" s="50"/>
      <c r="T79" s="50"/>
      <c r="U79" s="50"/>
    </row>
    <row r="80" spans="1:21" x14ac:dyDescent="0.2">
      <c r="A80" s="214"/>
      <c r="B80" s="213"/>
      <c r="C80" s="75"/>
      <c r="D80" s="75"/>
      <c r="E80" s="50"/>
      <c r="F80" s="50"/>
      <c r="G80" s="50"/>
      <c r="H80" s="50"/>
      <c r="I80" s="50"/>
      <c r="J80" s="50"/>
      <c r="K80" s="50"/>
      <c r="L80" s="50"/>
      <c r="M80" s="50"/>
      <c r="N80" s="50"/>
      <c r="O80" s="50"/>
      <c r="P80" s="50"/>
      <c r="Q80" s="50"/>
      <c r="R80" s="50"/>
      <c r="S80" s="50"/>
      <c r="T80" s="50"/>
      <c r="U80" s="50"/>
    </row>
    <row r="81" spans="1:21" x14ac:dyDescent="0.2">
      <c r="A81" s="214"/>
      <c r="B81" s="213"/>
      <c r="C81" s="75"/>
      <c r="D81" s="75"/>
      <c r="E81" s="50"/>
      <c r="F81" s="50"/>
      <c r="G81" s="50"/>
      <c r="H81" s="50"/>
      <c r="I81" s="50"/>
      <c r="J81" s="50"/>
      <c r="K81" s="50"/>
      <c r="L81" s="50"/>
      <c r="M81" s="50"/>
      <c r="N81" s="50"/>
      <c r="O81" s="50"/>
      <c r="P81" s="50"/>
      <c r="Q81" s="50"/>
      <c r="R81" s="50"/>
      <c r="S81" s="50"/>
      <c r="T81" s="50"/>
      <c r="U81" s="50"/>
    </row>
    <row r="82" spans="1:21" x14ac:dyDescent="0.2">
      <c r="A82" s="214"/>
      <c r="B82" s="213"/>
      <c r="C82" s="75"/>
      <c r="D82" s="75"/>
      <c r="E82" s="50"/>
      <c r="F82" s="50"/>
      <c r="G82" s="50"/>
      <c r="H82" s="50"/>
      <c r="I82" s="50"/>
      <c r="J82" s="50"/>
      <c r="K82" s="50"/>
      <c r="L82" s="50"/>
      <c r="M82" s="50"/>
      <c r="N82" s="50"/>
      <c r="O82" s="50"/>
      <c r="P82" s="50"/>
      <c r="Q82" s="50"/>
      <c r="R82" s="50"/>
      <c r="S82" s="50"/>
      <c r="T82" s="50"/>
      <c r="U82" s="50"/>
    </row>
    <row r="83" spans="1:21" x14ac:dyDescent="0.2">
      <c r="A83" s="214"/>
      <c r="B83" s="213"/>
      <c r="C83" s="75"/>
      <c r="D83" s="75"/>
      <c r="E83" s="50"/>
      <c r="F83" s="50"/>
      <c r="G83" s="50"/>
      <c r="H83" s="50"/>
      <c r="I83" s="50"/>
      <c r="J83" s="50"/>
      <c r="K83" s="50"/>
      <c r="L83" s="50"/>
      <c r="M83" s="50"/>
      <c r="N83" s="50"/>
      <c r="O83" s="50"/>
      <c r="P83" s="50"/>
      <c r="Q83" s="50"/>
      <c r="R83" s="50"/>
      <c r="S83" s="50"/>
      <c r="T83" s="50"/>
      <c r="U83" s="50"/>
    </row>
    <row r="84" spans="1:21" x14ac:dyDescent="0.2">
      <c r="A84" s="214"/>
      <c r="B84" s="213"/>
      <c r="C84" s="75"/>
      <c r="D84" s="75"/>
      <c r="E84" s="50"/>
      <c r="F84" s="50"/>
      <c r="G84" s="50"/>
      <c r="H84" s="50"/>
      <c r="I84" s="50"/>
      <c r="J84" s="50"/>
      <c r="K84" s="50"/>
      <c r="L84" s="50"/>
      <c r="M84" s="50"/>
      <c r="N84" s="50"/>
      <c r="O84" s="50"/>
      <c r="P84" s="50"/>
      <c r="Q84" s="50"/>
      <c r="R84" s="50"/>
      <c r="S84" s="50"/>
      <c r="T84" s="50"/>
      <c r="U84" s="50"/>
    </row>
    <row r="85" spans="1:21" x14ac:dyDescent="0.2">
      <c r="A85" s="214"/>
      <c r="B85" s="213"/>
      <c r="C85" s="75"/>
      <c r="D85" s="75"/>
      <c r="E85" s="50"/>
      <c r="F85" s="50"/>
      <c r="G85" s="50"/>
      <c r="H85" s="50"/>
      <c r="I85" s="50"/>
      <c r="J85" s="50"/>
      <c r="K85" s="50"/>
      <c r="L85" s="50"/>
      <c r="M85" s="50"/>
      <c r="N85" s="50"/>
      <c r="O85" s="50"/>
      <c r="P85" s="50"/>
      <c r="Q85" s="50"/>
      <c r="R85" s="50"/>
      <c r="S85" s="50"/>
      <c r="T85" s="50"/>
      <c r="U85" s="50"/>
    </row>
    <row r="86" spans="1:21" x14ac:dyDescent="0.2">
      <c r="A86" s="214"/>
      <c r="B86" s="213"/>
      <c r="C86" s="75"/>
      <c r="D86" s="75"/>
      <c r="E86" s="50"/>
      <c r="F86" s="50"/>
      <c r="G86" s="50"/>
      <c r="H86" s="50"/>
      <c r="I86" s="50"/>
      <c r="J86" s="50"/>
      <c r="K86" s="50"/>
      <c r="L86" s="50"/>
      <c r="M86" s="50"/>
      <c r="N86" s="50"/>
      <c r="O86" s="50"/>
      <c r="P86" s="50"/>
      <c r="Q86" s="50"/>
      <c r="R86" s="50"/>
      <c r="S86" s="50"/>
      <c r="T86" s="50"/>
      <c r="U86" s="50"/>
    </row>
    <row r="87" spans="1:21" x14ac:dyDescent="0.2">
      <c r="A87" s="214"/>
      <c r="B87" s="213"/>
      <c r="C87" s="75"/>
      <c r="D87" s="75"/>
      <c r="E87" s="50"/>
      <c r="F87" s="50"/>
      <c r="G87" s="50"/>
      <c r="H87" s="50"/>
      <c r="I87" s="50"/>
      <c r="J87" s="50"/>
      <c r="K87" s="50"/>
      <c r="L87" s="50"/>
      <c r="M87" s="50"/>
      <c r="N87" s="50"/>
      <c r="O87" s="50"/>
      <c r="P87" s="50"/>
      <c r="Q87" s="50"/>
      <c r="R87" s="50"/>
      <c r="S87" s="50"/>
      <c r="T87" s="50"/>
      <c r="U87" s="50"/>
    </row>
    <row r="88" spans="1:21" x14ac:dyDescent="0.2">
      <c r="A88" s="214"/>
      <c r="B88" s="214"/>
      <c r="C88" s="75"/>
      <c r="D88" s="75"/>
      <c r="E88" s="50"/>
      <c r="F88" s="50"/>
      <c r="G88" s="50"/>
      <c r="H88" s="50"/>
      <c r="I88" s="50"/>
      <c r="J88" s="50"/>
      <c r="K88" s="50"/>
      <c r="L88" s="50"/>
      <c r="M88" s="50"/>
      <c r="N88" s="50"/>
      <c r="O88" s="50"/>
      <c r="P88" s="50"/>
      <c r="Q88" s="50"/>
      <c r="R88" s="50"/>
      <c r="S88" s="50"/>
      <c r="T88" s="50"/>
      <c r="U88" s="50"/>
    </row>
    <row r="89" spans="1:21" x14ac:dyDescent="0.2">
      <c r="A89" s="214"/>
      <c r="B89" s="214"/>
      <c r="C89" s="75"/>
      <c r="D89" s="75"/>
      <c r="E89" s="50"/>
      <c r="F89" s="50"/>
      <c r="G89" s="50"/>
      <c r="H89" s="50"/>
      <c r="I89" s="50"/>
      <c r="J89" s="50"/>
      <c r="K89" s="50"/>
      <c r="L89" s="50"/>
      <c r="M89" s="50"/>
      <c r="N89" s="50"/>
      <c r="O89" s="50"/>
      <c r="P89" s="50"/>
      <c r="Q89" s="50"/>
      <c r="R89" s="50"/>
      <c r="S89" s="50"/>
      <c r="T89" s="50"/>
      <c r="U89" s="50"/>
    </row>
    <row r="90" spans="1:21" x14ac:dyDescent="0.2">
      <c r="A90" s="214"/>
      <c r="B90" s="214"/>
      <c r="C90" s="75"/>
      <c r="D90" s="75"/>
      <c r="E90" s="50"/>
      <c r="F90" s="50"/>
      <c r="G90" s="50"/>
      <c r="H90" s="50"/>
      <c r="I90" s="50"/>
      <c r="J90" s="50"/>
      <c r="K90" s="50"/>
      <c r="L90" s="50"/>
      <c r="M90" s="50"/>
      <c r="N90" s="50"/>
      <c r="O90" s="50"/>
      <c r="P90" s="50"/>
      <c r="Q90" s="50"/>
      <c r="R90" s="50"/>
      <c r="S90" s="50"/>
      <c r="T90" s="50"/>
      <c r="U90" s="50"/>
    </row>
    <row r="91" spans="1:21" x14ac:dyDescent="0.2">
      <c r="C91" s="54"/>
      <c r="D91" s="54"/>
    </row>
    <row r="92" spans="1:21" x14ac:dyDescent="0.2">
      <c r="C92" s="54"/>
      <c r="D92" s="54"/>
    </row>
    <row r="93" spans="1:21" x14ac:dyDescent="0.2">
      <c r="C93" s="54"/>
      <c r="D93" s="54"/>
    </row>
    <row r="94" spans="1:21" x14ac:dyDescent="0.2">
      <c r="C94" s="54"/>
      <c r="D94" s="54"/>
    </row>
    <row r="95" spans="1:21" x14ac:dyDescent="0.2">
      <c r="C95" s="54"/>
      <c r="D95" s="54"/>
    </row>
    <row r="96" spans="1:21" x14ac:dyDescent="0.2">
      <c r="C96" s="54"/>
      <c r="D96" s="54"/>
    </row>
    <row r="97" spans="3:4" x14ac:dyDescent="0.2">
      <c r="C97" s="54"/>
      <c r="D97" s="54"/>
    </row>
    <row r="98" spans="3:4" x14ac:dyDescent="0.2">
      <c r="C98" s="54"/>
      <c r="D98" s="54"/>
    </row>
    <row r="99" spans="3:4" x14ac:dyDescent="0.2">
      <c r="C99" s="54"/>
      <c r="D99" s="54"/>
    </row>
    <row r="100" spans="3:4" x14ac:dyDescent="0.2">
      <c r="C100" s="54"/>
      <c r="D100" s="54"/>
    </row>
    <row r="101" spans="3:4" x14ac:dyDescent="0.2">
      <c r="C101" s="54"/>
      <c r="D101" s="54"/>
    </row>
    <row r="102" spans="3:4" x14ac:dyDescent="0.2">
      <c r="C102" s="54"/>
      <c r="D102" s="54"/>
    </row>
    <row r="103" spans="3:4" x14ac:dyDescent="0.2">
      <c r="C103" s="54"/>
      <c r="D103" s="54"/>
    </row>
    <row r="104" spans="3:4" x14ac:dyDescent="0.2">
      <c r="C104" s="54"/>
      <c r="D104" s="54"/>
    </row>
    <row r="105" spans="3:4" x14ac:dyDescent="0.2">
      <c r="C105" s="54"/>
      <c r="D105" s="54"/>
    </row>
    <row r="106" spans="3:4" x14ac:dyDescent="0.2">
      <c r="C106" s="54"/>
      <c r="D106" s="54"/>
    </row>
    <row r="107" spans="3:4" x14ac:dyDescent="0.2">
      <c r="C107" s="54"/>
      <c r="D107" s="54"/>
    </row>
    <row r="108" spans="3:4" x14ac:dyDescent="0.2">
      <c r="C108" s="54"/>
      <c r="D108" s="54"/>
    </row>
    <row r="109" spans="3:4" x14ac:dyDescent="0.2">
      <c r="C109" s="54"/>
      <c r="D109" s="54"/>
    </row>
    <row r="110" spans="3:4" x14ac:dyDescent="0.2">
      <c r="C110" s="54"/>
      <c r="D110" s="54"/>
    </row>
    <row r="111" spans="3:4" x14ac:dyDescent="0.2">
      <c r="C111" s="54"/>
      <c r="D111" s="54"/>
    </row>
    <row r="112" spans="3:4" x14ac:dyDescent="0.2">
      <c r="C112" s="54"/>
      <c r="D112" s="54"/>
    </row>
    <row r="113" spans="3:4" x14ac:dyDescent="0.2">
      <c r="C113" s="54"/>
      <c r="D113" s="54"/>
    </row>
    <row r="114" spans="3:4" x14ac:dyDescent="0.2">
      <c r="C114" s="54"/>
      <c r="D114" s="54"/>
    </row>
    <row r="115" spans="3:4" x14ac:dyDescent="0.2">
      <c r="C115" s="54"/>
      <c r="D115" s="54"/>
    </row>
    <row r="116" spans="3:4" x14ac:dyDescent="0.2">
      <c r="C116" s="54"/>
      <c r="D116" s="54"/>
    </row>
    <row r="117" spans="3:4" x14ac:dyDescent="0.2">
      <c r="C117" s="54"/>
      <c r="D117" s="54"/>
    </row>
    <row r="118" spans="3:4" x14ac:dyDescent="0.2">
      <c r="C118" s="54"/>
      <c r="D118" s="54"/>
    </row>
    <row r="119" spans="3:4" x14ac:dyDescent="0.2">
      <c r="C119" s="54"/>
      <c r="D119" s="54"/>
    </row>
    <row r="120" spans="3:4" x14ac:dyDescent="0.2">
      <c r="C120" s="54"/>
      <c r="D120" s="54"/>
    </row>
    <row r="121" spans="3:4" x14ac:dyDescent="0.2">
      <c r="C121" s="54"/>
      <c r="D121" s="54"/>
    </row>
    <row r="122" spans="3:4" x14ac:dyDescent="0.2">
      <c r="C122" s="54"/>
      <c r="D122" s="54"/>
    </row>
    <row r="123" spans="3:4" x14ac:dyDescent="0.2">
      <c r="C123" s="54"/>
      <c r="D123" s="54"/>
    </row>
    <row r="124" spans="3:4" x14ac:dyDescent="0.2">
      <c r="C124" s="54"/>
      <c r="D124" s="54"/>
    </row>
    <row r="125" spans="3:4" x14ac:dyDescent="0.2">
      <c r="C125" s="54"/>
      <c r="D125" s="54"/>
    </row>
    <row r="126" spans="3:4" x14ac:dyDescent="0.2">
      <c r="C126" s="54"/>
      <c r="D126" s="54"/>
    </row>
  </sheetData>
  <sheetProtection password="DB83" sheet="1" objects="1" scenarios="1"/>
  <phoneticPr fontId="6" type="noConversion"/>
  <pageMargins left="0.70866141732283472" right="0.11811023622047245" top="0.55118110236220474" bottom="0.55118110236220474" header="0.31496062992125984" footer="0.31496062992125984"/>
  <pageSetup paperSize="9" scale="85" firstPageNumber="9" orientation="portrait" useFirstPageNumber="1" r:id="rId1"/>
  <headerFooter alignWithMargins="0">
    <oddHeader>&amp;CC2.2.&amp;P</oddHeader>
    <oddFooter>&amp;L&amp;8&amp;Z&amp;F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INDEX</vt:lpstr>
      <vt:lpstr>BILL 1.0</vt:lpstr>
      <vt:lpstr>BILL 2.0</vt:lpstr>
      <vt:lpstr>BILL 3.0</vt:lpstr>
      <vt:lpstr>PRICE SUMMARY</vt:lpstr>
      <vt:lpstr>'BILL 3.0'!Print_Area</vt:lpstr>
      <vt:lpstr>INDEX!Print_Area</vt:lpstr>
      <vt:lpstr>'BILL 1.0'!Print_Titles</vt:lpstr>
      <vt:lpstr>'BILL 2.0'!Print_Titles</vt:lpstr>
      <vt:lpstr>'BILL 3.0'!Print_Titles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Partners</dc:creator>
  <cp:lastModifiedBy>Stiaan</cp:lastModifiedBy>
  <cp:lastPrinted>2021-07-15T14:45:33Z</cp:lastPrinted>
  <dcterms:created xsi:type="dcterms:W3CDTF">2005-08-05T15:00:52Z</dcterms:created>
  <dcterms:modified xsi:type="dcterms:W3CDTF">2021-08-03T13:52:38Z</dcterms:modified>
</cp:coreProperties>
</file>