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pecbsa-my.sharepoint.com/personal/siyasangak_ppecb_com/Documents/Desktop/"/>
    </mc:Choice>
  </mc:AlternateContent>
  <xr:revisionPtr revIDLastSave="182" documentId="8_{E1F95850-A5EF-4214-B133-184690DC243D}" xr6:coauthVersionLast="47" xr6:coauthVersionMax="47" xr10:uidLastSave="{B96F876B-8840-42A2-9103-41CC1376DE6A}"/>
  <bookViews>
    <workbookView xWindow="28680" yWindow="-120" windowWidth="29040" windowHeight="15720" xr2:uid="{05BD47DB-2A35-49AA-9C84-7FACDA5FE899}"/>
  </bookViews>
  <sheets>
    <sheet name="Once-Off installation" sheetId="1" r:id="rId1"/>
    <sheet name="Consumbales" sheetId="2" r:id="rId2"/>
    <sheet name="Pest Control and Fumigation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" i="2" l="1"/>
  <c r="Q6" i="2"/>
  <c r="Q7" i="2"/>
  <c r="Q8" i="2"/>
  <c r="Q9" i="2"/>
  <c r="Q10" i="2"/>
  <c r="Q11" i="2"/>
  <c r="Q12" i="2"/>
  <c r="Q13" i="2"/>
  <c r="W27" i="2"/>
  <c r="N27" i="2"/>
  <c r="K27" i="2"/>
  <c r="E27" i="2"/>
  <c r="W26" i="2"/>
  <c r="N26" i="2"/>
  <c r="K26" i="2"/>
  <c r="E26" i="2"/>
  <c r="W25" i="2"/>
  <c r="N25" i="2"/>
  <c r="K25" i="2"/>
  <c r="E25" i="2"/>
  <c r="Z24" i="2"/>
  <c r="W24" i="2"/>
  <c r="T24" i="2"/>
  <c r="N24" i="2"/>
  <c r="K24" i="2"/>
  <c r="E24" i="2"/>
  <c r="W22" i="2"/>
  <c r="T22" i="2"/>
  <c r="Q22" i="2"/>
  <c r="N22" i="2"/>
  <c r="K22" i="2"/>
  <c r="H22" i="2"/>
  <c r="E22" i="2"/>
  <c r="W21" i="2"/>
  <c r="T21" i="2"/>
  <c r="N21" i="2"/>
  <c r="K21" i="2"/>
  <c r="H21" i="2"/>
  <c r="E21" i="2"/>
  <c r="N20" i="2"/>
  <c r="K20" i="2"/>
  <c r="E20" i="2"/>
  <c r="E18" i="2"/>
  <c r="T17" i="2"/>
  <c r="K17" i="2"/>
  <c r="H17" i="2"/>
  <c r="E17" i="2"/>
  <c r="W16" i="2"/>
  <c r="Q16" i="2"/>
  <c r="N16" i="2"/>
  <c r="K16" i="2"/>
  <c r="H16" i="2"/>
  <c r="W15" i="2"/>
  <c r="T15" i="2"/>
  <c r="Q15" i="2"/>
  <c r="N15" i="2"/>
  <c r="K15" i="2"/>
  <c r="H15" i="2"/>
  <c r="W14" i="2"/>
  <c r="T14" i="2"/>
  <c r="Q14" i="2"/>
  <c r="N14" i="2"/>
  <c r="K14" i="2"/>
  <c r="H14" i="2"/>
  <c r="W13" i="2"/>
  <c r="N13" i="2"/>
  <c r="K13" i="2"/>
  <c r="E13" i="2"/>
  <c r="W12" i="2"/>
  <c r="N12" i="2"/>
  <c r="K12" i="2"/>
  <c r="E12" i="2"/>
  <c r="W11" i="2"/>
  <c r="N11" i="2"/>
  <c r="K11" i="2"/>
  <c r="E11" i="2"/>
  <c r="W10" i="2"/>
  <c r="T10" i="2"/>
  <c r="N10" i="2"/>
  <c r="K10" i="2"/>
  <c r="H10" i="2"/>
  <c r="E10" i="2"/>
  <c r="T9" i="2"/>
  <c r="K9" i="2"/>
  <c r="H9" i="2"/>
  <c r="E9" i="2"/>
  <c r="Z8" i="2"/>
  <c r="W8" i="2"/>
  <c r="T8" i="2"/>
  <c r="N8" i="2"/>
  <c r="K8" i="2"/>
  <c r="H8" i="2"/>
  <c r="E8" i="2"/>
  <c r="W7" i="2"/>
  <c r="T7" i="2"/>
  <c r="N7" i="2"/>
  <c r="K7" i="2"/>
  <c r="H7" i="2"/>
  <c r="E7" i="2"/>
  <c r="W6" i="2"/>
  <c r="T6" i="2"/>
  <c r="N6" i="2"/>
  <c r="K6" i="2"/>
  <c r="H6" i="2"/>
  <c r="E6" i="2"/>
  <c r="W5" i="2"/>
  <c r="T5" i="2"/>
  <c r="N5" i="2"/>
  <c r="K5" i="2"/>
  <c r="H5" i="2"/>
  <c r="E5" i="2"/>
  <c r="W4" i="2"/>
  <c r="T4" i="2"/>
  <c r="Q4" i="2"/>
  <c r="N4" i="2"/>
  <c r="K4" i="2"/>
  <c r="H4" i="2"/>
  <c r="E4" i="2"/>
  <c r="Z3" i="2"/>
  <c r="W3" i="2"/>
  <c r="T3" i="2"/>
  <c r="Q3" i="2"/>
  <c r="N3" i="2"/>
  <c r="K3" i="2"/>
  <c r="H3" i="2"/>
  <c r="E3" i="2"/>
  <c r="W27" i="1"/>
  <c r="N27" i="1"/>
  <c r="K27" i="1"/>
  <c r="E27" i="1"/>
  <c r="W26" i="1"/>
  <c r="N26" i="1"/>
  <c r="K26" i="1"/>
  <c r="E26" i="1"/>
  <c r="W25" i="1"/>
  <c r="N25" i="1"/>
  <c r="K25" i="1"/>
  <c r="E25" i="1"/>
  <c r="Z24" i="1"/>
  <c r="W24" i="1"/>
  <c r="T24" i="1"/>
  <c r="N24" i="1"/>
  <c r="K24" i="1"/>
  <c r="E24" i="1"/>
  <c r="Z23" i="1"/>
  <c r="W23" i="1"/>
  <c r="T23" i="1"/>
  <c r="N23" i="1"/>
  <c r="K23" i="1"/>
  <c r="H23" i="1"/>
  <c r="E23" i="1"/>
  <c r="W21" i="1"/>
  <c r="T21" i="1"/>
  <c r="Q21" i="1"/>
  <c r="N21" i="1"/>
  <c r="K21" i="1"/>
  <c r="H21" i="1"/>
  <c r="E21" i="1"/>
  <c r="W20" i="1"/>
  <c r="T20" i="1"/>
  <c r="N20" i="1"/>
  <c r="K20" i="1"/>
  <c r="H20" i="1"/>
  <c r="E20" i="1"/>
  <c r="N19" i="1"/>
  <c r="K19" i="1"/>
  <c r="E19" i="1"/>
  <c r="E17" i="1"/>
  <c r="T16" i="1"/>
  <c r="K16" i="1"/>
  <c r="H16" i="1"/>
  <c r="E16" i="1"/>
  <c r="W15" i="1"/>
  <c r="Q15" i="1"/>
  <c r="N15" i="1"/>
  <c r="K15" i="1"/>
  <c r="H15" i="1"/>
  <c r="W14" i="1"/>
  <c r="T14" i="1"/>
  <c r="Q14" i="1"/>
  <c r="N14" i="1"/>
  <c r="K14" i="1"/>
  <c r="H14" i="1"/>
  <c r="W13" i="1"/>
  <c r="T13" i="1"/>
  <c r="Q13" i="1"/>
  <c r="N13" i="1"/>
  <c r="K13" i="1"/>
  <c r="H13" i="1"/>
  <c r="W12" i="1"/>
  <c r="N12" i="1"/>
  <c r="K12" i="1"/>
  <c r="E12" i="1"/>
  <c r="W11" i="1"/>
  <c r="N11" i="1"/>
  <c r="K11" i="1"/>
  <c r="E11" i="1"/>
  <c r="W10" i="1"/>
  <c r="N10" i="1"/>
  <c r="K10" i="1"/>
  <c r="E10" i="1"/>
  <c r="W9" i="1"/>
  <c r="T9" i="1"/>
  <c r="N9" i="1"/>
  <c r="K9" i="1"/>
  <c r="H9" i="1"/>
  <c r="E9" i="1"/>
  <c r="T8" i="1"/>
  <c r="K8" i="1"/>
  <c r="H8" i="1"/>
  <c r="E8" i="1"/>
  <c r="Z7" i="1"/>
  <c r="W7" i="1"/>
  <c r="T7" i="1"/>
  <c r="N7" i="1"/>
  <c r="K7" i="1"/>
  <c r="H7" i="1"/>
  <c r="E7" i="1"/>
  <c r="W6" i="1"/>
  <c r="T6" i="1"/>
  <c r="N6" i="1"/>
  <c r="K6" i="1"/>
  <c r="H6" i="1"/>
  <c r="E6" i="1"/>
  <c r="W5" i="1"/>
  <c r="T5" i="1"/>
  <c r="N5" i="1"/>
  <c r="K5" i="1"/>
  <c r="H5" i="1"/>
  <c r="E5" i="1"/>
  <c r="W4" i="1"/>
  <c r="T4" i="1"/>
  <c r="N4" i="1"/>
  <c r="K4" i="1"/>
  <c r="H4" i="1"/>
  <c r="E4" i="1"/>
  <c r="W3" i="1"/>
  <c r="T3" i="1"/>
  <c r="N3" i="1"/>
  <c r="K3" i="1"/>
  <c r="H3" i="1"/>
  <c r="E3" i="1"/>
  <c r="Z2" i="1"/>
  <c r="W2" i="1"/>
  <c r="T2" i="1"/>
  <c r="Q2" i="1"/>
  <c r="N2" i="1"/>
  <c r="K2" i="1"/>
  <c r="H2" i="1"/>
  <c r="E2" i="1"/>
  <c r="E28" i="2" l="1"/>
  <c r="T28" i="2"/>
  <c r="N28" i="2"/>
  <c r="K28" i="2"/>
  <c r="W28" i="2"/>
  <c r="H28" i="2"/>
  <c r="Z28" i="2"/>
  <c r="H28" i="1"/>
  <c r="E28" i="1"/>
  <c r="N28" i="1"/>
  <c r="Q28" i="1"/>
  <c r="W28" i="1"/>
  <c r="Z28" i="1"/>
  <c r="K28" i="1"/>
  <c r="T2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tc={B8AB1320-F5FE-4EA5-8EA1-190854C63B3A}</author>
    <author>tc={8037EB2F-6761-44BC-A868-4037AB796E17}</author>
  </authors>
  <commentList>
    <comment ref="D23" authorId="0" shapeId="0" xr:uid="{B8AB1320-F5FE-4EA5-8EA1-190854C63B3A}">
      <text>
        <t>[Threaded comment]
Your version of Excel allows you to read this threaded comment; however, any edits to it will get removed if the file is opened in a newer version of Excel. Learn more: https://go.microsoft.com/fwlink/?linkid=870924
Comment:
    2 male 2 female Toilets only.  No urinals.</t>
      </text>
    </comment>
    <comment ref="N24" authorId="1" shapeId="0" xr:uid="{8037EB2F-6761-44BC-A868-4037AB796E17}">
      <text>
        <t>[Threaded comment]
Your version of Excel allows you to read this threaded comment; however, any edits to it will get removed if the file is opened in a newer version of Excel. Learn more: https://go.microsoft.com/fwlink/?linkid=870924
Comment:
    Monthly collections from Nov-Feb and once every two weeks from March to October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tc={51F81D1C-11F6-4EF6-8F6F-4967776BA89D}</author>
  </authors>
  <commentList>
    <comment ref="N24" authorId="0" shapeId="0" xr:uid="{51F81D1C-11F6-4EF6-8F6F-4967776BA89D}">
      <text>
        <t>[Threaded comment]
Your version of Excel allows you to read this threaded comment; however, any edits to it will get removed if the file is opened in a newer version of Excel. Learn more: https://go.microsoft.com/fwlink/?linkid=870924
Comment:
    Monthly collections from Nov-Feb and once every two weeks from March to October</t>
      </text>
    </comment>
  </commentList>
</comments>
</file>

<file path=xl/sharedStrings.xml><?xml version="1.0" encoding="utf-8"?>
<sst xmlns="http://schemas.openxmlformats.org/spreadsheetml/2006/main" count="929" uniqueCount="114">
  <si>
    <t>Annexure 1</t>
  </si>
  <si>
    <t>Number of Toilets</t>
  </si>
  <si>
    <t>Hand Sanitiser Dispenser</t>
  </si>
  <si>
    <t>Soap Dispenser</t>
  </si>
  <si>
    <t>Sanitary Hygiene Bin (SHE Bin)</t>
  </si>
  <si>
    <t>Warm Air Driers</t>
  </si>
  <si>
    <t>Automatic Airfresh Spray</t>
  </si>
  <si>
    <t>Toilet Seat Cleaner Dispenser</t>
  </si>
  <si>
    <t>P-Mats</t>
  </si>
  <si>
    <t xml:space="preserve">Head Office </t>
  </si>
  <si>
    <t>Main Office</t>
  </si>
  <si>
    <t>45 Silverboom Avenue, Plattekloof,7500</t>
  </si>
  <si>
    <t>Citrusdal</t>
  </si>
  <si>
    <t xml:space="preserve">65 Voortrekker Road, Citrusdal, 7340 </t>
  </si>
  <si>
    <t>Piketberg</t>
  </si>
  <si>
    <t>Sub Office</t>
  </si>
  <si>
    <t>Clanwilliam</t>
  </si>
  <si>
    <t xml:space="preserve">Capitec Bank Gebou nr 3, Hoofstraat, Clanwilliam, 8135 </t>
  </si>
  <si>
    <t>Kakamas</t>
  </si>
  <si>
    <t>Groot Gariep Cold Store, Kakamas</t>
  </si>
  <si>
    <t>Ceres</t>
  </si>
  <si>
    <t>37 Voortrekker Road, Van Eeden Building, Ceres, 6835</t>
  </si>
  <si>
    <t>1 male, 2 female toilets, 1 urinal</t>
  </si>
  <si>
    <t>Paarl</t>
  </si>
  <si>
    <t xml:space="preserve">20 Bergsig Avenue, Zomerlust Estate, Bergrivier Bouleward, Paarl, 7646 </t>
  </si>
  <si>
    <t>Tulbagh</t>
  </si>
  <si>
    <t>34B Van der Stel Street, Tulbagh, 6820</t>
  </si>
  <si>
    <t xml:space="preserve">1 Unisex </t>
  </si>
  <si>
    <t>Robertson</t>
  </si>
  <si>
    <t>12 Paul Kruger Street, Robertson, 6705</t>
  </si>
  <si>
    <t>Hex River</t>
  </si>
  <si>
    <t>Hex Valley, 6 Voortrekker Ave, De Doorns, 6875</t>
  </si>
  <si>
    <t>Grabouw</t>
  </si>
  <si>
    <t>C/O Hofmeyer Street &amp; Forest Ave, Grabouw, 7160</t>
  </si>
  <si>
    <t>Nelspruit</t>
  </si>
  <si>
    <t>5 Emkhe Street, Nelspruit 1200</t>
  </si>
  <si>
    <t>Hoedspruit</t>
  </si>
  <si>
    <t>167 Moose Road, Hoedspruit, 1380</t>
  </si>
  <si>
    <t>Malelane</t>
  </si>
  <si>
    <t>27 c/o Impala &amp; Buffel Street, Malelane, 1320</t>
  </si>
  <si>
    <t xml:space="preserve">Burgersfort </t>
  </si>
  <si>
    <t>Sub office</t>
  </si>
  <si>
    <t>MHT Centre, Shop 4, Corner Marone &amp; Dirk Winterbach Streets, Burgersfort, 1150</t>
  </si>
  <si>
    <t>119 Gerhard Street Centurion Close, Centurion 0157</t>
  </si>
  <si>
    <t>Groblersdal</t>
  </si>
  <si>
    <t>17 Gemsbok Street Groblersdal 0470</t>
  </si>
  <si>
    <t>Bothaville</t>
  </si>
  <si>
    <t>13 Van Riebeeck Street, Bothaville, 9660</t>
  </si>
  <si>
    <t>TZANEEN</t>
  </si>
  <si>
    <t>2 Thiem Street, Tzaneen, 0850</t>
  </si>
  <si>
    <t>Musina</t>
  </si>
  <si>
    <t xml:space="preserve">47 Appelblaar Crescent, Appelblaar Flats Unit C, Musina, 0900 </t>
  </si>
  <si>
    <t>Durban Bluff Office</t>
  </si>
  <si>
    <t>2 Old Mission, Bluff, Durban, 4052</t>
  </si>
  <si>
    <t>Durban FPT</t>
  </si>
  <si>
    <t>O/P Berth, T-Jetty, Dock Road, Port of Durban, 4000</t>
  </si>
  <si>
    <t>Montague Gardens</t>
  </si>
  <si>
    <t>Unit A5 Arden Grove Park, Corner Racecourse &amp; Omuramba Road, Montague Gardens, 7441</t>
  </si>
  <si>
    <t>Port Elizabeth</t>
  </si>
  <si>
    <t>63 Newton Street, Newton Park, 6055</t>
  </si>
  <si>
    <t>Kirkwood</t>
  </si>
  <si>
    <t>PPECB, Main Street, Kirkwood</t>
  </si>
  <si>
    <t>Langkloof</t>
  </si>
  <si>
    <t>House no 1 at Summer Place, Louterwater, 6435</t>
  </si>
  <si>
    <t>Patensie</t>
  </si>
  <si>
    <t>6 Middlestreet Close, Patensie, 6335</t>
  </si>
  <si>
    <t>Totals</t>
  </si>
  <si>
    <t>R</t>
  </si>
  <si>
    <t>Annexure 1.2</t>
  </si>
  <si>
    <t>Manual Paper Towel Dispenser units</t>
  </si>
  <si>
    <t>Unit Cost (Supply, devlivery and installation)</t>
  </si>
  <si>
    <t>No</t>
  </si>
  <si>
    <t xml:space="preserve">Regional Office </t>
  </si>
  <si>
    <t xml:space="preserve">Main/Sub Office </t>
  </si>
  <si>
    <t>Address</t>
  </si>
  <si>
    <t>Pest Control Service</t>
  </si>
  <si>
    <t>Square Metres</t>
  </si>
  <si>
    <t>Pest Control Service and Fumigation Areas</t>
  </si>
  <si>
    <t>Monthly</t>
  </si>
  <si>
    <t>Quarterly</t>
  </si>
  <si>
    <t>Internally and Externally</t>
  </si>
  <si>
    <t>Internal Areas Only</t>
  </si>
  <si>
    <t>Centurion Laboratory</t>
  </si>
  <si>
    <t>Gel required</t>
  </si>
  <si>
    <t>qui</t>
  </si>
  <si>
    <t>Durban</t>
  </si>
  <si>
    <t> 954</t>
  </si>
  <si>
    <t>Internal and External</t>
  </si>
  <si>
    <t>Excluded – services provided by landlord</t>
  </si>
  <si>
    <t>Fumigation</t>
  </si>
  <si>
    <t>Cost per month (HxG)</t>
  </si>
  <si>
    <t>Total Unit Cost for the Month (ExF)</t>
  </si>
  <si>
    <t>Unit Cost for the Month (HxI)</t>
  </si>
  <si>
    <t>Unit Cost for the Month (KxL)</t>
  </si>
  <si>
    <t>Unit Cost for the Month (NxO)</t>
  </si>
  <si>
    <t>Unit Cost for the Month (QxR)</t>
  </si>
  <si>
    <t>Unit Cost for the Month (TxU)</t>
  </si>
  <si>
    <t>Unit Cost for the Month (WxX)</t>
  </si>
  <si>
    <t>Unit Cost for the Month (ZxAA)</t>
  </si>
  <si>
    <t>Installation Cost Per Unit</t>
  </si>
  <si>
    <t>Cost per M²</t>
  </si>
  <si>
    <t>Cost per M²2</t>
  </si>
  <si>
    <t>Cost per month (HxG)2</t>
  </si>
  <si>
    <t>The indicated quantities are average quantities based on the current usage. The monthly cost for consumables will be based on actual usage. (Refill packs to last for 30 days)</t>
  </si>
  <si>
    <r>
      <rPr>
        <sz val="24"/>
        <color theme="1"/>
        <rFont val="Arial"/>
        <family val="2"/>
      </rPr>
      <t>Annexure 1.3: Pest Control &amp; Fumigation Services</t>
    </r>
    <r>
      <rPr>
        <sz val="24"/>
        <color theme="1"/>
        <rFont val="Aptos Narrow"/>
        <family val="2"/>
        <scheme val="minor"/>
      </rPr>
      <t xml:space="preserve"> </t>
    </r>
  </si>
  <si>
    <t>Total Cost of Installation = (ZxAA)</t>
  </si>
  <si>
    <t>Total Cost of Installation = (WxX)</t>
  </si>
  <si>
    <t>Total Cost of Installation =(TxU)</t>
  </si>
  <si>
    <t>Total Cost of Installation =(QxR)</t>
  </si>
  <si>
    <t>Total Cost of Installation =(NxO)</t>
  </si>
  <si>
    <t>Total Cost of Installation =(KxL)</t>
  </si>
  <si>
    <t>Total Cost of Installation =(HxI)</t>
  </si>
  <si>
    <t>Total Cost of Installation =(ExF)</t>
  </si>
  <si>
    <t>Lot No. 260, Nieuoudia Droomland Building, Pikertberg, 7320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</si>
</sst>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rgb="FFFFFFFF"/>
      <name val="Aptos"/>
      <family val="2"/>
    </font>
    <font>
      <sz val="8"/>
      <color rgb="FF000000"/>
      <name val="Arial"/>
      <family val="2"/>
    </font>
    <font>
      <sz val="8"/>
      <color rgb="FF0070C0"/>
      <name val="Arial"/>
      <family val="2"/>
    </font>
    <font>
      <sz val="8"/>
      <color rgb="FFC00000"/>
      <name val="Arial"/>
      <family val="2"/>
    </font>
    <font>
      <sz val="24"/>
      <color theme="1"/>
      <name val="Aptos Narrow"/>
      <family val="2"/>
      <scheme val="minor"/>
    </font>
    <font>
      <b/>
      <sz val="22"/>
      <color theme="1"/>
      <name val="Arial"/>
      <family val="2"/>
    </font>
    <font>
      <sz val="24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153D6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0" xfId="0" applyAlignment="1">
      <alignment horizontal="left" wrapText="1"/>
    </xf>
    <xf numFmtId="2" fontId="0" fillId="0" borderId="0" xfId="0" applyNumberFormat="1" applyAlignment="1">
      <alignment horizontal="left" wrapText="1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16" xfId="0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0" fontId="9" fillId="0" borderId="1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0" fillId="0" borderId="13" xfId="0" applyBorder="1"/>
    <xf numFmtId="0" fontId="1" fillId="0" borderId="10" xfId="0" applyFont="1" applyBorder="1" applyAlignment="1">
      <alignment horizontal="left" wrapText="1"/>
    </xf>
    <xf numFmtId="0" fontId="0" fillId="5" borderId="13" xfId="0" applyFill="1" applyBorder="1" applyAlignment="1">
      <alignment horizontal="left" wrapText="1"/>
    </xf>
    <xf numFmtId="0" fontId="1" fillId="5" borderId="9" xfId="0" applyFont="1" applyFill="1" applyBorder="1" applyAlignment="1">
      <alignment horizontal="left" wrapText="1"/>
    </xf>
    <xf numFmtId="0" fontId="0" fillId="5" borderId="17" xfId="0" applyFill="1" applyBorder="1" applyAlignment="1">
      <alignment horizontal="left" wrapText="1"/>
    </xf>
    <xf numFmtId="0" fontId="1" fillId="5" borderId="13" xfId="0" applyFont="1" applyFill="1" applyBorder="1" applyAlignment="1">
      <alignment horizontal="left" wrapText="1"/>
    </xf>
    <xf numFmtId="0" fontId="1" fillId="5" borderId="10" xfId="0" applyFont="1" applyFill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9" fillId="6" borderId="18" xfId="0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6" borderId="20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0" fillId="0" borderId="17" xfId="0" applyBorder="1"/>
    <xf numFmtId="0" fontId="9" fillId="7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9" fillId="6" borderId="15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left" wrapText="1"/>
    </xf>
    <xf numFmtId="0" fontId="1" fillId="0" borderId="13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left" wrapText="1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top style="medium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"/>
        <family val="2"/>
        <scheme val="none"/>
      </font>
      <fill>
        <patternFill patternType="solid">
          <fgColor indexed="64"/>
          <bgColor rgb="FF153D63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7.xml"/><Relationship Id="rId19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ppecbsa-my.sharepoint.com/personal/shemeem_ppecb_com/Documents/Documents/2025/Facilities/Hygiene%20Services%20Tender/Hygiene%20Equipment%20and%20Pest%20Control%20lists%20-%20Head%20Office.xlsx" TargetMode="External"/><Relationship Id="rId1" Type="http://schemas.openxmlformats.org/officeDocument/2006/relationships/externalLinkPath" Target="/personal/shemeem_ppecb_com/Documents/Documents/2025/Facilities/Hygiene%20Services%20Tender/Hygiene%20Equipment%20and%20Pest%20Control%20lists%20-%20Head%20Offic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ppecbsa-my.sharepoint.com/personal/shemeem_ppecb_com/Documents/Documents/2025/Facilities/Hygiene%20Services%20Tender/Hygiene%20Equipment%20and%20Pest%20Control%20Data%20-%20Consolidated.xlsx" TargetMode="External"/><Relationship Id="rId1" Type="http://schemas.openxmlformats.org/officeDocument/2006/relationships/externalLinkPath" Target="/personal/shemeem_ppecb_com/Documents/Documents/2025/Facilities/Hygiene%20Services%20Tender/Hygiene%20Equipment%20and%20Pest%20Control%20Data%20-%20Consolidated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ppecbsa-my.sharepoint.com/personal/shemeem_ppecb_com/Documents/Documents/2025/Facilities/Hygiene%20Services%20Tender/Hygiene%20Equipment%20and%20Pest%20Control%20lists%20-%20Ceres.xlsx" TargetMode="External"/><Relationship Id="rId1" Type="http://schemas.openxmlformats.org/officeDocument/2006/relationships/externalLinkPath" Target="/personal/shemeem_ppecb_com/Documents/Documents/2025/Facilities/Hygiene%20Services%20Tender/Hygiene%20Equipment%20and%20Pest%20Control%20lists%20-%20Ceres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ppecbsa-my.sharepoint.com/personal/shemeem_ppecb_com/Documents/Documents/2025/Facilities/Hygiene%20Services%20Tender/Paarl%20Hygiene%20Equipment%20and%20Pest%20Control%20lists%20-%20Okuhle.xlsx" TargetMode="External"/><Relationship Id="rId1" Type="http://schemas.openxmlformats.org/officeDocument/2006/relationships/externalLinkPath" Target="/personal/shemeem_ppecb_com/Documents/Documents/2025/Facilities/Hygiene%20Services%20Tender/Paarl%20Hygiene%20Equipment%20and%20Pest%20Control%20lists%20-%20Okuhle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ppecbsa-my.sharepoint.com/personal/shemeem_ppecb_com/Documents/Documents/2025/Facilities/Hygiene%20Services%20Tender/Hygiene%20Equipment%20and%20Pest%20Control%20lists%20-%20Robertson%20and%20De%20Doorns%20-%20Steph.xlsx" TargetMode="External"/><Relationship Id="rId1" Type="http://schemas.openxmlformats.org/officeDocument/2006/relationships/externalLinkPath" Target="/personal/shemeem_ppecb_com/Documents/Documents/2025/Facilities/Hygiene%20Services%20Tender/Hygiene%20Equipment%20and%20Pest%20Control%20lists%20-%20Robertson%20and%20De%20Doorns%20-%20Steph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ppecbsa-my.sharepoint.com/personal/shemeem_ppecb_com/Documents/Documents/2025/Facilities/Hygiene%20Services%20Tender/Copy%20of%20Hygiene%20Equipment%20and%20Pest%20Control%20lists%20-%20Rochelle.xlsx" TargetMode="External"/><Relationship Id="rId1" Type="http://schemas.openxmlformats.org/officeDocument/2006/relationships/externalLinkPath" Target="/personal/shemeem_ppecb_com/Documents/Documents/2025/Facilities/Hygiene%20Services%20Tender/Copy%20of%20Hygiene%20Equipment%20and%20Pest%20Control%20lists%20-%20Rochelle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hemeemD\AppData\Local\Microsoft\Windows\INetCache\Content.Outlook\P53YHIZ7\Hygiene%20Equipment%20and%20Pest%20Control%20lists%20(004).xlsx" TargetMode="External"/><Relationship Id="rId1" Type="http://schemas.openxmlformats.org/officeDocument/2006/relationships/externalLinkPath" Target="file:///C:\Users\ShemeemD\AppData\Local\Microsoft\Windows\INetCache\Content.Outlook\P53YHIZ7\Hygiene%20Equipment%20and%20Pest%20Control%20lists%20(004)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hemeemD\AppData\Local\Microsoft\Windows\INetCache\Content.Outlook\P53YHIZ7\Hygiene%20Equipment%20and%20Pest%20Control%20lists%20-%20Rochelle.xlsx" TargetMode="External"/><Relationship Id="rId1" Type="http://schemas.openxmlformats.org/officeDocument/2006/relationships/externalLinkPath" Target="file:///C:\Users\ShemeemD\AppData\Local\Microsoft\Windows\INetCache\Content.Outlook\P53YHIZ7\Hygiene%20Equipment%20and%20Pest%20Control%20lists%20-%20Rochelle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ppecbsa-my.sharepoint.com/personal/shemeem_ppecb_com/Documents/Documents/2025/Facilities/Hygiene%20Services%20Tender/Copy%20of%20Hygiene%20Equipment%20and%20Pest%20Control%20lists%20(004)%20-%20Chanelle%20Govender%20MG%20Office.xlsx" TargetMode="External"/><Relationship Id="rId1" Type="http://schemas.openxmlformats.org/officeDocument/2006/relationships/externalLinkPath" Target="/personal/shemeem_ppecb_com/Documents/Documents/2025/Facilities/Hygiene%20Services%20Tender/Copy%20of%20Hygiene%20Equipment%20and%20Pest%20Control%20lists%20(004)%20-%20Chanelle%20Govender%20MG%20Office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ppecbsa-my.sharepoint.com/personal/shemeem_ppecb_com/Documents/Documents/2025/Facilities/Hygiene%20Services%20Tender/Hygiene%20Equipment%20and%20Pest%20Control%20lists%20Eastern%20Cape%20-%20Sade.xlsx" TargetMode="External"/><Relationship Id="rId1" Type="http://schemas.openxmlformats.org/officeDocument/2006/relationships/externalLinkPath" Target="/personal/shemeem_ppecb_com/Documents/Documents/2025/Facilities/Hygiene%20Services%20Tender/Hygiene%20Equipment%20and%20Pest%20Control%20lists%20Eastern%20Cape%20-%20Sad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</sheetNames>
    <sheetDataSet>
      <sheetData sheetId="0">
        <row r="4">
          <cell r="L4">
            <v>10</v>
          </cell>
        </row>
        <row r="6">
          <cell r="L6">
            <v>8</v>
          </cell>
        </row>
        <row r="7">
          <cell r="L7">
            <v>4</v>
          </cell>
        </row>
        <row r="8">
          <cell r="L8">
            <v>5</v>
          </cell>
        </row>
        <row r="9">
          <cell r="L9">
            <v>8</v>
          </cell>
        </row>
        <row r="10">
          <cell r="L10">
            <v>6</v>
          </cell>
        </row>
        <row r="11">
          <cell r="L11">
            <v>4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age 1"/>
      <sheetName val="page 2"/>
      <sheetName val="page 3"/>
      <sheetName val="Sheet2"/>
      <sheetName val="Landlord Servicing"/>
      <sheetName val="Pest Control and Fumigation"/>
      <sheetName val="Consolidation"/>
      <sheetName val="page 4"/>
    </sheetNames>
    <sheetDataSet>
      <sheetData sheetId="0">
        <row r="32">
          <cell r="K32" t="str">
            <v>4</v>
          </cell>
        </row>
        <row r="33">
          <cell r="K33" t="str">
            <v>4</v>
          </cell>
        </row>
        <row r="34">
          <cell r="K34" t="str">
            <v>4</v>
          </cell>
        </row>
        <row r="40">
          <cell r="K40" t="str">
            <v>1</v>
          </cell>
        </row>
      </sheetData>
      <sheetData sheetId="1">
        <row r="4">
          <cell r="L4" t="str">
            <v>1</v>
          </cell>
        </row>
        <row r="5">
          <cell r="L5" t="str">
            <v>1</v>
          </cell>
        </row>
        <row r="8">
          <cell r="L8" t="str">
            <v>1</v>
          </cell>
        </row>
        <row r="10">
          <cell r="L10" t="str">
            <v>1</v>
          </cell>
        </row>
        <row r="19">
          <cell r="L19" t="str">
            <v>2</v>
          </cell>
        </row>
        <row r="20">
          <cell r="L20">
            <v>3</v>
          </cell>
        </row>
        <row r="21">
          <cell r="L21" t="str">
            <v>2</v>
          </cell>
        </row>
        <row r="23">
          <cell r="L23" t="str">
            <v>3</v>
          </cell>
        </row>
        <row r="24">
          <cell r="L24">
            <v>2</v>
          </cell>
        </row>
        <row r="27">
          <cell r="L27">
            <v>3</v>
          </cell>
        </row>
        <row r="33">
          <cell r="L33" t="str">
            <v>2</v>
          </cell>
        </row>
        <row r="47">
          <cell r="L47" t="str">
            <v>2</v>
          </cell>
        </row>
        <row r="48">
          <cell r="L48" t="str">
            <v>1</v>
          </cell>
        </row>
        <row r="49">
          <cell r="L49" t="str">
            <v>2</v>
          </cell>
        </row>
        <row r="51">
          <cell r="L51" t="str">
            <v>2</v>
          </cell>
        </row>
        <row r="52">
          <cell r="L52" t="str">
            <v>2</v>
          </cell>
        </row>
      </sheetData>
      <sheetData sheetId="2">
        <row r="21">
          <cell r="K21">
            <v>1</v>
          </cell>
        </row>
        <row r="22">
          <cell r="K22">
            <v>1</v>
          </cell>
        </row>
        <row r="23">
          <cell r="K23" t="str">
            <v>1</v>
          </cell>
        </row>
        <row r="24">
          <cell r="K24">
            <v>2</v>
          </cell>
        </row>
        <row r="25">
          <cell r="K25" t="str">
            <v>2</v>
          </cell>
        </row>
        <row r="26">
          <cell r="K26" t="str">
            <v>2</v>
          </cell>
        </row>
      </sheetData>
      <sheetData sheetId="3">
        <row r="4">
          <cell r="G4">
            <v>3</v>
          </cell>
        </row>
        <row r="5">
          <cell r="G5">
            <v>3</v>
          </cell>
        </row>
        <row r="6">
          <cell r="G6" t="str">
            <v>1</v>
          </cell>
        </row>
        <row r="8">
          <cell r="G8" t="str">
            <v>2</v>
          </cell>
        </row>
        <row r="9">
          <cell r="G9" t="str">
            <v>2</v>
          </cell>
        </row>
        <row r="10">
          <cell r="G10">
            <v>2</v>
          </cell>
        </row>
        <row r="18">
          <cell r="G18" t="str">
            <v>2</v>
          </cell>
        </row>
        <row r="19">
          <cell r="G19" t="str">
            <v>2</v>
          </cell>
        </row>
        <row r="20">
          <cell r="G20" t="str">
            <v>1</v>
          </cell>
        </row>
        <row r="21">
          <cell r="G21">
            <v>0</v>
          </cell>
        </row>
        <row r="23">
          <cell r="G23" t="str">
            <v>2</v>
          </cell>
        </row>
        <row r="24">
          <cell r="G24" t="str">
            <v>2</v>
          </cell>
        </row>
        <row r="27">
          <cell r="G27" t="str">
            <v>2</v>
          </cell>
        </row>
        <row r="28">
          <cell r="G28" t="str">
            <v>1</v>
          </cell>
        </row>
        <row r="33">
          <cell r="G33" t="str">
            <v>2</v>
          </cell>
        </row>
        <row r="35">
          <cell r="G35" t="str">
            <v>1</v>
          </cell>
        </row>
        <row r="37">
          <cell r="G37">
            <v>2</v>
          </cell>
        </row>
        <row r="38">
          <cell r="G38" t="str">
            <v>2</v>
          </cell>
        </row>
        <row r="48">
          <cell r="G48">
            <v>1</v>
          </cell>
        </row>
        <row r="49">
          <cell r="G49">
            <v>1</v>
          </cell>
        </row>
        <row r="54">
          <cell r="G54">
            <v>1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age 1"/>
      <sheetName val="page 2"/>
      <sheetName val="page 3"/>
      <sheetName val="Sheet2"/>
      <sheetName val="Landlord Servicing"/>
      <sheetName val="Pest Control and Fumigation"/>
      <sheetName val="page 4"/>
    </sheetNames>
    <sheetDataSet>
      <sheetData sheetId="0">
        <row r="59">
          <cell r="K59">
            <v>2</v>
          </cell>
        </row>
        <row r="60">
          <cell r="K60">
            <v>2</v>
          </cell>
        </row>
        <row r="61">
          <cell r="K61">
            <v>2</v>
          </cell>
        </row>
        <row r="63">
          <cell r="K63">
            <v>2</v>
          </cell>
        </row>
        <row r="64">
          <cell r="K64">
            <v>3</v>
          </cell>
        </row>
        <row r="65">
          <cell r="K65">
            <v>2</v>
          </cell>
        </row>
        <row r="67">
          <cell r="K67">
            <v>1</v>
          </cell>
        </row>
        <row r="72">
          <cell r="K72">
            <v>1</v>
          </cell>
        </row>
        <row r="73">
          <cell r="K73">
            <v>1</v>
          </cell>
        </row>
        <row r="74">
          <cell r="K74">
            <v>1</v>
          </cell>
        </row>
        <row r="76">
          <cell r="K76">
            <v>1</v>
          </cell>
        </row>
        <row r="77">
          <cell r="K77">
            <v>1</v>
          </cell>
        </row>
        <row r="78">
          <cell r="K78">
            <v>1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age 1"/>
      <sheetName val="page 2"/>
      <sheetName val="page 3"/>
      <sheetName val="Sheet2"/>
      <sheetName val="Landlord Servicing"/>
      <sheetName val="Pest Control and Fumigation"/>
      <sheetName val="page 4"/>
    </sheetNames>
    <sheetDataSet>
      <sheetData sheetId="0">
        <row r="47">
          <cell r="K47" t="str">
            <v>3</v>
          </cell>
        </row>
        <row r="50">
          <cell r="K50">
            <v>3</v>
          </cell>
        </row>
        <row r="52">
          <cell r="K52" t="str">
            <v>3</v>
          </cell>
        </row>
        <row r="60">
          <cell r="K60">
            <v>2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age 1"/>
      <sheetName val="page 2"/>
      <sheetName val="page 3"/>
      <sheetName val="Sheet2"/>
      <sheetName val="Landlord Servicing"/>
      <sheetName val="Pest Control and Fumigation"/>
      <sheetName val="page 4"/>
    </sheetNames>
    <sheetDataSet>
      <sheetData sheetId="0"/>
      <sheetData sheetId="1"/>
      <sheetData sheetId="2"/>
      <sheetData sheetId="3">
        <row r="3">
          <cell r="J3" t="str">
            <v>1</v>
          </cell>
        </row>
        <row r="4">
          <cell r="J4" t="str">
            <v>1</v>
          </cell>
        </row>
        <row r="5">
          <cell r="J5">
            <v>1</v>
          </cell>
        </row>
        <row r="8">
          <cell r="J8">
            <v>1</v>
          </cell>
        </row>
        <row r="17">
          <cell r="J17">
            <v>2</v>
          </cell>
        </row>
        <row r="18">
          <cell r="J18">
            <v>2</v>
          </cell>
        </row>
        <row r="19">
          <cell r="J19">
            <v>1</v>
          </cell>
        </row>
        <row r="22">
          <cell r="J22">
            <v>1</v>
          </cell>
        </row>
      </sheetData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age 1"/>
      <sheetName val="page 2"/>
      <sheetName val="page 3"/>
      <sheetName val="Sheet2"/>
      <sheetName val="Landlord Servicing"/>
      <sheetName val="Pest Control and Fumigation"/>
      <sheetName val="page 4"/>
    </sheetNames>
    <sheetDataSet>
      <sheetData sheetId="0"/>
      <sheetData sheetId="1"/>
      <sheetData sheetId="2"/>
      <sheetData sheetId="3">
        <row r="3">
          <cell r="K3">
            <v>2</v>
          </cell>
        </row>
        <row r="4">
          <cell r="K4">
            <v>2</v>
          </cell>
        </row>
        <row r="5">
          <cell r="K5">
            <v>1</v>
          </cell>
        </row>
        <row r="8">
          <cell r="K8">
            <v>1</v>
          </cell>
        </row>
      </sheetData>
      <sheetData sheetId="4"/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age 1"/>
      <sheetName val="page 2"/>
      <sheetName val="page 3"/>
      <sheetName val="Landlord Servicing"/>
      <sheetName val="Pest Control and Fumigation"/>
      <sheetName val="page 4"/>
    </sheetNames>
    <sheetDataSet>
      <sheetData sheetId="0">
        <row r="46">
          <cell r="K46">
            <v>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age 1"/>
      <sheetName val="page 2"/>
      <sheetName val="page 3"/>
      <sheetName val="Sheet2"/>
      <sheetName val="Landlord Servicing"/>
      <sheetName val="Pest Control and Fumigation"/>
      <sheetName val="page 4"/>
    </sheetNames>
    <sheetDataSet>
      <sheetData sheetId="0">
        <row r="3">
          <cell r="K3">
            <v>2</v>
          </cell>
        </row>
        <row r="4">
          <cell r="K4">
            <v>2</v>
          </cell>
        </row>
        <row r="5">
          <cell r="K5">
            <v>2</v>
          </cell>
        </row>
        <row r="6">
          <cell r="K6">
            <v>2</v>
          </cell>
        </row>
        <row r="7">
          <cell r="K7">
            <v>1</v>
          </cell>
        </row>
        <row r="8">
          <cell r="K8">
            <v>3</v>
          </cell>
        </row>
        <row r="9">
          <cell r="K9">
            <v>1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age 1"/>
      <sheetName val="page 2"/>
      <sheetName val="page 3"/>
      <sheetName val="Sheet2"/>
      <sheetName val="Landlord Servicing"/>
      <sheetName val="Pest Control and Fumigation"/>
      <sheetName val="page 4"/>
    </sheetNames>
    <sheetDataSet>
      <sheetData sheetId="0">
        <row r="60">
          <cell r="K60">
            <v>4</v>
          </cell>
        </row>
        <row r="61">
          <cell r="K61">
            <v>4</v>
          </cell>
        </row>
        <row r="62">
          <cell r="K62">
            <v>2</v>
          </cell>
        </row>
        <row r="64">
          <cell r="K64">
            <v>4</v>
          </cell>
        </row>
        <row r="65">
          <cell r="K65">
            <v>4</v>
          </cell>
        </row>
        <row r="66">
          <cell r="K66">
            <v>4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age 1"/>
      <sheetName val="page 2"/>
      <sheetName val="Sheet2"/>
      <sheetName val="page 3"/>
      <sheetName val="Landlord Servicing"/>
      <sheetName val="Pest Control and Fumigation"/>
      <sheetName val="Sheet1"/>
      <sheetName val="page 4"/>
    </sheetNames>
    <sheetDataSet>
      <sheetData sheetId="0">
        <row r="60">
          <cell r="K60">
            <v>5</v>
          </cell>
        </row>
        <row r="61">
          <cell r="K61">
            <v>5</v>
          </cell>
        </row>
        <row r="62">
          <cell r="K62">
            <v>5</v>
          </cell>
        </row>
        <row r="64">
          <cell r="K64">
            <v>5</v>
          </cell>
        </row>
        <row r="65">
          <cell r="K65">
            <v>5</v>
          </cell>
        </row>
        <row r="68">
          <cell r="K68">
            <v>2</v>
          </cell>
        </row>
        <row r="74">
          <cell r="K74">
            <v>2</v>
          </cell>
        </row>
        <row r="75">
          <cell r="K75">
            <v>2</v>
          </cell>
        </row>
        <row r="76">
          <cell r="K76">
            <v>2</v>
          </cell>
        </row>
        <row r="79">
          <cell r="K79">
            <v>2</v>
          </cell>
        </row>
        <row r="88">
          <cell r="K88">
            <v>2</v>
          </cell>
        </row>
        <row r="89">
          <cell r="K89">
            <v>2</v>
          </cell>
        </row>
        <row r="102">
          <cell r="K102">
            <v>1</v>
          </cell>
        </row>
        <row r="103">
          <cell r="K103">
            <v>1</v>
          </cell>
        </row>
        <row r="104">
          <cell r="K104">
            <v>1</v>
          </cell>
        </row>
        <row r="107">
          <cell r="K107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Shemeem Davids" id="{3B5B67F7-2A00-488C-8767-3F4042D9D8C9}" userId="S::Shemeem@ppecb.com::b13b8aff-f3ad-44ee-a02b-73a6f5b3e9b6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885F0C-C453-4001-A7F4-54326DCF82CF}" name="Table1" displayName="Table1" ref="A2:L32" totalsRowShown="0" headerRowDxfId="12" dataDxfId="11" tableBorderDxfId="10">
  <autoFilter ref="A2:L32" xr:uid="{BF885F0C-C453-4001-A7F4-54326DCF82CF}"/>
  <tableColumns count="12">
    <tableColumn id="1" xr3:uid="{3B749873-FEE1-490D-BBFD-54F4719BBF41}" name="No" dataDxfId="9"/>
    <tableColumn id="2" xr3:uid="{7B71D780-BEFE-43E4-99BC-7A796DA8B34F}" name="Regional Office " dataDxfId="8"/>
    <tableColumn id="3" xr3:uid="{B7D4E5F0-A912-453A-AB75-0F1F22B62613}" name="Main/Sub Office " dataDxfId="7"/>
    <tableColumn id="4" xr3:uid="{0E2D99EA-B2AC-40F7-AD42-26AD914206CF}" name="Address" dataDxfId="6"/>
    <tableColumn id="5" xr3:uid="{9E052FC1-121A-462F-A3A3-D299C51FA76D}" name="Pest Control Service and Fumigation Areas" dataDxfId="5"/>
    <tableColumn id="6" xr3:uid="{02C79EFD-B92B-4C54-9E93-3E8004FD5629}" name="Pest Control Service" dataDxfId="4"/>
    <tableColumn id="7" xr3:uid="{508D2F72-D50E-4C91-BDFD-4F65EB7470F4}" name="Square Metres" dataDxfId="3"/>
    <tableColumn id="8" xr3:uid="{C28C5F22-CC2E-483E-864D-BD4BE7CE6FDD}" name="Cost per M²" dataDxfId="2"/>
    <tableColumn id="9" xr3:uid="{084A9F02-C605-41F3-AFC2-80014370C372}" name="Cost per month (HxG)" dataDxfId="1"/>
    <tableColumn id="10" xr3:uid="{6F69D0E6-EE19-4913-A18A-C56F29115CB9}" name="Fumigation" dataDxfId="0"/>
    <tableColumn id="11" xr3:uid="{2BEDFC7E-1962-4A10-B5BD-F2F41628F2D9}" name="Cost per M²2"/>
    <tableColumn id="12" xr3:uid="{6A84DCF4-878F-48C9-B400-1174BAFE3642}" name="Cost per month (HxG)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23" dT="2025-02-26T09:55:58.72" personId="{3B5B67F7-2A00-488C-8767-3F4042D9D8C9}" id="{B8AB1320-F5FE-4EA5-8EA1-190854C63B3A}">
    <text>2 male 2 female Toilets only.  No urinals.</text>
  </threadedComment>
  <threadedComment ref="N24" dT="2025-03-05T07:48:58.96" personId="{3B5B67F7-2A00-488C-8767-3F4042D9D8C9}" id="{8037EB2F-6761-44BC-A868-4037AB796E17}">
    <text>Monthly collections from Nov-Feb and once every two weeks from March to October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N24" dT="2025-03-05T07:48:58.96" personId="{3B5B67F7-2A00-488C-8767-3F4042D9D8C9}" id="{51F81D1C-11F6-4EF6-8F6F-4967776BA89D}">
    <text>Monthly collections from Nov-Feb and once every two weeks from March to October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D3F25-EE0F-4733-8A2E-0EBCE0FFF96C}">
  <sheetPr>
    <pageSetUpPr fitToPage="1"/>
  </sheetPr>
  <dimension ref="A1:AB28"/>
  <sheetViews>
    <sheetView tabSelected="1" topLeftCell="J1" zoomScaleNormal="100" workbookViewId="0">
      <selection activeCell="O6" sqref="O6"/>
    </sheetView>
  </sheetViews>
  <sheetFormatPr defaultRowHeight="14.4" x14ac:dyDescent="0.3"/>
  <cols>
    <col min="1" max="1" width="18.33203125" bestFit="1" customWidth="1"/>
    <col min="2" max="2" width="11.109375" bestFit="1" customWidth="1"/>
    <col min="3" max="3" width="38.109375" bestFit="1" customWidth="1"/>
    <col min="4" max="4" width="30.5546875" style="6" customWidth="1"/>
    <col min="5" max="5" width="20" style="6" bestFit="1" customWidth="1"/>
    <col min="6" max="6" width="17.33203125" style="6" customWidth="1"/>
    <col min="7" max="7" width="22" style="6" bestFit="1" customWidth="1"/>
    <col min="8" max="8" width="22" style="6" customWidth="1"/>
    <col min="9" max="9" width="15.77734375" style="6" bestFit="1" customWidth="1"/>
    <col min="10" max="10" width="27.44140625" style="6" bestFit="1" customWidth="1"/>
    <col min="11" max="11" width="15.33203125" style="6" customWidth="1"/>
    <col min="12" max="12" width="23.21875" style="6" bestFit="1" customWidth="1"/>
    <col min="13" max="13" width="17.6640625" style="6" customWidth="1"/>
    <col min="14" max="14" width="11.109375" style="6" customWidth="1"/>
    <col min="15" max="16" width="17.44140625" style="6" customWidth="1"/>
    <col min="17" max="17" width="17.44140625" style="7" customWidth="1"/>
    <col min="18" max="18" width="14.21875" customWidth="1"/>
    <col min="20" max="20" width="10.5546875" customWidth="1"/>
    <col min="21" max="21" width="11.6640625" customWidth="1"/>
    <col min="22" max="22" width="10" customWidth="1"/>
    <col min="23" max="23" width="10.44140625" customWidth="1"/>
    <col min="24" max="24" width="11.77734375" customWidth="1"/>
    <col min="25" max="25" width="12" customWidth="1"/>
    <col min="26" max="27" width="11.5546875" customWidth="1"/>
    <col min="28" max="28" width="13.109375" customWidth="1"/>
  </cols>
  <sheetData>
    <row r="1" spans="1:28" ht="68.400000000000006" thickBot="1" x14ac:dyDescent="0.45">
      <c r="A1" s="51" t="s">
        <v>0</v>
      </c>
      <c r="B1" s="51"/>
      <c r="C1" s="52"/>
      <c r="D1" s="1" t="s">
        <v>1</v>
      </c>
      <c r="E1" s="21" t="s">
        <v>69</v>
      </c>
      <c r="F1" s="21" t="s">
        <v>99</v>
      </c>
      <c r="G1" s="21" t="s">
        <v>112</v>
      </c>
      <c r="H1" s="22" t="s">
        <v>2</v>
      </c>
      <c r="I1" s="22" t="s">
        <v>99</v>
      </c>
      <c r="J1" s="22" t="s">
        <v>111</v>
      </c>
      <c r="K1" s="21" t="s">
        <v>3</v>
      </c>
      <c r="L1" s="21" t="s">
        <v>99</v>
      </c>
      <c r="M1" s="21" t="s">
        <v>110</v>
      </c>
      <c r="N1" s="22" t="s">
        <v>4</v>
      </c>
      <c r="O1" s="22" t="s">
        <v>99</v>
      </c>
      <c r="P1" s="22" t="s">
        <v>109</v>
      </c>
      <c r="Q1" s="21" t="s">
        <v>5</v>
      </c>
      <c r="R1" s="21" t="s">
        <v>99</v>
      </c>
      <c r="S1" s="21" t="s">
        <v>108</v>
      </c>
      <c r="T1" s="22" t="s">
        <v>6</v>
      </c>
      <c r="U1" s="22" t="s">
        <v>99</v>
      </c>
      <c r="V1" s="22" t="s">
        <v>107</v>
      </c>
      <c r="W1" s="21" t="s">
        <v>7</v>
      </c>
      <c r="X1" s="21" t="s">
        <v>99</v>
      </c>
      <c r="Y1" s="21" t="s">
        <v>106</v>
      </c>
      <c r="Z1" s="22" t="s">
        <v>8</v>
      </c>
      <c r="AA1" s="22" t="s">
        <v>99</v>
      </c>
      <c r="AB1" s="22" t="s">
        <v>105</v>
      </c>
    </row>
    <row r="2" spans="1:28" ht="15" thickBot="1" x14ac:dyDescent="0.35">
      <c r="A2" s="8" t="s">
        <v>9</v>
      </c>
      <c r="B2" s="9" t="s">
        <v>10</v>
      </c>
      <c r="C2" s="10" t="s">
        <v>11</v>
      </c>
      <c r="D2" s="2"/>
      <c r="E2" s="3">
        <f>[1]Sheet1!$L$4</f>
        <v>10</v>
      </c>
      <c r="F2" s="3"/>
      <c r="G2" s="30" t="s">
        <v>67</v>
      </c>
      <c r="H2" s="3">
        <f>[1]Sheet1!$L$10</f>
        <v>6</v>
      </c>
      <c r="I2" s="3"/>
      <c r="J2" s="30" t="s">
        <v>67</v>
      </c>
      <c r="K2" s="3">
        <f>[1]Sheet1!$L$6</f>
        <v>8</v>
      </c>
      <c r="L2" s="30" t="s">
        <v>67</v>
      </c>
      <c r="M2" s="30" t="s">
        <v>67</v>
      </c>
      <c r="N2" s="3">
        <f>[1]Sheet1!$L$6</f>
        <v>8</v>
      </c>
      <c r="O2" s="3"/>
      <c r="P2" s="31" t="s">
        <v>67</v>
      </c>
      <c r="Q2" s="3">
        <f>[1]Sheet1!$L$7</f>
        <v>4</v>
      </c>
      <c r="R2" s="3"/>
      <c r="S2" s="30" t="s">
        <v>67</v>
      </c>
      <c r="T2" s="3">
        <f>[1]Sheet1!$L$8</f>
        <v>5</v>
      </c>
      <c r="U2" s="3"/>
      <c r="V2" s="30" t="s">
        <v>67</v>
      </c>
      <c r="W2" s="3">
        <f>[1]Sheet1!$L$9</f>
        <v>8</v>
      </c>
      <c r="X2" s="3"/>
      <c r="Y2" s="30" t="s">
        <v>67</v>
      </c>
      <c r="Z2" s="3">
        <f>[1]Sheet1!$L$11</f>
        <v>4</v>
      </c>
      <c r="AA2" s="29"/>
      <c r="AB2" s="33" t="s">
        <v>67</v>
      </c>
    </row>
    <row r="3" spans="1:28" ht="15" thickBot="1" x14ac:dyDescent="0.35">
      <c r="A3" s="11" t="s">
        <v>12</v>
      </c>
      <c r="B3" s="12" t="s">
        <v>10</v>
      </c>
      <c r="C3" s="13" t="s">
        <v>13</v>
      </c>
      <c r="D3" s="4"/>
      <c r="E3" s="5" t="str">
        <f>[2]Sheet2!G18</f>
        <v>2</v>
      </c>
      <c r="F3" s="5"/>
      <c r="G3" s="30" t="s">
        <v>67</v>
      </c>
      <c r="H3" s="5" t="str">
        <f>[2]Sheet2!G24</f>
        <v>2</v>
      </c>
      <c r="I3" s="5"/>
      <c r="J3" s="30" t="s">
        <v>67</v>
      </c>
      <c r="K3" s="5" t="str">
        <f>[2]Sheet2!G19</f>
        <v>2</v>
      </c>
      <c r="L3" s="30" t="s">
        <v>67</v>
      </c>
      <c r="M3" s="30" t="s">
        <v>67</v>
      </c>
      <c r="N3" s="5" t="str">
        <f>[2]Sheet2!G20</f>
        <v>1</v>
      </c>
      <c r="O3" s="5"/>
      <c r="P3" s="31" t="s">
        <v>67</v>
      </c>
      <c r="Q3" s="34"/>
      <c r="R3" s="34"/>
      <c r="S3" s="37" t="s">
        <v>67</v>
      </c>
      <c r="T3" s="5" t="str">
        <f>[2]Sheet2!G27</f>
        <v>2</v>
      </c>
      <c r="U3" s="5"/>
      <c r="V3" s="30" t="s">
        <v>67</v>
      </c>
      <c r="W3" s="5" t="str">
        <f>[2]Sheet2!G23</f>
        <v>2</v>
      </c>
      <c r="X3" s="5"/>
      <c r="Y3" s="30" t="s">
        <v>67</v>
      </c>
      <c r="Z3" s="34"/>
      <c r="AA3" s="34"/>
      <c r="AB3" s="38" t="s">
        <v>67</v>
      </c>
    </row>
    <row r="4" spans="1:28" ht="27" thickBot="1" x14ac:dyDescent="0.35">
      <c r="A4" s="11" t="s">
        <v>14</v>
      </c>
      <c r="B4" s="12" t="s">
        <v>15</v>
      </c>
      <c r="C4" s="13" t="s">
        <v>113</v>
      </c>
      <c r="D4" s="4"/>
      <c r="E4" s="5" t="str">
        <f>[2]Sheet2!G33</f>
        <v>2</v>
      </c>
      <c r="F4" s="5"/>
      <c r="G4" s="30" t="s">
        <v>67</v>
      </c>
      <c r="H4" s="5">
        <f>[2]Sheet2!G54</f>
        <v>1</v>
      </c>
      <c r="I4" s="5"/>
      <c r="J4" s="30" t="s">
        <v>67</v>
      </c>
      <c r="K4" s="5">
        <f>[2]Sheet2!G49</f>
        <v>1</v>
      </c>
      <c r="L4" s="30" t="s">
        <v>67</v>
      </c>
      <c r="M4" s="30" t="s">
        <v>67</v>
      </c>
      <c r="N4" s="5" t="str">
        <f>[2]Sheet2!G35</f>
        <v>1</v>
      </c>
      <c r="O4" s="5"/>
      <c r="P4" s="31" t="s">
        <v>67</v>
      </c>
      <c r="Q4" s="34"/>
      <c r="R4" s="34"/>
      <c r="S4" s="37" t="s">
        <v>67</v>
      </c>
      <c r="T4" s="5">
        <f>[2]Sheet2!G37</f>
        <v>2</v>
      </c>
      <c r="U4" s="5"/>
      <c r="V4" s="30" t="s">
        <v>67</v>
      </c>
      <c r="W4" s="5" t="str">
        <f>[2]Sheet2!G38</f>
        <v>2</v>
      </c>
      <c r="X4" s="5"/>
      <c r="Y4" s="30" t="s">
        <v>67</v>
      </c>
      <c r="Z4" s="34"/>
      <c r="AA4" s="34"/>
      <c r="AB4" s="38" t="s">
        <v>67</v>
      </c>
    </row>
    <row r="5" spans="1:28" ht="27" thickBot="1" x14ac:dyDescent="0.35">
      <c r="A5" s="11" t="s">
        <v>16</v>
      </c>
      <c r="B5" s="12" t="s">
        <v>15</v>
      </c>
      <c r="C5" s="13" t="s">
        <v>17</v>
      </c>
      <c r="D5" s="4"/>
      <c r="E5" s="5">
        <f>[2]Sheet2!G48</f>
        <v>1</v>
      </c>
      <c r="F5" s="5"/>
      <c r="G5" s="30" t="s">
        <v>67</v>
      </c>
      <c r="H5" s="5">
        <f>[2]Sheet2!G54</f>
        <v>1</v>
      </c>
      <c r="I5" s="5"/>
      <c r="J5" s="30" t="s">
        <v>67</v>
      </c>
      <c r="K5" s="5">
        <f>[2]Sheet2!G49</f>
        <v>1</v>
      </c>
      <c r="L5" s="30" t="s">
        <v>67</v>
      </c>
      <c r="M5" s="30" t="s">
        <v>67</v>
      </c>
      <c r="N5" s="5" t="str">
        <f>[2]Sheet2!G35</f>
        <v>1</v>
      </c>
      <c r="O5" s="5"/>
      <c r="P5" s="31" t="s">
        <v>67</v>
      </c>
      <c r="Q5" s="34"/>
      <c r="R5" s="34"/>
      <c r="S5" s="37" t="s">
        <v>67</v>
      </c>
      <c r="T5" s="5">
        <f>[2]Sheet2!G37</f>
        <v>2</v>
      </c>
      <c r="U5" s="5"/>
      <c r="V5" s="30" t="s">
        <v>67</v>
      </c>
      <c r="W5" s="5" t="str">
        <f>[2]Sheet2!G38</f>
        <v>2</v>
      </c>
      <c r="X5" s="5"/>
      <c r="Y5" s="30" t="s">
        <v>67</v>
      </c>
      <c r="Z5" s="34"/>
      <c r="AA5" s="34"/>
      <c r="AB5" s="38" t="s">
        <v>67</v>
      </c>
    </row>
    <row r="6" spans="1:28" ht="15" thickBot="1" x14ac:dyDescent="0.35">
      <c r="A6" s="11" t="s">
        <v>18</v>
      </c>
      <c r="B6" s="12" t="s">
        <v>15</v>
      </c>
      <c r="C6" s="13" t="s">
        <v>19</v>
      </c>
      <c r="D6" s="4"/>
      <c r="E6" s="5">
        <f>[2]Sheet2!G4</f>
        <v>3</v>
      </c>
      <c r="F6" s="5"/>
      <c r="G6" s="30" t="s">
        <v>67</v>
      </c>
      <c r="H6" s="5">
        <f>[2]Sheet2!G10</f>
        <v>2</v>
      </c>
      <c r="I6" s="5"/>
      <c r="J6" s="30" t="s">
        <v>67</v>
      </c>
      <c r="K6" s="5">
        <f>[2]Sheet2!G5</f>
        <v>3</v>
      </c>
      <c r="L6" s="30" t="s">
        <v>67</v>
      </c>
      <c r="M6" s="30" t="s">
        <v>67</v>
      </c>
      <c r="N6" s="5" t="str">
        <f>[2]Sheet2!G6</f>
        <v>1</v>
      </c>
      <c r="O6" s="5"/>
      <c r="P6" s="31" t="s">
        <v>67</v>
      </c>
      <c r="Q6" s="34"/>
      <c r="R6" s="34"/>
      <c r="S6" s="37" t="s">
        <v>67</v>
      </c>
      <c r="T6" s="5" t="str">
        <f>[2]Sheet2!G8</f>
        <v>2</v>
      </c>
      <c r="U6" s="5"/>
      <c r="V6" s="30" t="s">
        <v>67</v>
      </c>
      <c r="W6" s="5" t="str">
        <f>[2]Sheet2!G9</f>
        <v>2</v>
      </c>
      <c r="X6" s="5"/>
      <c r="Y6" s="30" t="s">
        <v>67</v>
      </c>
      <c r="Z6" s="34"/>
      <c r="AA6" s="34"/>
      <c r="AB6" s="38" t="s">
        <v>67</v>
      </c>
    </row>
    <row r="7" spans="1:28" ht="27" thickBot="1" x14ac:dyDescent="0.35">
      <c r="A7" s="11" t="s">
        <v>20</v>
      </c>
      <c r="B7" s="12" t="s">
        <v>10</v>
      </c>
      <c r="C7" s="13" t="s">
        <v>21</v>
      </c>
      <c r="D7" s="4" t="s">
        <v>22</v>
      </c>
      <c r="E7" s="5">
        <f>'[3]page 1'!$K$59</f>
        <v>2</v>
      </c>
      <c r="F7" s="5"/>
      <c r="G7" s="30" t="s">
        <v>67</v>
      </c>
      <c r="H7" s="5">
        <f>'[3]page 1'!$K$65</f>
        <v>2</v>
      </c>
      <c r="I7" s="5"/>
      <c r="J7" s="30" t="s">
        <v>67</v>
      </c>
      <c r="K7" s="5">
        <f>'[3]page 1'!$K$60</f>
        <v>2</v>
      </c>
      <c r="L7" s="30" t="s">
        <v>67</v>
      </c>
      <c r="M7" s="30" t="s">
        <v>67</v>
      </c>
      <c r="N7" s="5">
        <f>'[3]page 1'!$K$61</f>
        <v>2</v>
      </c>
      <c r="O7" s="5"/>
      <c r="P7" s="31" t="s">
        <v>67</v>
      </c>
      <c r="Q7" s="34"/>
      <c r="R7" s="34"/>
      <c r="S7" s="37" t="s">
        <v>67</v>
      </c>
      <c r="T7" s="5">
        <f>'[3]page 1'!$K$63</f>
        <v>2</v>
      </c>
      <c r="U7" s="5"/>
      <c r="V7" s="30" t="s">
        <v>67</v>
      </c>
      <c r="W7" s="5">
        <f>'[3]page 1'!$K$64</f>
        <v>3</v>
      </c>
      <c r="X7" s="5"/>
      <c r="Y7" s="30" t="s">
        <v>67</v>
      </c>
      <c r="Z7" s="5">
        <f>'[3]page 1'!$K$67</f>
        <v>1</v>
      </c>
      <c r="AA7" s="5"/>
      <c r="AB7" s="33" t="s">
        <v>67</v>
      </c>
    </row>
    <row r="8" spans="1:28" ht="27" thickBot="1" x14ac:dyDescent="0.35">
      <c r="A8" s="11" t="s">
        <v>23</v>
      </c>
      <c r="B8" s="12" t="s">
        <v>10</v>
      </c>
      <c r="C8" s="13" t="s">
        <v>24</v>
      </c>
      <c r="D8" s="4"/>
      <c r="E8" s="5">
        <f>'[4]page 1'!$K$60</f>
        <v>2</v>
      </c>
      <c r="F8" s="5"/>
      <c r="G8" s="30" t="s">
        <v>67</v>
      </c>
      <c r="H8" s="5" t="str">
        <f>'[4]page 1'!$K$52</f>
        <v>3</v>
      </c>
      <c r="I8" s="5"/>
      <c r="J8" s="30" t="s">
        <v>67</v>
      </c>
      <c r="K8" s="5" t="str">
        <f>'[4]page 1'!$K$47</f>
        <v>3</v>
      </c>
      <c r="L8" s="30" t="s">
        <v>67</v>
      </c>
      <c r="M8" s="30" t="s">
        <v>67</v>
      </c>
      <c r="N8" s="34"/>
      <c r="O8" s="34"/>
      <c r="P8" s="34"/>
      <c r="Q8" s="34"/>
      <c r="R8" s="34"/>
      <c r="S8" s="37" t="s">
        <v>67</v>
      </c>
      <c r="T8" s="5">
        <f>'[4]page 1'!$K$50</f>
        <v>3</v>
      </c>
      <c r="U8" s="5"/>
      <c r="V8" s="30" t="s">
        <v>67</v>
      </c>
      <c r="W8" s="34"/>
      <c r="X8" s="34"/>
      <c r="Y8" s="35" t="s">
        <v>67</v>
      </c>
      <c r="Z8" s="35" t="s">
        <v>67</v>
      </c>
      <c r="AA8" s="34"/>
      <c r="AB8" s="38" t="s">
        <v>67</v>
      </c>
    </row>
    <row r="9" spans="1:28" ht="15" thickBot="1" x14ac:dyDescent="0.35">
      <c r="A9" s="11" t="s">
        <v>25</v>
      </c>
      <c r="B9" s="12" t="s">
        <v>15</v>
      </c>
      <c r="C9" s="13" t="s">
        <v>26</v>
      </c>
      <c r="D9" s="4" t="s">
        <v>27</v>
      </c>
      <c r="E9" s="5">
        <f>'[3]page 1'!$K$72</f>
        <v>1</v>
      </c>
      <c r="F9" s="5"/>
      <c r="G9" s="30" t="s">
        <v>67</v>
      </c>
      <c r="H9" s="5">
        <f>'[3]page 1'!$K$78</f>
        <v>1</v>
      </c>
      <c r="I9" s="5"/>
      <c r="J9" s="30" t="s">
        <v>67</v>
      </c>
      <c r="K9" s="5">
        <f>'[3]page 1'!$K$73</f>
        <v>1</v>
      </c>
      <c r="L9" s="30" t="s">
        <v>67</v>
      </c>
      <c r="M9" s="30" t="s">
        <v>67</v>
      </c>
      <c r="N9" s="5">
        <f>'[3]page 1'!$K$74</f>
        <v>1</v>
      </c>
      <c r="O9" s="5"/>
      <c r="P9" s="31" t="s">
        <v>67</v>
      </c>
      <c r="Q9" s="34"/>
      <c r="R9" s="34"/>
      <c r="S9" s="37" t="s">
        <v>67</v>
      </c>
      <c r="T9" s="5">
        <f>'[3]page 1'!$K$76</f>
        <v>1</v>
      </c>
      <c r="U9" s="5"/>
      <c r="V9" s="30" t="s">
        <v>67</v>
      </c>
      <c r="W9" s="5">
        <f>'[3]page 1'!$K$77</f>
        <v>1</v>
      </c>
      <c r="X9" s="5"/>
      <c r="Y9" s="30" t="s">
        <v>67</v>
      </c>
      <c r="Z9" s="35" t="s">
        <v>67</v>
      </c>
      <c r="AA9" s="34"/>
      <c r="AB9" s="38" t="s">
        <v>67</v>
      </c>
    </row>
    <row r="10" spans="1:28" ht="15" thickBot="1" x14ac:dyDescent="0.35">
      <c r="A10" s="11" t="s">
        <v>28</v>
      </c>
      <c r="B10" s="12" t="s">
        <v>10</v>
      </c>
      <c r="C10" s="13" t="s">
        <v>29</v>
      </c>
      <c r="D10" s="4"/>
      <c r="E10" s="5">
        <f>[5]Sheet2!$J$17</f>
        <v>2</v>
      </c>
      <c r="F10" s="5"/>
      <c r="G10" s="30" t="s">
        <v>67</v>
      </c>
      <c r="H10" s="34"/>
      <c r="I10" s="34"/>
      <c r="J10" s="35" t="s">
        <v>67</v>
      </c>
      <c r="K10" s="5">
        <f>[5]Sheet2!$J$18</f>
        <v>2</v>
      </c>
      <c r="L10" s="30" t="s">
        <v>67</v>
      </c>
      <c r="M10" s="30" t="s">
        <v>67</v>
      </c>
      <c r="N10" s="5">
        <f>[5]Sheet2!$J$19</f>
        <v>1</v>
      </c>
      <c r="O10" s="5"/>
      <c r="P10" s="31" t="s">
        <v>67</v>
      </c>
      <c r="Q10" s="34"/>
      <c r="R10" s="34"/>
      <c r="S10" s="37" t="s">
        <v>67</v>
      </c>
      <c r="T10" s="37" t="s">
        <v>67</v>
      </c>
      <c r="U10" s="34"/>
      <c r="V10" s="35" t="s">
        <v>67</v>
      </c>
      <c r="W10" s="5">
        <f>[5]Sheet2!$J$22</f>
        <v>1</v>
      </c>
      <c r="X10" s="5"/>
      <c r="Y10" s="30" t="s">
        <v>67</v>
      </c>
      <c r="Z10" s="35" t="s">
        <v>67</v>
      </c>
      <c r="AA10" s="34"/>
      <c r="AB10" s="38" t="s">
        <v>67</v>
      </c>
    </row>
    <row r="11" spans="1:28" ht="27" thickBot="1" x14ac:dyDescent="0.35">
      <c r="A11" s="11" t="s">
        <v>30</v>
      </c>
      <c r="B11" s="12" t="s">
        <v>15</v>
      </c>
      <c r="C11" s="13" t="s">
        <v>31</v>
      </c>
      <c r="D11" s="4"/>
      <c r="E11" s="5" t="str">
        <f>[5]Sheet2!$J$3</f>
        <v>1</v>
      </c>
      <c r="F11" s="5"/>
      <c r="G11" s="30" t="s">
        <v>67</v>
      </c>
      <c r="H11" s="34"/>
      <c r="I11" s="34"/>
      <c r="J11" s="35" t="s">
        <v>67</v>
      </c>
      <c r="K11" s="5" t="str">
        <f>[5]Sheet2!$J$4</f>
        <v>1</v>
      </c>
      <c r="L11" s="30" t="s">
        <v>67</v>
      </c>
      <c r="M11" s="30" t="s">
        <v>67</v>
      </c>
      <c r="N11" s="5">
        <f>[5]Sheet2!$J$5</f>
        <v>1</v>
      </c>
      <c r="O11" s="5"/>
      <c r="P11" s="31" t="s">
        <v>67</v>
      </c>
      <c r="Q11" s="34"/>
      <c r="R11" s="34"/>
      <c r="S11" s="37" t="s">
        <v>67</v>
      </c>
      <c r="T11" s="37" t="s">
        <v>67</v>
      </c>
      <c r="U11" s="34"/>
      <c r="V11" s="35" t="s">
        <v>67</v>
      </c>
      <c r="W11" s="5">
        <f>[5]Sheet2!$J$8</f>
        <v>1</v>
      </c>
      <c r="X11" s="5"/>
      <c r="Y11" s="30" t="s">
        <v>67</v>
      </c>
      <c r="Z11" s="35" t="s">
        <v>67</v>
      </c>
      <c r="AA11" s="34"/>
      <c r="AB11" s="38" t="s">
        <v>67</v>
      </c>
    </row>
    <row r="12" spans="1:28" ht="27" thickBot="1" x14ac:dyDescent="0.35">
      <c r="A12" s="11" t="s">
        <v>32</v>
      </c>
      <c r="B12" s="12" t="s">
        <v>10</v>
      </c>
      <c r="C12" s="13" t="s">
        <v>33</v>
      </c>
      <c r="D12" s="4"/>
      <c r="E12" s="5">
        <f>[6]Sheet2!$K$3</f>
        <v>2</v>
      </c>
      <c r="F12" s="5"/>
      <c r="G12" s="30" t="s">
        <v>67</v>
      </c>
      <c r="H12" s="34"/>
      <c r="I12" s="34"/>
      <c r="J12" s="35" t="s">
        <v>67</v>
      </c>
      <c r="K12" s="5">
        <f>[6]Sheet2!$K$4</f>
        <v>2</v>
      </c>
      <c r="L12" s="30" t="s">
        <v>67</v>
      </c>
      <c r="M12" s="30" t="s">
        <v>67</v>
      </c>
      <c r="N12" s="5">
        <f>[6]Sheet2!$K$5</f>
        <v>1</v>
      </c>
      <c r="O12" s="5"/>
      <c r="P12" s="31" t="s">
        <v>67</v>
      </c>
      <c r="Q12" s="34"/>
      <c r="R12" s="34"/>
      <c r="S12" s="37" t="s">
        <v>67</v>
      </c>
      <c r="T12" s="37" t="s">
        <v>67</v>
      </c>
      <c r="U12" s="34"/>
      <c r="V12" s="35" t="s">
        <v>67</v>
      </c>
      <c r="W12" s="5">
        <f>[6]Sheet2!$K$8</f>
        <v>1</v>
      </c>
      <c r="X12" s="5"/>
      <c r="Y12" s="30" t="s">
        <v>67</v>
      </c>
      <c r="Z12" s="35" t="s">
        <v>67</v>
      </c>
      <c r="AA12" s="34"/>
      <c r="AB12" s="38" t="s">
        <v>67</v>
      </c>
    </row>
    <row r="13" spans="1:28" ht="15" thickBot="1" x14ac:dyDescent="0.35">
      <c r="A13" s="11" t="s">
        <v>34</v>
      </c>
      <c r="B13" s="12" t="s">
        <v>10</v>
      </c>
      <c r="C13" s="13" t="s">
        <v>35</v>
      </c>
      <c r="D13" s="4">
        <v>3</v>
      </c>
      <c r="E13" s="34"/>
      <c r="F13" s="34"/>
      <c r="G13" s="34"/>
      <c r="H13" s="5">
        <f>'[2]page 2'!L24</f>
        <v>2</v>
      </c>
      <c r="I13" s="5"/>
      <c r="J13" s="30" t="s">
        <v>67</v>
      </c>
      <c r="K13" s="5" t="str">
        <f>'[2]page 2'!L19</f>
        <v>2</v>
      </c>
      <c r="L13" s="30" t="s">
        <v>67</v>
      </c>
      <c r="M13" s="30" t="s">
        <v>67</v>
      </c>
      <c r="N13" s="5">
        <f>'[2]page 2'!L20</f>
        <v>3</v>
      </c>
      <c r="O13" s="5"/>
      <c r="P13" s="31" t="s">
        <v>67</v>
      </c>
      <c r="Q13" s="5" t="str">
        <f>'[2]page 2'!L21</f>
        <v>2</v>
      </c>
      <c r="R13" s="5"/>
      <c r="S13" s="31" t="s">
        <v>67</v>
      </c>
      <c r="T13" s="5">
        <f>'[2]page 2'!L27</f>
        <v>3</v>
      </c>
      <c r="U13" s="5"/>
      <c r="V13" s="30" t="s">
        <v>67</v>
      </c>
      <c r="W13" s="5" t="str">
        <f>'[2]page 2'!L23</f>
        <v>3</v>
      </c>
      <c r="X13" s="5"/>
      <c r="Y13" s="30" t="s">
        <v>67</v>
      </c>
      <c r="Z13" s="35" t="s">
        <v>67</v>
      </c>
      <c r="AA13" s="34"/>
      <c r="AB13" s="38" t="s">
        <v>67</v>
      </c>
    </row>
    <row r="14" spans="1:28" ht="15" thickBot="1" x14ac:dyDescent="0.35">
      <c r="A14" s="11" t="s">
        <v>36</v>
      </c>
      <c r="B14" s="12" t="s">
        <v>15</v>
      </c>
      <c r="C14" s="14" t="s">
        <v>37</v>
      </c>
      <c r="D14" s="4"/>
      <c r="E14" s="34"/>
      <c r="F14" s="34"/>
      <c r="G14" s="34"/>
      <c r="H14" s="5" t="str">
        <f>'[2]page 2'!L10</f>
        <v>1</v>
      </c>
      <c r="I14" s="5"/>
      <c r="J14" s="30" t="s">
        <v>67</v>
      </c>
      <c r="K14" s="5" t="str">
        <f>'[2]page 2'!L33</f>
        <v>2</v>
      </c>
      <c r="L14" s="30" t="s">
        <v>67</v>
      </c>
      <c r="M14" s="30" t="s">
        <v>67</v>
      </c>
      <c r="N14" s="5">
        <f>'[2]page 2'!L20</f>
        <v>3</v>
      </c>
      <c r="O14" s="5"/>
      <c r="P14" s="31" t="s">
        <v>67</v>
      </c>
      <c r="Q14" s="5" t="str">
        <f>'[2]page 2'!L21</f>
        <v>2</v>
      </c>
      <c r="R14" s="5"/>
      <c r="S14" s="31" t="s">
        <v>67</v>
      </c>
      <c r="T14" s="5">
        <f>'[2]page 2'!L27</f>
        <v>3</v>
      </c>
      <c r="U14" s="5"/>
      <c r="V14" s="30" t="s">
        <v>67</v>
      </c>
      <c r="W14" s="5" t="str">
        <f>'[2]page 2'!L23</f>
        <v>3</v>
      </c>
      <c r="X14" s="5"/>
      <c r="Y14" s="30" t="s">
        <v>67</v>
      </c>
      <c r="Z14" s="35" t="s">
        <v>67</v>
      </c>
      <c r="AA14" s="34"/>
      <c r="AB14" s="38" t="s">
        <v>67</v>
      </c>
    </row>
    <row r="15" spans="1:28" ht="27" thickBot="1" x14ac:dyDescent="0.35">
      <c r="A15" s="11" t="s">
        <v>38</v>
      </c>
      <c r="B15" s="12" t="s">
        <v>15</v>
      </c>
      <c r="C15" s="13" t="s">
        <v>39</v>
      </c>
      <c r="D15" s="4"/>
      <c r="E15" s="34"/>
      <c r="F15" s="34"/>
      <c r="G15" s="34"/>
      <c r="H15" s="5" t="str">
        <f>'[2]page 2'!L52</f>
        <v>2</v>
      </c>
      <c r="I15" s="5"/>
      <c r="J15" s="30" t="s">
        <v>67</v>
      </c>
      <c r="K15" s="5" t="str">
        <f>'[2]page 2'!L47</f>
        <v>2</v>
      </c>
      <c r="L15" s="30" t="s">
        <v>67</v>
      </c>
      <c r="M15" s="30" t="s">
        <v>67</v>
      </c>
      <c r="N15" s="5" t="str">
        <f>'[2]page 2'!L48</f>
        <v>1</v>
      </c>
      <c r="O15" s="5"/>
      <c r="P15" s="31" t="s">
        <v>67</v>
      </c>
      <c r="Q15" s="5" t="str">
        <f>'[2]page 2'!L49</f>
        <v>2</v>
      </c>
      <c r="R15" s="5"/>
      <c r="S15" s="31" t="s">
        <v>67</v>
      </c>
      <c r="T15" s="34"/>
      <c r="U15" s="34"/>
      <c r="V15" s="35" t="s">
        <v>67</v>
      </c>
      <c r="W15" s="5" t="str">
        <f>'[2]page 2'!L51</f>
        <v>2</v>
      </c>
      <c r="X15" s="5"/>
      <c r="Y15" s="30" t="s">
        <v>67</v>
      </c>
      <c r="Z15" s="35" t="s">
        <v>67</v>
      </c>
      <c r="AA15" s="34"/>
      <c r="AB15" s="38" t="s">
        <v>67</v>
      </c>
    </row>
    <row r="16" spans="1:28" ht="40.799999999999997" customHeight="1" thickBot="1" x14ac:dyDescent="0.35">
      <c r="A16" s="11" t="s">
        <v>40</v>
      </c>
      <c r="B16" s="12" t="s">
        <v>41</v>
      </c>
      <c r="C16" s="13" t="s">
        <v>42</v>
      </c>
      <c r="D16" s="4"/>
      <c r="E16" s="5" t="str">
        <f>'[2]page 2'!L4</f>
        <v>1</v>
      </c>
      <c r="F16" s="5"/>
      <c r="G16" s="30" t="s">
        <v>67</v>
      </c>
      <c r="H16" s="5" t="str">
        <f>'[2]page 2'!L10</f>
        <v>1</v>
      </c>
      <c r="I16" s="5"/>
      <c r="J16" s="30" t="s">
        <v>67</v>
      </c>
      <c r="K16" s="5" t="str">
        <f>'[2]page 2'!L5</f>
        <v>1</v>
      </c>
      <c r="L16" s="30" t="s">
        <v>67</v>
      </c>
      <c r="M16" s="30" t="s">
        <v>67</v>
      </c>
      <c r="N16" s="34"/>
      <c r="O16" s="34"/>
      <c r="P16" s="37" t="s">
        <v>67</v>
      </c>
      <c r="Q16" s="37" t="s">
        <v>67</v>
      </c>
      <c r="R16" s="34"/>
      <c r="S16" s="37" t="s">
        <v>67</v>
      </c>
      <c r="T16" s="5" t="str">
        <f>'[2]page 2'!L8</f>
        <v>1</v>
      </c>
      <c r="U16" s="5"/>
      <c r="V16" s="30" t="s">
        <v>67</v>
      </c>
      <c r="W16" s="34"/>
      <c r="X16" s="34"/>
      <c r="Y16" s="35" t="s">
        <v>67</v>
      </c>
      <c r="Z16" s="35" t="s">
        <v>67</v>
      </c>
      <c r="AA16" s="34"/>
      <c r="AB16" s="38" t="s">
        <v>67</v>
      </c>
    </row>
    <row r="17" spans="1:28" ht="15" thickBot="1" x14ac:dyDescent="0.35">
      <c r="A17" s="11" t="s">
        <v>44</v>
      </c>
      <c r="B17" s="12" t="s">
        <v>15</v>
      </c>
      <c r="C17" s="14" t="s">
        <v>45</v>
      </c>
      <c r="D17" s="4"/>
      <c r="E17" s="5">
        <f>'[7]page 1'!$K$46</f>
        <v>3</v>
      </c>
      <c r="F17" s="5"/>
      <c r="G17" s="30" t="s">
        <v>67</v>
      </c>
      <c r="H17" s="34"/>
      <c r="I17" s="34"/>
      <c r="J17" s="35" t="s">
        <v>67</v>
      </c>
      <c r="K17" s="5"/>
      <c r="L17" s="30" t="s">
        <v>67</v>
      </c>
      <c r="M17" s="30" t="s">
        <v>67</v>
      </c>
      <c r="N17" s="34"/>
      <c r="O17" s="34"/>
      <c r="P17" s="37" t="s">
        <v>67</v>
      </c>
      <c r="Q17" s="37" t="s">
        <v>67</v>
      </c>
      <c r="R17" s="34"/>
      <c r="S17" s="37" t="s">
        <v>67</v>
      </c>
      <c r="T17" s="37" t="s">
        <v>67</v>
      </c>
      <c r="U17" s="34"/>
      <c r="V17" s="35" t="s">
        <v>67</v>
      </c>
      <c r="W17" s="35" t="s">
        <v>67</v>
      </c>
      <c r="X17" s="34"/>
      <c r="Y17" s="35" t="s">
        <v>67</v>
      </c>
      <c r="Z17" s="35" t="s">
        <v>67</v>
      </c>
      <c r="AA17" s="34"/>
      <c r="AB17" s="38" t="s">
        <v>67</v>
      </c>
    </row>
    <row r="18" spans="1:28" ht="15" thickBot="1" x14ac:dyDescent="0.35">
      <c r="A18" s="11" t="s">
        <v>46</v>
      </c>
      <c r="B18" s="12" t="s">
        <v>15</v>
      </c>
      <c r="C18" s="14" t="s">
        <v>47</v>
      </c>
      <c r="D18" s="4"/>
      <c r="E18" s="5"/>
      <c r="F18" s="5"/>
      <c r="G18" s="30" t="s">
        <v>67</v>
      </c>
      <c r="H18" s="34"/>
      <c r="I18" s="34"/>
      <c r="J18" s="35" t="s">
        <v>67</v>
      </c>
      <c r="K18" s="5"/>
      <c r="L18" s="30" t="s">
        <v>67</v>
      </c>
      <c r="M18" s="30" t="s">
        <v>67</v>
      </c>
      <c r="N18" s="34"/>
      <c r="O18" s="34"/>
      <c r="P18" s="37" t="s">
        <v>67</v>
      </c>
      <c r="Q18" s="37" t="s">
        <v>67</v>
      </c>
      <c r="R18" s="34"/>
      <c r="S18" s="37" t="s">
        <v>67</v>
      </c>
      <c r="T18" s="37" t="s">
        <v>67</v>
      </c>
      <c r="U18" s="34"/>
      <c r="V18" s="35" t="s">
        <v>67</v>
      </c>
      <c r="W18" s="35" t="s">
        <v>67</v>
      </c>
      <c r="X18" s="34"/>
      <c r="Y18" s="35" t="s">
        <v>67</v>
      </c>
      <c r="Z18" s="35" t="s">
        <v>67</v>
      </c>
      <c r="AA18" s="34"/>
      <c r="AB18" s="38" t="s">
        <v>67</v>
      </c>
    </row>
    <row r="19" spans="1:28" ht="15" thickBot="1" x14ac:dyDescent="0.35">
      <c r="A19" s="11" t="s">
        <v>48</v>
      </c>
      <c r="B19" s="12" t="s">
        <v>10</v>
      </c>
      <c r="C19" s="13" t="s">
        <v>49</v>
      </c>
      <c r="D19" s="4"/>
      <c r="E19" s="5" t="str">
        <f>'[2]page 1'!K32</f>
        <v>4</v>
      </c>
      <c r="F19" s="5"/>
      <c r="G19" s="30" t="s">
        <v>67</v>
      </c>
      <c r="H19" s="34"/>
      <c r="I19" s="34"/>
      <c r="J19" s="35" t="s">
        <v>67</v>
      </c>
      <c r="K19" s="5" t="str">
        <f>'[2]page 1'!K33</f>
        <v>4</v>
      </c>
      <c r="L19" s="30" t="s">
        <v>67</v>
      </c>
      <c r="M19" s="30" t="s">
        <v>67</v>
      </c>
      <c r="N19" s="5" t="str">
        <f>'[2]page 1'!K34</f>
        <v>4</v>
      </c>
      <c r="O19" s="5"/>
      <c r="P19" s="31" t="s">
        <v>67</v>
      </c>
      <c r="Q19" s="37" t="s">
        <v>67</v>
      </c>
      <c r="R19" s="34"/>
      <c r="S19" s="37" t="s">
        <v>67</v>
      </c>
      <c r="T19" s="37" t="s">
        <v>67</v>
      </c>
      <c r="U19" s="34"/>
      <c r="V19" s="35" t="s">
        <v>67</v>
      </c>
      <c r="W19" s="35" t="s">
        <v>67</v>
      </c>
      <c r="X19" s="34"/>
      <c r="Y19" s="35" t="s">
        <v>67</v>
      </c>
      <c r="Z19" s="35" t="s">
        <v>67</v>
      </c>
      <c r="AA19" s="34"/>
      <c r="AB19" s="38" t="s">
        <v>67</v>
      </c>
    </row>
    <row r="20" spans="1:28" ht="27" thickBot="1" x14ac:dyDescent="0.35">
      <c r="A20" s="11" t="s">
        <v>50</v>
      </c>
      <c r="B20" s="12" t="s">
        <v>15</v>
      </c>
      <c r="C20" s="13" t="s">
        <v>51</v>
      </c>
      <c r="D20" s="4"/>
      <c r="E20" s="5">
        <f>'[2]page 3'!K21</f>
        <v>1</v>
      </c>
      <c r="F20" s="5"/>
      <c r="G20" s="30" t="s">
        <v>67</v>
      </c>
      <c r="H20" s="5" t="str">
        <f>'[2]page 3'!K26</f>
        <v>2</v>
      </c>
      <c r="I20" s="5"/>
      <c r="J20" s="30" t="s">
        <v>67</v>
      </c>
      <c r="K20" s="5">
        <f>'[2]page 3'!K22</f>
        <v>1</v>
      </c>
      <c r="L20" s="30" t="s">
        <v>67</v>
      </c>
      <c r="M20" s="30" t="s">
        <v>67</v>
      </c>
      <c r="N20" s="5" t="str">
        <f>'[2]page 3'!K23</f>
        <v>1</v>
      </c>
      <c r="O20" s="5"/>
      <c r="P20" s="31" t="s">
        <v>67</v>
      </c>
      <c r="Q20" s="37" t="s">
        <v>67</v>
      </c>
      <c r="R20" s="34"/>
      <c r="S20" s="37" t="s">
        <v>67</v>
      </c>
      <c r="T20" s="5">
        <f>'[2]page 3'!K24</f>
        <v>2</v>
      </c>
      <c r="U20" s="5"/>
      <c r="V20" s="30" t="s">
        <v>67</v>
      </c>
      <c r="W20" s="5" t="str">
        <f>'[2]page 3'!K25</f>
        <v>2</v>
      </c>
      <c r="X20" s="5"/>
      <c r="Y20" s="30" t="s">
        <v>67</v>
      </c>
      <c r="Z20" s="35" t="s">
        <v>67</v>
      </c>
      <c r="AA20" s="34"/>
      <c r="AB20" s="38" t="s">
        <v>67</v>
      </c>
    </row>
    <row r="21" spans="1:28" ht="25.2" customHeight="1" thickBot="1" x14ac:dyDescent="0.35">
      <c r="A21" s="11" t="s">
        <v>52</v>
      </c>
      <c r="B21" s="12" t="s">
        <v>10</v>
      </c>
      <c r="C21" s="13" t="s">
        <v>53</v>
      </c>
      <c r="D21" s="4"/>
      <c r="E21" s="5">
        <f>'[8]page 1'!$K$3</f>
        <v>2</v>
      </c>
      <c r="F21" s="5"/>
      <c r="G21" s="30" t="s">
        <v>67</v>
      </c>
      <c r="H21" s="5">
        <f>'[8]page 1'!$K$9</f>
        <v>1</v>
      </c>
      <c r="I21" s="5"/>
      <c r="J21" s="30" t="s">
        <v>67</v>
      </c>
      <c r="K21" s="5">
        <f>'[8]page 1'!$K$4</f>
        <v>2</v>
      </c>
      <c r="L21" s="30" t="s">
        <v>67</v>
      </c>
      <c r="M21" s="30" t="s">
        <v>67</v>
      </c>
      <c r="N21" s="5">
        <f>'[8]page 1'!$K$5</f>
        <v>2</v>
      </c>
      <c r="O21" s="5"/>
      <c r="P21" s="31" t="s">
        <v>67</v>
      </c>
      <c r="Q21" s="5">
        <f>'[8]page 1'!$K$6</f>
        <v>2</v>
      </c>
      <c r="R21" s="5"/>
      <c r="S21" s="31" t="s">
        <v>67</v>
      </c>
      <c r="T21" s="5">
        <f>'[8]page 1'!$K$7</f>
        <v>1</v>
      </c>
      <c r="U21" s="5"/>
      <c r="V21" s="30" t="s">
        <v>67</v>
      </c>
      <c r="W21" s="5">
        <f>'[8]page 1'!$K$8</f>
        <v>3</v>
      </c>
      <c r="X21" s="5"/>
      <c r="Y21" s="30" t="s">
        <v>67</v>
      </c>
      <c r="Z21" s="35" t="s">
        <v>67</v>
      </c>
      <c r="AA21" s="34"/>
      <c r="AB21" s="38" t="s">
        <v>67</v>
      </c>
    </row>
    <row r="22" spans="1:28" ht="27" thickBot="1" x14ac:dyDescent="0.35">
      <c r="A22" s="11" t="s">
        <v>54</v>
      </c>
      <c r="B22" s="12" t="s">
        <v>15</v>
      </c>
      <c r="C22" s="13" t="s">
        <v>55</v>
      </c>
      <c r="D22" s="4"/>
      <c r="E22" s="5"/>
      <c r="F22" s="5"/>
      <c r="G22" s="30" t="s">
        <v>67</v>
      </c>
      <c r="H22" s="5">
        <v>1</v>
      </c>
      <c r="I22" s="5"/>
      <c r="J22" s="30" t="s">
        <v>67</v>
      </c>
      <c r="K22" s="5">
        <v>2</v>
      </c>
      <c r="L22" s="30" t="s">
        <v>67</v>
      </c>
      <c r="M22" s="30" t="s">
        <v>67</v>
      </c>
      <c r="N22" s="58">
        <v>1</v>
      </c>
      <c r="O22" s="58"/>
      <c r="P22" s="59"/>
      <c r="Q22" s="59">
        <v>1</v>
      </c>
      <c r="R22" s="58"/>
      <c r="S22" s="59" t="s">
        <v>67</v>
      </c>
      <c r="T22" s="59">
        <v>1</v>
      </c>
      <c r="U22" s="58"/>
      <c r="V22" s="60"/>
      <c r="W22" s="60">
        <v>2</v>
      </c>
      <c r="X22" s="58"/>
      <c r="Y22" s="60"/>
      <c r="Z22" s="35" t="s">
        <v>67</v>
      </c>
      <c r="AA22" s="34"/>
      <c r="AB22" s="38" t="s">
        <v>67</v>
      </c>
    </row>
    <row r="23" spans="1:28" ht="40.200000000000003" thickBot="1" x14ac:dyDescent="0.35">
      <c r="A23" s="11" t="s">
        <v>56</v>
      </c>
      <c r="B23" s="12" t="s">
        <v>10</v>
      </c>
      <c r="C23" s="13" t="s">
        <v>57</v>
      </c>
      <c r="D23" s="4">
        <v>4</v>
      </c>
      <c r="E23" s="5">
        <f>'[9]page 1'!$K$60</f>
        <v>4</v>
      </c>
      <c r="F23" s="5"/>
      <c r="G23" s="30" t="s">
        <v>67</v>
      </c>
      <c r="H23" s="5">
        <f>'[9]page 1'!$K$66</f>
        <v>4</v>
      </c>
      <c r="I23" s="5"/>
      <c r="J23" s="30" t="s">
        <v>67</v>
      </c>
      <c r="K23" s="5">
        <f>'[9]page 1'!$K$61</f>
        <v>4</v>
      </c>
      <c r="L23" s="30" t="s">
        <v>67</v>
      </c>
      <c r="M23" s="30" t="s">
        <v>67</v>
      </c>
      <c r="N23" s="5">
        <f>'[9]page 1'!$K$62</f>
        <v>2</v>
      </c>
      <c r="O23" s="5"/>
      <c r="P23" s="31" t="s">
        <v>67</v>
      </c>
      <c r="Q23" s="37" t="s">
        <v>67</v>
      </c>
      <c r="R23" s="34"/>
      <c r="S23" s="37" t="s">
        <v>67</v>
      </c>
      <c r="T23" s="5">
        <f>'[9]page 1'!$K$64</f>
        <v>4</v>
      </c>
      <c r="U23" s="5"/>
      <c r="V23" s="30" t="s">
        <v>67</v>
      </c>
      <c r="W23" s="5">
        <f>'[9]page 1'!$K$65</f>
        <v>4</v>
      </c>
      <c r="X23" s="5"/>
      <c r="Y23" s="30" t="s">
        <v>67</v>
      </c>
      <c r="Z23" s="5" t="str">
        <f>'[2]page 1'!K40</f>
        <v>1</v>
      </c>
      <c r="AA23" s="5"/>
      <c r="AB23" s="33" t="s">
        <v>67</v>
      </c>
    </row>
    <row r="24" spans="1:28" ht="15" thickBot="1" x14ac:dyDescent="0.35">
      <c r="A24" s="11" t="s">
        <v>58</v>
      </c>
      <c r="B24" s="12" t="s">
        <v>10</v>
      </c>
      <c r="C24" s="13" t="s">
        <v>59</v>
      </c>
      <c r="D24" s="4"/>
      <c r="E24" s="5">
        <f>'[10]page 1'!$K$60</f>
        <v>5</v>
      </c>
      <c r="F24" s="5"/>
      <c r="G24" s="30" t="s">
        <v>67</v>
      </c>
      <c r="H24" s="34"/>
      <c r="I24" s="34"/>
      <c r="J24" s="35" t="s">
        <v>67</v>
      </c>
      <c r="K24" s="5">
        <f>'[10]page 1'!$K$61</f>
        <v>5</v>
      </c>
      <c r="L24" s="30" t="s">
        <v>67</v>
      </c>
      <c r="M24" s="30" t="s">
        <v>67</v>
      </c>
      <c r="N24" s="5">
        <f>'[10]page 1'!$K$62</f>
        <v>5</v>
      </c>
      <c r="O24" s="5"/>
      <c r="P24" s="31" t="s">
        <v>67</v>
      </c>
      <c r="Q24" s="37" t="s">
        <v>67</v>
      </c>
      <c r="R24" s="34"/>
      <c r="S24" s="37" t="s">
        <v>67</v>
      </c>
      <c r="T24" s="5">
        <f>'[10]page 1'!$K$64</f>
        <v>5</v>
      </c>
      <c r="U24" s="5"/>
      <c r="V24" s="30" t="s">
        <v>67</v>
      </c>
      <c r="W24" s="5">
        <f>'[10]page 1'!$K$65</f>
        <v>5</v>
      </c>
      <c r="X24" s="5"/>
      <c r="Y24" s="30" t="s">
        <v>67</v>
      </c>
      <c r="Z24" s="5">
        <f>'[10]page 1'!$K$68</f>
        <v>2</v>
      </c>
      <c r="AA24" s="5"/>
      <c r="AB24" s="33" t="s">
        <v>67</v>
      </c>
    </row>
    <row r="25" spans="1:28" ht="15" thickBot="1" x14ac:dyDescent="0.35">
      <c r="A25" s="11" t="s">
        <v>60</v>
      </c>
      <c r="B25" s="12" t="s">
        <v>15</v>
      </c>
      <c r="C25" s="13" t="s">
        <v>61</v>
      </c>
      <c r="D25" s="4"/>
      <c r="E25" s="5">
        <f>'[10]page 1'!$K$74</f>
        <v>2</v>
      </c>
      <c r="F25" s="5"/>
      <c r="G25" s="30" t="s">
        <v>67</v>
      </c>
      <c r="H25" s="34"/>
      <c r="I25" s="34"/>
      <c r="J25" s="35" t="s">
        <v>67</v>
      </c>
      <c r="K25" s="5">
        <f>'[10]page 1'!$K$75</f>
        <v>2</v>
      </c>
      <c r="L25" s="30" t="s">
        <v>67</v>
      </c>
      <c r="M25" s="30" t="s">
        <v>67</v>
      </c>
      <c r="N25" s="5">
        <f>'[10]page 1'!$K$76</f>
        <v>2</v>
      </c>
      <c r="O25" s="5"/>
      <c r="P25" s="31" t="s">
        <v>67</v>
      </c>
      <c r="Q25" s="37" t="s">
        <v>67</v>
      </c>
      <c r="R25" s="34"/>
      <c r="S25" s="37" t="s">
        <v>67</v>
      </c>
      <c r="T25" s="37" t="s">
        <v>67</v>
      </c>
      <c r="U25" s="37" t="s">
        <v>67</v>
      </c>
      <c r="V25" s="37" t="s">
        <v>67</v>
      </c>
      <c r="W25" s="5">
        <f>'[10]page 1'!$K$79</f>
        <v>2</v>
      </c>
      <c r="X25" s="5"/>
      <c r="Y25" s="30" t="s">
        <v>67</v>
      </c>
      <c r="Z25" s="34"/>
      <c r="AA25" s="34"/>
      <c r="AB25" s="38" t="s">
        <v>67</v>
      </c>
    </row>
    <row r="26" spans="1:28" ht="27" thickBot="1" x14ac:dyDescent="0.35">
      <c r="A26" s="11" t="s">
        <v>62</v>
      </c>
      <c r="B26" s="12" t="s">
        <v>15</v>
      </c>
      <c r="C26" s="13" t="s">
        <v>63</v>
      </c>
      <c r="D26" s="4"/>
      <c r="E26" s="5">
        <f>'[10]page 1'!$K$102</f>
        <v>1</v>
      </c>
      <c r="F26" s="5"/>
      <c r="G26" s="30" t="s">
        <v>67</v>
      </c>
      <c r="H26" s="34"/>
      <c r="I26" s="34"/>
      <c r="J26" s="35" t="s">
        <v>67</v>
      </c>
      <c r="K26" s="5">
        <f>'[10]page 1'!$K$103</f>
        <v>1</v>
      </c>
      <c r="L26" s="30" t="s">
        <v>67</v>
      </c>
      <c r="M26" s="30" t="s">
        <v>67</v>
      </c>
      <c r="N26" s="5">
        <f>'[10]page 1'!$K$104</f>
        <v>1</v>
      </c>
      <c r="O26" s="5"/>
      <c r="P26" s="31" t="s">
        <v>67</v>
      </c>
      <c r="Q26" s="37" t="s">
        <v>67</v>
      </c>
      <c r="R26" s="34"/>
      <c r="S26" s="37" t="s">
        <v>67</v>
      </c>
      <c r="T26" s="37" t="s">
        <v>67</v>
      </c>
      <c r="U26" s="37" t="s">
        <v>67</v>
      </c>
      <c r="V26" s="37" t="s">
        <v>67</v>
      </c>
      <c r="W26" s="5">
        <f>'[10]page 1'!$K$107</f>
        <v>1</v>
      </c>
      <c r="X26" s="5"/>
      <c r="Y26" s="30" t="s">
        <v>67</v>
      </c>
      <c r="Z26" s="34"/>
      <c r="AA26" s="34"/>
      <c r="AB26" s="38" t="s">
        <v>67</v>
      </c>
    </row>
    <row r="27" spans="1:28" ht="15" thickBot="1" x14ac:dyDescent="0.35">
      <c r="A27" s="15" t="s">
        <v>64</v>
      </c>
      <c r="B27" s="16" t="s">
        <v>15</v>
      </c>
      <c r="C27" s="17" t="s">
        <v>65</v>
      </c>
      <c r="D27" s="18"/>
      <c r="E27" s="19">
        <f>'[10]page 1'!$K$88</f>
        <v>2</v>
      </c>
      <c r="F27" s="19"/>
      <c r="G27" s="30" t="s">
        <v>67</v>
      </c>
      <c r="H27" s="34"/>
      <c r="I27" s="36"/>
      <c r="J27" s="35" t="s">
        <v>67</v>
      </c>
      <c r="K27" s="19">
        <f>'[10]page 1'!$K$89</f>
        <v>2</v>
      </c>
      <c r="L27" s="30" t="s">
        <v>67</v>
      </c>
      <c r="M27" s="30" t="s">
        <v>67</v>
      </c>
      <c r="N27" s="19">
        <f>'[10]page 1'!$K$104</f>
        <v>1</v>
      </c>
      <c r="O27" s="19"/>
      <c r="P27" s="31" t="s">
        <v>67</v>
      </c>
      <c r="Q27" s="37" t="s">
        <v>67</v>
      </c>
      <c r="R27" s="36"/>
      <c r="S27" s="37" t="s">
        <v>67</v>
      </c>
      <c r="T27" s="37" t="s">
        <v>67</v>
      </c>
      <c r="U27" s="37" t="s">
        <v>67</v>
      </c>
      <c r="V27" s="37" t="s">
        <v>67</v>
      </c>
      <c r="W27" s="19">
        <f>'[10]page 1'!$K$107</f>
        <v>1</v>
      </c>
      <c r="X27" s="19"/>
      <c r="Y27" s="30" t="s">
        <v>67</v>
      </c>
      <c r="Z27" s="34"/>
      <c r="AA27" s="36"/>
      <c r="AB27" s="38" t="s">
        <v>67</v>
      </c>
    </row>
    <row r="28" spans="1:28" ht="15" thickBot="1" x14ac:dyDescent="0.35">
      <c r="A28" s="53" t="s">
        <v>66</v>
      </c>
      <c r="B28" s="54"/>
      <c r="C28" s="54"/>
      <c r="D28" s="20"/>
      <c r="E28" s="20">
        <f>SUM(E2:E27)</f>
        <v>43</v>
      </c>
      <c r="F28" s="20" t="s">
        <v>67</v>
      </c>
      <c r="G28" s="30" t="s">
        <v>67</v>
      </c>
      <c r="H28" s="20">
        <f t="shared" ref="H28:Z28" si="0">SUM(H2:H27)</f>
        <v>21</v>
      </c>
      <c r="I28" s="20"/>
      <c r="J28" s="20" t="s">
        <v>67</v>
      </c>
      <c r="K28" s="20">
        <f t="shared" si="0"/>
        <v>39</v>
      </c>
      <c r="L28" s="20"/>
      <c r="M28" s="30" t="s">
        <v>67</v>
      </c>
      <c r="N28" s="20">
        <f t="shared" si="0"/>
        <v>34</v>
      </c>
      <c r="O28" s="20"/>
      <c r="P28" s="31" t="s">
        <v>67</v>
      </c>
      <c r="Q28" s="20">
        <f t="shared" si="0"/>
        <v>7</v>
      </c>
      <c r="R28" s="20"/>
      <c r="S28" s="31" t="s">
        <v>67</v>
      </c>
      <c r="T28" s="20">
        <f t="shared" si="0"/>
        <v>34</v>
      </c>
      <c r="U28" s="20"/>
      <c r="V28" s="20"/>
      <c r="W28" s="20">
        <f t="shared" si="0"/>
        <v>33</v>
      </c>
      <c r="X28" s="20"/>
      <c r="Y28" s="20"/>
      <c r="Z28" s="20">
        <f t="shared" si="0"/>
        <v>7</v>
      </c>
      <c r="AA28" s="20"/>
      <c r="AB28" s="39" t="s">
        <v>67</v>
      </c>
    </row>
  </sheetData>
  <sheetProtection algorithmName="SHA-512" hashValue="d/PH8rH1i1OcS6AtG1nHTISlt2osshX/qCqTZRaFxDM79WHEKULiHTJySqIT/5edYjWgBl8WuzmqFwPbyTgYDA==" saltValue="gyXFYi4Yb4oF3EFCFLpxWA==" spinCount="100000" sheet="1" formatCells="0" formatColumns="0" formatRows="0" insertColumns="0" insertRows="0" insertHyperlinks="0" deleteColumns="0" deleteRows="0" sort="0" autoFilter="0" pivotTables="0"/>
  <mergeCells count="2">
    <mergeCell ref="A1:C1"/>
    <mergeCell ref="A28:C28"/>
  </mergeCells>
  <pageMargins left="1" right="1" top="1" bottom="1" header="0.5" footer="0.5"/>
  <pageSetup paperSize="9" scale="26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A9EC7-81B1-4B99-89D3-0DACF8BBFFBC}">
  <sheetPr>
    <pageSetUpPr fitToPage="1"/>
  </sheetPr>
  <dimension ref="A1:AB28"/>
  <sheetViews>
    <sheetView topLeftCell="A2" workbookViewId="0">
      <selection activeCell="D13" sqref="D13"/>
    </sheetView>
  </sheetViews>
  <sheetFormatPr defaultRowHeight="14.4" x14ac:dyDescent="0.3"/>
  <cols>
    <col min="1" max="1" width="18.33203125" bestFit="1" customWidth="1"/>
    <col min="2" max="2" width="11.109375" bestFit="1" customWidth="1"/>
    <col min="3" max="3" width="38.109375" bestFit="1" customWidth="1"/>
    <col min="4" max="4" width="30.5546875" style="6" customWidth="1"/>
    <col min="5" max="5" width="20" style="6" bestFit="1" customWidth="1"/>
    <col min="6" max="7" width="20" style="6" customWidth="1"/>
    <col min="8" max="8" width="22" style="6" bestFit="1" customWidth="1"/>
    <col min="9" max="10" width="22" style="6" customWidth="1"/>
    <col min="11" max="13" width="15.77734375" style="6" customWidth="1"/>
    <col min="14" max="14" width="27.44140625" style="6" bestFit="1" customWidth="1"/>
    <col min="15" max="16" width="27.44140625" style="6" customWidth="1"/>
    <col min="17" max="19" width="15.33203125" style="6" customWidth="1"/>
    <col min="20" max="20" width="23.21875" style="6" bestFit="1" customWidth="1"/>
    <col min="21" max="22" width="23.21875" style="6" customWidth="1"/>
    <col min="23" max="25" width="17.6640625" style="6" customWidth="1"/>
    <col min="26" max="26" width="6.6640625" style="6" bestFit="1" customWidth="1"/>
    <col min="27" max="27" width="17.6640625" style="6" customWidth="1"/>
    <col min="28" max="28" width="20.33203125" style="6" customWidth="1"/>
  </cols>
  <sheetData>
    <row r="1" spans="1:28" ht="70.8" customHeight="1" thickBot="1" x14ac:dyDescent="0.35">
      <c r="A1" s="55" t="s">
        <v>103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</row>
    <row r="2" spans="1:28" ht="55.2" thickBot="1" x14ac:dyDescent="0.45">
      <c r="A2" s="51" t="s">
        <v>68</v>
      </c>
      <c r="B2" s="51"/>
      <c r="C2" s="52"/>
      <c r="D2" s="1" t="s">
        <v>1</v>
      </c>
      <c r="E2" s="21" t="s">
        <v>69</v>
      </c>
      <c r="F2" s="21" t="s">
        <v>70</v>
      </c>
      <c r="G2" s="21" t="s">
        <v>91</v>
      </c>
      <c r="H2" s="22" t="s">
        <v>2</v>
      </c>
      <c r="I2" s="22" t="s">
        <v>70</v>
      </c>
      <c r="J2" s="22" t="s">
        <v>92</v>
      </c>
      <c r="K2" s="21" t="s">
        <v>3</v>
      </c>
      <c r="L2" s="21" t="s">
        <v>70</v>
      </c>
      <c r="M2" s="21" t="s">
        <v>93</v>
      </c>
      <c r="N2" s="22" t="s">
        <v>4</v>
      </c>
      <c r="O2" s="22" t="s">
        <v>70</v>
      </c>
      <c r="P2" s="22" t="s">
        <v>94</v>
      </c>
      <c r="Q2" s="21" t="s">
        <v>5</v>
      </c>
      <c r="R2" s="21" t="s">
        <v>70</v>
      </c>
      <c r="S2" s="21" t="s">
        <v>95</v>
      </c>
      <c r="T2" s="22" t="s">
        <v>6</v>
      </c>
      <c r="U2" s="22" t="s">
        <v>70</v>
      </c>
      <c r="V2" s="22" t="s">
        <v>96</v>
      </c>
      <c r="W2" s="21" t="s">
        <v>7</v>
      </c>
      <c r="X2" s="21" t="s">
        <v>70</v>
      </c>
      <c r="Y2" s="21" t="s">
        <v>97</v>
      </c>
      <c r="Z2" s="22" t="s">
        <v>8</v>
      </c>
      <c r="AA2" s="22" t="s">
        <v>70</v>
      </c>
      <c r="AB2" s="22" t="s">
        <v>98</v>
      </c>
    </row>
    <row r="3" spans="1:28" ht="15" thickBot="1" x14ac:dyDescent="0.35">
      <c r="A3" s="8" t="s">
        <v>9</v>
      </c>
      <c r="B3" s="9" t="s">
        <v>10</v>
      </c>
      <c r="C3" s="10" t="s">
        <v>11</v>
      </c>
      <c r="D3" s="2"/>
      <c r="E3" s="3">
        <f>[1]Sheet1!$L$4</f>
        <v>10</v>
      </c>
      <c r="F3" s="3"/>
      <c r="G3" s="30" t="s">
        <v>67</v>
      </c>
      <c r="H3" s="3">
        <f>[1]Sheet1!$L$10</f>
        <v>6</v>
      </c>
      <c r="I3" s="3"/>
      <c r="J3" s="30" t="s">
        <v>67</v>
      </c>
      <c r="K3" s="3">
        <f>[1]Sheet1!$L$6</f>
        <v>8</v>
      </c>
      <c r="L3" s="30" t="s">
        <v>67</v>
      </c>
      <c r="M3" s="30" t="s">
        <v>67</v>
      </c>
      <c r="N3" s="3">
        <f>[1]Sheet1!$L$6</f>
        <v>8</v>
      </c>
      <c r="O3" s="3"/>
      <c r="P3" s="31" t="s">
        <v>67</v>
      </c>
      <c r="Q3" s="3">
        <f>[1]Sheet1!$L$7</f>
        <v>4</v>
      </c>
      <c r="R3" s="3"/>
      <c r="S3" s="30" t="s">
        <v>67</v>
      </c>
      <c r="T3" s="3">
        <f>[1]Sheet1!$L$8</f>
        <v>5</v>
      </c>
      <c r="U3" s="3"/>
      <c r="V3" s="30" t="s">
        <v>67</v>
      </c>
      <c r="W3" s="3">
        <f>[1]Sheet1!$L$9</f>
        <v>8</v>
      </c>
      <c r="X3" s="3"/>
      <c r="Y3" s="30" t="s">
        <v>67</v>
      </c>
      <c r="Z3" s="3">
        <f>[1]Sheet1!$L$11</f>
        <v>4</v>
      </c>
      <c r="AA3" s="29"/>
      <c r="AB3" s="33" t="s">
        <v>67</v>
      </c>
    </row>
    <row r="4" spans="1:28" ht="15" thickBot="1" x14ac:dyDescent="0.35">
      <c r="A4" s="11" t="s">
        <v>12</v>
      </c>
      <c r="B4" s="12" t="s">
        <v>10</v>
      </c>
      <c r="C4" s="13" t="s">
        <v>13</v>
      </c>
      <c r="D4" s="4"/>
      <c r="E4" s="5" t="str">
        <f>[2]Sheet2!G18</f>
        <v>2</v>
      </c>
      <c r="F4" s="5"/>
      <c r="G4" s="30" t="s">
        <v>67</v>
      </c>
      <c r="H4" s="5" t="str">
        <f>[2]Sheet2!G24</f>
        <v>2</v>
      </c>
      <c r="I4" s="5"/>
      <c r="J4" s="30" t="s">
        <v>67</v>
      </c>
      <c r="K4" s="5" t="str">
        <f>[2]Sheet2!G19</f>
        <v>2</v>
      </c>
      <c r="L4" s="30" t="s">
        <v>67</v>
      </c>
      <c r="M4" s="30" t="s">
        <v>67</v>
      </c>
      <c r="N4" s="5" t="str">
        <f>[2]Sheet2!G20</f>
        <v>1</v>
      </c>
      <c r="O4" s="5"/>
      <c r="P4" s="31" t="s">
        <v>67</v>
      </c>
      <c r="Q4" s="34">
        <f>[2]Sheet2!G21</f>
        <v>0</v>
      </c>
      <c r="R4" s="34"/>
      <c r="S4" s="37" t="s">
        <v>67</v>
      </c>
      <c r="T4" s="5" t="str">
        <f>[2]Sheet2!G27</f>
        <v>2</v>
      </c>
      <c r="U4" s="5"/>
      <c r="V4" s="30" t="s">
        <v>67</v>
      </c>
      <c r="W4" s="5" t="str">
        <f>[2]Sheet2!G23</f>
        <v>2</v>
      </c>
      <c r="X4" s="5"/>
      <c r="Y4" s="30" t="s">
        <v>67</v>
      </c>
      <c r="Z4" s="34"/>
      <c r="AA4" s="34"/>
      <c r="AB4" s="38" t="s">
        <v>67</v>
      </c>
    </row>
    <row r="5" spans="1:28" ht="27" thickBot="1" x14ac:dyDescent="0.35">
      <c r="A5" s="11" t="s">
        <v>14</v>
      </c>
      <c r="B5" s="12" t="s">
        <v>15</v>
      </c>
      <c r="C5" s="13" t="s">
        <v>113</v>
      </c>
      <c r="D5" s="4"/>
      <c r="E5" s="5" t="str">
        <f>[2]Sheet2!G33</f>
        <v>2</v>
      </c>
      <c r="F5" s="5"/>
      <c r="G5" s="30" t="s">
        <v>67</v>
      </c>
      <c r="H5" s="5">
        <f>[2]Sheet2!G54</f>
        <v>1</v>
      </c>
      <c r="I5" s="5"/>
      <c r="J5" s="30" t="s">
        <v>67</v>
      </c>
      <c r="K5" s="5">
        <f>[2]Sheet2!G49</f>
        <v>1</v>
      </c>
      <c r="L5" s="30" t="s">
        <v>67</v>
      </c>
      <c r="M5" s="30" t="s">
        <v>67</v>
      </c>
      <c r="N5" s="5" t="str">
        <f>[2]Sheet2!G35</f>
        <v>1</v>
      </c>
      <c r="O5" s="5"/>
      <c r="P5" s="31" t="s">
        <v>67</v>
      </c>
      <c r="Q5" s="34">
        <f>[2]Sheet2!G22</f>
        <v>0</v>
      </c>
      <c r="R5" s="34"/>
      <c r="S5" s="37" t="s">
        <v>67</v>
      </c>
      <c r="T5" s="5">
        <f>[2]Sheet2!G37</f>
        <v>2</v>
      </c>
      <c r="U5" s="5"/>
      <c r="V5" s="30" t="s">
        <v>67</v>
      </c>
      <c r="W5" s="5" t="str">
        <f>[2]Sheet2!G38</f>
        <v>2</v>
      </c>
      <c r="X5" s="5"/>
      <c r="Y5" s="30" t="s">
        <v>67</v>
      </c>
      <c r="Z5" s="34"/>
      <c r="AA5" s="34"/>
      <c r="AB5" s="38" t="s">
        <v>67</v>
      </c>
    </row>
    <row r="6" spans="1:28" ht="27" thickBot="1" x14ac:dyDescent="0.35">
      <c r="A6" s="11" t="s">
        <v>16</v>
      </c>
      <c r="B6" s="12" t="s">
        <v>15</v>
      </c>
      <c r="C6" s="13" t="s">
        <v>17</v>
      </c>
      <c r="D6" s="4"/>
      <c r="E6" s="5">
        <f>[2]Sheet2!G48</f>
        <v>1</v>
      </c>
      <c r="F6" s="5"/>
      <c r="G6" s="30" t="s">
        <v>67</v>
      </c>
      <c r="H6" s="5">
        <f>[2]Sheet2!G54</f>
        <v>1</v>
      </c>
      <c r="I6" s="5"/>
      <c r="J6" s="30" t="s">
        <v>67</v>
      </c>
      <c r="K6" s="5">
        <f>[2]Sheet2!G49</f>
        <v>1</v>
      </c>
      <c r="L6" s="30" t="s">
        <v>67</v>
      </c>
      <c r="M6" s="30" t="s">
        <v>67</v>
      </c>
      <c r="N6" s="5" t="str">
        <f>[2]Sheet2!G35</f>
        <v>1</v>
      </c>
      <c r="O6" s="5"/>
      <c r="P6" s="31" t="s">
        <v>67</v>
      </c>
      <c r="Q6" s="34" t="str">
        <f>[2]Sheet2!G23</f>
        <v>2</v>
      </c>
      <c r="R6" s="34"/>
      <c r="S6" s="37" t="s">
        <v>67</v>
      </c>
      <c r="T6" s="5">
        <f>[2]Sheet2!G37</f>
        <v>2</v>
      </c>
      <c r="U6" s="5"/>
      <c r="V6" s="30" t="s">
        <v>67</v>
      </c>
      <c r="W6" s="5" t="str">
        <f>[2]Sheet2!G38</f>
        <v>2</v>
      </c>
      <c r="X6" s="5"/>
      <c r="Y6" s="30" t="s">
        <v>67</v>
      </c>
      <c r="Z6" s="34"/>
      <c r="AA6" s="34"/>
      <c r="AB6" s="38" t="s">
        <v>67</v>
      </c>
    </row>
    <row r="7" spans="1:28" ht="15" thickBot="1" x14ac:dyDescent="0.35">
      <c r="A7" s="11" t="s">
        <v>18</v>
      </c>
      <c r="B7" s="12" t="s">
        <v>15</v>
      </c>
      <c r="C7" s="13" t="s">
        <v>19</v>
      </c>
      <c r="D7" s="4"/>
      <c r="E7" s="5">
        <f>[2]Sheet2!G4</f>
        <v>3</v>
      </c>
      <c r="F7" s="5"/>
      <c r="G7" s="30" t="s">
        <v>67</v>
      </c>
      <c r="H7" s="5">
        <f>[2]Sheet2!G10</f>
        <v>2</v>
      </c>
      <c r="I7" s="5"/>
      <c r="J7" s="30" t="s">
        <v>67</v>
      </c>
      <c r="K7" s="5">
        <f>[2]Sheet2!G5</f>
        <v>3</v>
      </c>
      <c r="L7" s="30" t="s">
        <v>67</v>
      </c>
      <c r="M7" s="30" t="s">
        <v>67</v>
      </c>
      <c r="N7" s="5" t="str">
        <f>[2]Sheet2!G6</f>
        <v>1</v>
      </c>
      <c r="O7" s="5"/>
      <c r="P7" s="31" t="s">
        <v>67</v>
      </c>
      <c r="Q7" s="34" t="str">
        <f>[2]Sheet2!G24</f>
        <v>2</v>
      </c>
      <c r="R7" s="34"/>
      <c r="S7" s="37" t="s">
        <v>67</v>
      </c>
      <c r="T7" s="5" t="str">
        <f>[2]Sheet2!G8</f>
        <v>2</v>
      </c>
      <c r="U7" s="5"/>
      <c r="V7" s="30" t="s">
        <v>67</v>
      </c>
      <c r="W7" s="5" t="str">
        <f>[2]Sheet2!G9</f>
        <v>2</v>
      </c>
      <c r="X7" s="5"/>
      <c r="Y7" s="30" t="s">
        <v>67</v>
      </c>
      <c r="Z7" s="34"/>
      <c r="AA7" s="34"/>
      <c r="AB7" s="38" t="s">
        <v>67</v>
      </c>
    </row>
    <row r="8" spans="1:28" ht="27" thickBot="1" x14ac:dyDescent="0.35">
      <c r="A8" s="11" t="s">
        <v>20</v>
      </c>
      <c r="B8" s="12" t="s">
        <v>10</v>
      </c>
      <c r="C8" s="13" t="s">
        <v>21</v>
      </c>
      <c r="D8" s="4" t="s">
        <v>22</v>
      </c>
      <c r="E8" s="5">
        <f>'[3]page 1'!$K$59</f>
        <v>2</v>
      </c>
      <c r="F8" s="5"/>
      <c r="G8" s="30" t="s">
        <v>67</v>
      </c>
      <c r="H8" s="5">
        <f>'[3]page 1'!$K$65</f>
        <v>2</v>
      </c>
      <c r="I8" s="5"/>
      <c r="J8" s="30" t="s">
        <v>67</v>
      </c>
      <c r="K8" s="5">
        <f>'[3]page 1'!$K$60</f>
        <v>2</v>
      </c>
      <c r="L8" s="30" t="s">
        <v>67</v>
      </c>
      <c r="M8" s="30" t="s">
        <v>67</v>
      </c>
      <c r="N8" s="5">
        <f>'[3]page 1'!$K$61</f>
        <v>2</v>
      </c>
      <c r="O8" s="5"/>
      <c r="P8" s="31" t="s">
        <v>67</v>
      </c>
      <c r="Q8" s="34">
        <f>[2]Sheet2!G25</f>
        <v>0</v>
      </c>
      <c r="R8" s="34"/>
      <c r="S8" s="37" t="s">
        <v>67</v>
      </c>
      <c r="T8" s="5">
        <f>'[3]page 1'!$K$63</f>
        <v>2</v>
      </c>
      <c r="U8" s="5"/>
      <c r="V8" s="30" t="s">
        <v>67</v>
      </c>
      <c r="W8" s="5">
        <f>'[3]page 1'!$K$64</f>
        <v>3</v>
      </c>
      <c r="X8" s="5"/>
      <c r="Y8" s="30" t="s">
        <v>67</v>
      </c>
      <c r="Z8" s="5">
        <f>'[3]page 1'!$K$67</f>
        <v>1</v>
      </c>
      <c r="AA8" s="5"/>
      <c r="AB8" s="33" t="s">
        <v>67</v>
      </c>
    </row>
    <row r="9" spans="1:28" ht="27" thickBot="1" x14ac:dyDescent="0.35">
      <c r="A9" s="11" t="s">
        <v>23</v>
      </c>
      <c r="B9" s="12" t="s">
        <v>10</v>
      </c>
      <c r="C9" s="13" t="s">
        <v>24</v>
      </c>
      <c r="D9" s="4"/>
      <c r="E9" s="5">
        <f>'[4]page 1'!$K$60</f>
        <v>2</v>
      </c>
      <c r="F9" s="5"/>
      <c r="G9" s="30" t="s">
        <v>67</v>
      </c>
      <c r="H9" s="5" t="str">
        <f>'[4]page 1'!$K$52</f>
        <v>3</v>
      </c>
      <c r="I9" s="5"/>
      <c r="J9" s="30" t="s">
        <v>67</v>
      </c>
      <c r="K9" s="5" t="str">
        <f>'[4]page 1'!$K$47</f>
        <v>3</v>
      </c>
      <c r="L9" s="30" t="s">
        <v>67</v>
      </c>
      <c r="M9" s="30" t="s">
        <v>67</v>
      </c>
      <c r="N9" s="34"/>
      <c r="O9" s="34"/>
      <c r="P9" s="34"/>
      <c r="Q9" s="34">
        <f>[2]Sheet2!G26</f>
        <v>0</v>
      </c>
      <c r="R9" s="34"/>
      <c r="S9" s="37" t="s">
        <v>67</v>
      </c>
      <c r="T9" s="5">
        <f>'[4]page 1'!$K$50</f>
        <v>3</v>
      </c>
      <c r="U9" s="5"/>
      <c r="V9" s="30" t="s">
        <v>67</v>
      </c>
      <c r="W9" s="34"/>
      <c r="X9" s="34"/>
      <c r="Y9" s="35" t="s">
        <v>67</v>
      </c>
      <c r="Z9" s="35" t="s">
        <v>67</v>
      </c>
      <c r="AA9" s="34"/>
      <c r="AB9" s="38" t="s">
        <v>67</v>
      </c>
    </row>
    <row r="10" spans="1:28" ht="15" thickBot="1" x14ac:dyDescent="0.35">
      <c r="A10" s="11" t="s">
        <v>25</v>
      </c>
      <c r="B10" s="12" t="s">
        <v>15</v>
      </c>
      <c r="C10" s="13" t="s">
        <v>26</v>
      </c>
      <c r="D10" s="4" t="s">
        <v>27</v>
      </c>
      <c r="E10" s="5">
        <f>'[3]page 1'!$K$72</f>
        <v>1</v>
      </c>
      <c r="F10" s="5"/>
      <c r="G10" s="30" t="s">
        <v>67</v>
      </c>
      <c r="H10" s="5">
        <f>'[3]page 1'!$K$78</f>
        <v>1</v>
      </c>
      <c r="I10" s="5"/>
      <c r="J10" s="30" t="s">
        <v>67</v>
      </c>
      <c r="K10" s="5">
        <f>'[3]page 1'!$K$73</f>
        <v>1</v>
      </c>
      <c r="L10" s="30" t="s">
        <v>67</v>
      </c>
      <c r="M10" s="30" t="s">
        <v>67</v>
      </c>
      <c r="N10" s="5">
        <f>'[3]page 1'!$K$74</f>
        <v>1</v>
      </c>
      <c r="O10" s="5"/>
      <c r="P10" s="31" t="s">
        <v>67</v>
      </c>
      <c r="Q10" s="34" t="str">
        <f>[2]Sheet2!G27</f>
        <v>2</v>
      </c>
      <c r="R10" s="34"/>
      <c r="S10" s="37" t="s">
        <v>67</v>
      </c>
      <c r="T10" s="5">
        <f>'[3]page 1'!$K$76</f>
        <v>1</v>
      </c>
      <c r="U10" s="5"/>
      <c r="V10" s="30" t="s">
        <v>67</v>
      </c>
      <c r="W10" s="5">
        <f>'[3]page 1'!$K$77</f>
        <v>1</v>
      </c>
      <c r="X10" s="5"/>
      <c r="Y10" s="30" t="s">
        <v>67</v>
      </c>
      <c r="Z10" s="35" t="s">
        <v>67</v>
      </c>
      <c r="AA10" s="34"/>
      <c r="AB10" s="38" t="s">
        <v>67</v>
      </c>
    </row>
    <row r="11" spans="1:28" ht="15" thickBot="1" x14ac:dyDescent="0.35">
      <c r="A11" s="11" t="s">
        <v>28</v>
      </c>
      <c r="B11" s="12" t="s">
        <v>10</v>
      </c>
      <c r="C11" s="13" t="s">
        <v>29</v>
      </c>
      <c r="D11" s="4"/>
      <c r="E11" s="5">
        <f>[5]Sheet2!$J$17</f>
        <v>2</v>
      </c>
      <c r="F11" s="5"/>
      <c r="G11" s="30" t="s">
        <v>67</v>
      </c>
      <c r="H11" s="34"/>
      <c r="I11" s="34"/>
      <c r="J11" s="35" t="s">
        <v>67</v>
      </c>
      <c r="K11" s="5">
        <f>[5]Sheet2!$J$18</f>
        <v>2</v>
      </c>
      <c r="L11" s="30" t="s">
        <v>67</v>
      </c>
      <c r="M11" s="30" t="s">
        <v>67</v>
      </c>
      <c r="N11" s="5">
        <f>[5]Sheet2!$J$19</f>
        <v>1</v>
      </c>
      <c r="O11" s="5"/>
      <c r="P11" s="31" t="s">
        <v>67</v>
      </c>
      <c r="Q11" s="34" t="str">
        <f>[2]Sheet2!G28</f>
        <v>1</v>
      </c>
      <c r="R11" s="34"/>
      <c r="S11" s="37" t="s">
        <v>67</v>
      </c>
      <c r="T11" s="37" t="s">
        <v>67</v>
      </c>
      <c r="U11" s="34"/>
      <c r="V11" s="35" t="s">
        <v>67</v>
      </c>
      <c r="W11" s="5">
        <f>[5]Sheet2!$J$22</f>
        <v>1</v>
      </c>
      <c r="X11" s="5"/>
      <c r="Y11" s="30" t="s">
        <v>67</v>
      </c>
      <c r="Z11" s="35" t="s">
        <v>67</v>
      </c>
      <c r="AA11" s="34"/>
      <c r="AB11" s="38" t="s">
        <v>67</v>
      </c>
    </row>
    <row r="12" spans="1:28" ht="27" thickBot="1" x14ac:dyDescent="0.35">
      <c r="A12" s="11" t="s">
        <v>30</v>
      </c>
      <c r="B12" s="12" t="s">
        <v>15</v>
      </c>
      <c r="C12" s="13" t="s">
        <v>31</v>
      </c>
      <c r="D12" s="4"/>
      <c r="E12" s="5" t="str">
        <f>[5]Sheet2!$J$3</f>
        <v>1</v>
      </c>
      <c r="F12" s="5"/>
      <c r="G12" s="30" t="s">
        <v>67</v>
      </c>
      <c r="H12" s="34"/>
      <c r="I12" s="34"/>
      <c r="J12" s="35" t="s">
        <v>67</v>
      </c>
      <c r="K12" s="5" t="str">
        <f>[5]Sheet2!$J$4</f>
        <v>1</v>
      </c>
      <c r="L12" s="30" t="s">
        <v>67</v>
      </c>
      <c r="M12" s="30" t="s">
        <v>67</v>
      </c>
      <c r="N12" s="5">
        <f>[5]Sheet2!$J$5</f>
        <v>1</v>
      </c>
      <c r="O12" s="5"/>
      <c r="P12" s="31" t="s">
        <v>67</v>
      </c>
      <c r="Q12" s="34">
        <f>[2]Sheet2!G29</f>
        <v>0</v>
      </c>
      <c r="R12" s="34"/>
      <c r="S12" s="37" t="s">
        <v>67</v>
      </c>
      <c r="T12" s="37" t="s">
        <v>67</v>
      </c>
      <c r="U12" s="34"/>
      <c r="V12" s="35" t="s">
        <v>67</v>
      </c>
      <c r="W12" s="5">
        <f>[5]Sheet2!$J$8</f>
        <v>1</v>
      </c>
      <c r="X12" s="5"/>
      <c r="Y12" s="30" t="s">
        <v>67</v>
      </c>
      <c r="Z12" s="35" t="s">
        <v>67</v>
      </c>
      <c r="AA12" s="34"/>
      <c r="AB12" s="38" t="s">
        <v>67</v>
      </c>
    </row>
    <row r="13" spans="1:28" ht="27" thickBot="1" x14ac:dyDescent="0.35">
      <c r="A13" s="11" t="s">
        <v>32</v>
      </c>
      <c r="B13" s="12" t="s">
        <v>10</v>
      </c>
      <c r="C13" s="13" t="s">
        <v>33</v>
      </c>
      <c r="D13" s="4"/>
      <c r="E13" s="5">
        <f>[6]Sheet2!$K$3</f>
        <v>2</v>
      </c>
      <c r="F13" s="5"/>
      <c r="G13" s="30" t="s">
        <v>67</v>
      </c>
      <c r="H13" s="34"/>
      <c r="I13" s="34"/>
      <c r="J13" s="35" t="s">
        <v>67</v>
      </c>
      <c r="K13" s="5">
        <f>[6]Sheet2!$K$4</f>
        <v>2</v>
      </c>
      <c r="L13" s="30" t="s">
        <v>67</v>
      </c>
      <c r="M13" s="30" t="s">
        <v>67</v>
      </c>
      <c r="N13" s="5">
        <f>[6]Sheet2!$K$5</f>
        <v>1</v>
      </c>
      <c r="O13" s="5"/>
      <c r="P13" s="31" t="s">
        <v>67</v>
      </c>
      <c r="Q13" s="34">
        <f>[2]Sheet2!G30</f>
        <v>0</v>
      </c>
      <c r="R13" s="34"/>
      <c r="S13" s="37" t="s">
        <v>67</v>
      </c>
      <c r="T13" s="37" t="s">
        <v>67</v>
      </c>
      <c r="U13" s="34"/>
      <c r="V13" s="35" t="s">
        <v>67</v>
      </c>
      <c r="W13" s="5">
        <f>[6]Sheet2!$K$8</f>
        <v>1</v>
      </c>
      <c r="X13" s="5"/>
      <c r="Y13" s="30" t="s">
        <v>67</v>
      </c>
      <c r="Z13" s="35" t="s">
        <v>67</v>
      </c>
      <c r="AA13" s="34"/>
      <c r="AB13" s="38" t="s">
        <v>67</v>
      </c>
    </row>
    <row r="14" spans="1:28" ht="15" thickBot="1" x14ac:dyDescent="0.35">
      <c r="A14" s="11" t="s">
        <v>34</v>
      </c>
      <c r="B14" s="12" t="s">
        <v>10</v>
      </c>
      <c r="C14" s="13" t="s">
        <v>35</v>
      </c>
      <c r="D14" s="4">
        <v>3</v>
      </c>
      <c r="E14" s="34"/>
      <c r="F14" s="34"/>
      <c r="G14" s="34"/>
      <c r="H14" s="5">
        <f>'[2]page 2'!L24</f>
        <v>2</v>
      </c>
      <c r="I14" s="5"/>
      <c r="J14" s="30" t="s">
        <v>67</v>
      </c>
      <c r="K14" s="5" t="str">
        <f>'[2]page 2'!L19</f>
        <v>2</v>
      </c>
      <c r="L14" s="30" t="s">
        <v>67</v>
      </c>
      <c r="M14" s="30" t="s">
        <v>67</v>
      </c>
      <c r="N14" s="5">
        <f>'[2]page 2'!L20</f>
        <v>3</v>
      </c>
      <c r="O14" s="5"/>
      <c r="P14" s="31" t="s">
        <v>67</v>
      </c>
      <c r="Q14" s="5" t="str">
        <f>'[2]page 2'!L21</f>
        <v>2</v>
      </c>
      <c r="R14" s="5"/>
      <c r="S14" s="31" t="s">
        <v>67</v>
      </c>
      <c r="T14" s="5">
        <f>'[2]page 2'!L27</f>
        <v>3</v>
      </c>
      <c r="U14" s="5"/>
      <c r="V14" s="30" t="s">
        <v>67</v>
      </c>
      <c r="W14" s="5" t="str">
        <f>'[2]page 2'!L23</f>
        <v>3</v>
      </c>
      <c r="X14" s="5"/>
      <c r="Y14" s="30" t="s">
        <v>67</v>
      </c>
      <c r="Z14" s="35" t="s">
        <v>67</v>
      </c>
      <c r="AA14" s="34"/>
      <c r="AB14" s="38" t="s">
        <v>67</v>
      </c>
    </row>
    <row r="15" spans="1:28" ht="15" thickBot="1" x14ac:dyDescent="0.35">
      <c r="A15" s="11" t="s">
        <v>36</v>
      </c>
      <c r="B15" s="12" t="s">
        <v>15</v>
      </c>
      <c r="C15" s="14" t="s">
        <v>37</v>
      </c>
      <c r="D15" s="4"/>
      <c r="E15" s="34"/>
      <c r="F15" s="34"/>
      <c r="G15" s="34"/>
      <c r="H15" s="5" t="str">
        <f>'[2]page 2'!L10</f>
        <v>1</v>
      </c>
      <c r="I15" s="5"/>
      <c r="J15" s="30" t="s">
        <v>67</v>
      </c>
      <c r="K15" s="5" t="str">
        <f>'[2]page 2'!L33</f>
        <v>2</v>
      </c>
      <c r="L15" s="30" t="s">
        <v>67</v>
      </c>
      <c r="M15" s="30" t="s">
        <v>67</v>
      </c>
      <c r="N15" s="5">
        <f>'[2]page 2'!L20</f>
        <v>3</v>
      </c>
      <c r="O15" s="5"/>
      <c r="P15" s="31" t="s">
        <v>67</v>
      </c>
      <c r="Q15" s="5" t="str">
        <f>'[2]page 2'!L21</f>
        <v>2</v>
      </c>
      <c r="R15" s="5"/>
      <c r="S15" s="31" t="s">
        <v>67</v>
      </c>
      <c r="T15" s="5">
        <f>'[2]page 2'!L27</f>
        <v>3</v>
      </c>
      <c r="U15" s="5"/>
      <c r="V15" s="30" t="s">
        <v>67</v>
      </c>
      <c r="W15" s="5" t="str">
        <f>'[2]page 2'!L23</f>
        <v>3</v>
      </c>
      <c r="X15" s="5"/>
      <c r="Y15" s="30" t="s">
        <v>67</v>
      </c>
      <c r="Z15" s="35" t="s">
        <v>67</v>
      </c>
      <c r="AA15" s="34"/>
      <c r="AB15" s="38" t="s">
        <v>67</v>
      </c>
    </row>
    <row r="16" spans="1:28" ht="27" thickBot="1" x14ac:dyDescent="0.35">
      <c r="A16" s="11" t="s">
        <v>38</v>
      </c>
      <c r="B16" s="12" t="s">
        <v>15</v>
      </c>
      <c r="C16" s="13" t="s">
        <v>39</v>
      </c>
      <c r="D16" s="4"/>
      <c r="E16" s="34"/>
      <c r="F16" s="34"/>
      <c r="G16" s="34"/>
      <c r="H16" s="5" t="str">
        <f>'[2]page 2'!L52</f>
        <v>2</v>
      </c>
      <c r="I16" s="5"/>
      <c r="J16" s="30" t="s">
        <v>67</v>
      </c>
      <c r="K16" s="5" t="str">
        <f>'[2]page 2'!L47</f>
        <v>2</v>
      </c>
      <c r="L16" s="30" t="s">
        <v>67</v>
      </c>
      <c r="M16" s="30" t="s">
        <v>67</v>
      </c>
      <c r="N16" s="5" t="str">
        <f>'[2]page 2'!L48</f>
        <v>1</v>
      </c>
      <c r="O16" s="5"/>
      <c r="P16" s="31" t="s">
        <v>67</v>
      </c>
      <c r="Q16" s="5" t="str">
        <f>'[2]page 2'!L49</f>
        <v>2</v>
      </c>
      <c r="R16" s="5"/>
      <c r="S16" s="31" t="s">
        <v>67</v>
      </c>
      <c r="T16" s="34"/>
      <c r="U16" s="34"/>
      <c r="V16" s="35" t="s">
        <v>67</v>
      </c>
      <c r="W16" s="5" t="str">
        <f>'[2]page 2'!L51</f>
        <v>2</v>
      </c>
      <c r="X16" s="5"/>
      <c r="Y16" s="30" t="s">
        <v>67</v>
      </c>
      <c r="Z16" s="35" t="s">
        <v>67</v>
      </c>
      <c r="AA16" s="34"/>
      <c r="AB16" s="38" t="s">
        <v>67</v>
      </c>
    </row>
    <row r="17" spans="1:28" ht="27" thickBot="1" x14ac:dyDescent="0.35">
      <c r="A17" s="11" t="s">
        <v>40</v>
      </c>
      <c r="B17" s="12" t="s">
        <v>41</v>
      </c>
      <c r="C17" s="13" t="s">
        <v>42</v>
      </c>
      <c r="D17" s="4"/>
      <c r="E17" s="5" t="str">
        <f>'[2]page 2'!L4</f>
        <v>1</v>
      </c>
      <c r="F17" s="5"/>
      <c r="G17" s="30" t="s">
        <v>67</v>
      </c>
      <c r="H17" s="5" t="str">
        <f>'[2]page 2'!L10</f>
        <v>1</v>
      </c>
      <c r="I17" s="5"/>
      <c r="J17" s="30" t="s">
        <v>67</v>
      </c>
      <c r="K17" s="5" t="str">
        <f>'[2]page 2'!L5</f>
        <v>1</v>
      </c>
      <c r="L17" s="30" t="s">
        <v>67</v>
      </c>
      <c r="M17" s="30" t="s">
        <v>67</v>
      </c>
      <c r="N17" s="34"/>
      <c r="O17" s="34"/>
      <c r="P17" s="37" t="s">
        <v>67</v>
      </c>
      <c r="Q17" s="37" t="s">
        <v>67</v>
      </c>
      <c r="R17" s="34"/>
      <c r="S17" s="37" t="s">
        <v>67</v>
      </c>
      <c r="T17" s="5" t="str">
        <f>'[2]page 2'!L8</f>
        <v>1</v>
      </c>
      <c r="U17" s="5"/>
      <c r="V17" s="30" t="s">
        <v>67</v>
      </c>
      <c r="W17" s="34"/>
      <c r="X17" s="34"/>
      <c r="Y17" s="35" t="s">
        <v>67</v>
      </c>
      <c r="Z17" s="35" t="s">
        <v>67</v>
      </c>
      <c r="AA17" s="34"/>
      <c r="AB17" s="38" t="s">
        <v>67</v>
      </c>
    </row>
    <row r="18" spans="1:28" ht="15" thickBot="1" x14ac:dyDescent="0.35">
      <c r="A18" s="11" t="s">
        <v>44</v>
      </c>
      <c r="B18" s="12" t="s">
        <v>15</v>
      </c>
      <c r="C18" s="14" t="s">
        <v>45</v>
      </c>
      <c r="D18" s="4"/>
      <c r="E18" s="5">
        <f>'[7]page 1'!$K$46</f>
        <v>3</v>
      </c>
      <c r="F18" s="5"/>
      <c r="G18" s="30" t="s">
        <v>67</v>
      </c>
      <c r="H18" s="34"/>
      <c r="I18" s="34"/>
      <c r="J18" s="35" t="s">
        <v>67</v>
      </c>
      <c r="K18" s="5"/>
      <c r="L18" s="30" t="s">
        <v>67</v>
      </c>
      <c r="M18" s="30" t="s">
        <v>67</v>
      </c>
      <c r="N18" s="34"/>
      <c r="O18" s="34"/>
      <c r="P18" s="37" t="s">
        <v>67</v>
      </c>
      <c r="Q18" s="37" t="s">
        <v>67</v>
      </c>
      <c r="R18" s="34"/>
      <c r="S18" s="37" t="s">
        <v>67</v>
      </c>
      <c r="T18" s="37" t="s">
        <v>67</v>
      </c>
      <c r="U18" s="34"/>
      <c r="V18" s="35" t="s">
        <v>67</v>
      </c>
      <c r="W18" s="34"/>
      <c r="X18" s="34"/>
      <c r="Y18" s="35" t="s">
        <v>67</v>
      </c>
      <c r="Z18" s="35" t="s">
        <v>67</v>
      </c>
      <c r="AA18" s="34"/>
      <c r="AB18" s="38" t="s">
        <v>67</v>
      </c>
    </row>
    <row r="19" spans="1:28" ht="15" thickBot="1" x14ac:dyDescent="0.35">
      <c r="A19" s="11" t="s">
        <v>46</v>
      </c>
      <c r="B19" s="12" t="s">
        <v>15</v>
      </c>
      <c r="C19" s="14" t="s">
        <v>47</v>
      </c>
      <c r="D19" s="4"/>
      <c r="E19" s="5"/>
      <c r="F19" s="5"/>
      <c r="G19" s="30" t="s">
        <v>67</v>
      </c>
      <c r="H19" s="34"/>
      <c r="I19" s="34"/>
      <c r="J19" s="35" t="s">
        <v>67</v>
      </c>
      <c r="K19" s="5"/>
      <c r="L19" s="30" t="s">
        <v>67</v>
      </c>
      <c r="M19" s="30" t="s">
        <v>67</v>
      </c>
      <c r="N19" s="34"/>
      <c r="O19" s="34"/>
      <c r="P19" s="37" t="s">
        <v>67</v>
      </c>
      <c r="Q19" s="37" t="s">
        <v>67</v>
      </c>
      <c r="R19" s="34"/>
      <c r="S19" s="37" t="s">
        <v>67</v>
      </c>
      <c r="T19" s="37" t="s">
        <v>67</v>
      </c>
      <c r="U19" s="34"/>
      <c r="V19" s="35" t="s">
        <v>67</v>
      </c>
      <c r="W19" s="34"/>
      <c r="X19" s="34"/>
      <c r="Y19" s="35" t="s">
        <v>67</v>
      </c>
      <c r="Z19" s="35" t="s">
        <v>67</v>
      </c>
      <c r="AA19" s="34"/>
      <c r="AB19" s="38" t="s">
        <v>67</v>
      </c>
    </row>
    <row r="20" spans="1:28" ht="15" thickBot="1" x14ac:dyDescent="0.35">
      <c r="A20" s="11" t="s">
        <v>48</v>
      </c>
      <c r="B20" s="12" t="s">
        <v>10</v>
      </c>
      <c r="C20" s="13" t="s">
        <v>49</v>
      </c>
      <c r="D20" s="4"/>
      <c r="E20" s="5" t="str">
        <f>'[2]page 1'!K32</f>
        <v>4</v>
      </c>
      <c r="F20" s="5"/>
      <c r="G20" s="30" t="s">
        <v>67</v>
      </c>
      <c r="H20" s="34"/>
      <c r="I20" s="34"/>
      <c r="J20" s="35" t="s">
        <v>67</v>
      </c>
      <c r="K20" s="5" t="str">
        <f>'[2]page 1'!K33</f>
        <v>4</v>
      </c>
      <c r="L20" s="30" t="s">
        <v>67</v>
      </c>
      <c r="M20" s="30" t="s">
        <v>67</v>
      </c>
      <c r="N20" s="5" t="str">
        <f>'[2]page 1'!K34</f>
        <v>4</v>
      </c>
      <c r="O20" s="5"/>
      <c r="P20" s="31" t="s">
        <v>67</v>
      </c>
      <c r="Q20" s="37" t="s">
        <v>67</v>
      </c>
      <c r="R20" s="34"/>
      <c r="S20" s="37" t="s">
        <v>67</v>
      </c>
      <c r="T20" s="37" t="s">
        <v>67</v>
      </c>
      <c r="U20" s="34"/>
      <c r="V20" s="35" t="s">
        <v>67</v>
      </c>
      <c r="W20" s="34"/>
      <c r="X20" s="34"/>
      <c r="Y20" s="35" t="s">
        <v>67</v>
      </c>
      <c r="Z20" s="35" t="s">
        <v>67</v>
      </c>
      <c r="AA20" s="34"/>
      <c r="AB20" s="38" t="s">
        <v>67</v>
      </c>
    </row>
    <row r="21" spans="1:28" ht="27" thickBot="1" x14ac:dyDescent="0.35">
      <c r="A21" s="11" t="s">
        <v>50</v>
      </c>
      <c r="B21" s="12" t="s">
        <v>15</v>
      </c>
      <c r="C21" s="13" t="s">
        <v>51</v>
      </c>
      <c r="D21" s="4"/>
      <c r="E21" s="5">
        <f>'[2]page 3'!K21</f>
        <v>1</v>
      </c>
      <c r="F21" s="5"/>
      <c r="G21" s="30" t="s">
        <v>67</v>
      </c>
      <c r="H21" s="5" t="str">
        <f>'[2]page 3'!K26</f>
        <v>2</v>
      </c>
      <c r="I21" s="5"/>
      <c r="J21" s="30" t="s">
        <v>67</v>
      </c>
      <c r="K21" s="5">
        <f>'[2]page 3'!K22</f>
        <v>1</v>
      </c>
      <c r="L21" s="30" t="s">
        <v>67</v>
      </c>
      <c r="M21" s="30" t="s">
        <v>67</v>
      </c>
      <c r="N21" s="5" t="str">
        <f>'[2]page 3'!K23</f>
        <v>1</v>
      </c>
      <c r="O21" s="5"/>
      <c r="P21" s="31" t="s">
        <v>67</v>
      </c>
      <c r="Q21" s="37" t="s">
        <v>67</v>
      </c>
      <c r="R21" s="34"/>
      <c r="S21" s="37" t="s">
        <v>67</v>
      </c>
      <c r="T21" s="5">
        <f>'[2]page 3'!K24</f>
        <v>2</v>
      </c>
      <c r="U21" s="5"/>
      <c r="V21" s="30" t="s">
        <v>67</v>
      </c>
      <c r="W21" s="5" t="str">
        <f>'[2]page 3'!K25</f>
        <v>2</v>
      </c>
      <c r="X21" s="5"/>
      <c r="Y21" s="30" t="s">
        <v>67</v>
      </c>
      <c r="Z21" s="35" t="s">
        <v>67</v>
      </c>
      <c r="AA21" s="34"/>
      <c r="AB21" s="38" t="s">
        <v>67</v>
      </c>
    </row>
    <row r="22" spans="1:28" ht="15" thickBot="1" x14ac:dyDescent="0.35">
      <c r="A22" s="11" t="s">
        <v>52</v>
      </c>
      <c r="B22" s="12" t="s">
        <v>10</v>
      </c>
      <c r="C22" s="13" t="s">
        <v>53</v>
      </c>
      <c r="D22" s="4"/>
      <c r="E22" s="5">
        <f>'[8]page 1'!$K$3</f>
        <v>2</v>
      </c>
      <c r="F22" s="5"/>
      <c r="G22" s="30" t="s">
        <v>67</v>
      </c>
      <c r="H22" s="5">
        <f>'[8]page 1'!$K$9</f>
        <v>1</v>
      </c>
      <c r="I22" s="5"/>
      <c r="J22" s="30" t="s">
        <v>67</v>
      </c>
      <c r="K22" s="5">
        <f>'[8]page 1'!$K$4</f>
        <v>2</v>
      </c>
      <c r="L22" s="30" t="s">
        <v>67</v>
      </c>
      <c r="M22" s="30" t="s">
        <v>67</v>
      </c>
      <c r="N22" s="5">
        <f>'[8]page 1'!$K$5</f>
        <v>2</v>
      </c>
      <c r="O22" s="5"/>
      <c r="P22" s="31" t="s">
        <v>67</v>
      </c>
      <c r="Q22" s="5">
        <f>'[8]page 1'!$K$6</f>
        <v>2</v>
      </c>
      <c r="R22" s="5"/>
      <c r="S22" s="31" t="s">
        <v>67</v>
      </c>
      <c r="T22" s="5">
        <f>'[8]page 1'!$K$7</f>
        <v>1</v>
      </c>
      <c r="U22" s="5"/>
      <c r="V22" s="30" t="s">
        <v>67</v>
      </c>
      <c r="W22" s="5">
        <f>'[8]page 1'!$K$8</f>
        <v>3</v>
      </c>
      <c r="X22" s="5"/>
      <c r="Y22" s="30" t="s">
        <v>67</v>
      </c>
      <c r="Z22" s="35" t="s">
        <v>67</v>
      </c>
      <c r="AA22" s="34"/>
      <c r="AB22" s="38" t="s">
        <v>67</v>
      </c>
    </row>
    <row r="23" spans="1:28" ht="27" thickBot="1" x14ac:dyDescent="0.35">
      <c r="A23" s="11" t="s">
        <v>54</v>
      </c>
      <c r="B23" s="12" t="s">
        <v>15</v>
      </c>
      <c r="C23" s="13" t="s">
        <v>55</v>
      </c>
      <c r="D23" s="4"/>
      <c r="E23" s="5"/>
      <c r="F23" s="5"/>
      <c r="G23" s="30" t="s">
        <v>67</v>
      </c>
      <c r="H23" s="5">
        <v>1</v>
      </c>
      <c r="I23" s="5"/>
      <c r="J23" s="30" t="s">
        <v>67</v>
      </c>
      <c r="K23" s="5">
        <v>2</v>
      </c>
      <c r="L23" s="30" t="s">
        <v>67</v>
      </c>
      <c r="M23" s="30" t="s">
        <v>67</v>
      </c>
      <c r="N23" s="58">
        <v>1</v>
      </c>
      <c r="O23" s="58"/>
      <c r="P23" s="31" t="s">
        <v>67</v>
      </c>
      <c r="Q23" s="59">
        <v>1</v>
      </c>
      <c r="R23" s="58"/>
      <c r="S23" s="59" t="s">
        <v>67</v>
      </c>
      <c r="T23" s="59">
        <v>1</v>
      </c>
      <c r="U23" s="58"/>
      <c r="V23" s="30" t="s">
        <v>67</v>
      </c>
      <c r="W23" s="60">
        <v>2</v>
      </c>
      <c r="X23" s="58"/>
      <c r="Y23" s="30" t="s">
        <v>67</v>
      </c>
      <c r="Z23" s="35" t="s">
        <v>67</v>
      </c>
      <c r="AA23" s="34"/>
      <c r="AB23" s="38" t="s">
        <v>67</v>
      </c>
    </row>
    <row r="24" spans="1:28" ht="15" thickBot="1" x14ac:dyDescent="0.35">
      <c r="A24" s="11" t="s">
        <v>58</v>
      </c>
      <c r="B24" s="12" t="s">
        <v>10</v>
      </c>
      <c r="C24" s="13" t="s">
        <v>59</v>
      </c>
      <c r="D24" s="4"/>
      <c r="E24" s="5">
        <f>'[10]page 1'!$K$60</f>
        <v>5</v>
      </c>
      <c r="F24" s="5"/>
      <c r="G24" s="30" t="s">
        <v>67</v>
      </c>
      <c r="H24" s="34"/>
      <c r="I24" s="34"/>
      <c r="J24" s="35" t="s">
        <v>67</v>
      </c>
      <c r="K24" s="5">
        <f>'[10]page 1'!$K$61</f>
        <v>5</v>
      </c>
      <c r="L24" s="30" t="s">
        <v>67</v>
      </c>
      <c r="M24" s="30" t="s">
        <v>67</v>
      </c>
      <c r="N24" s="5">
        <f>'[10]page 1'!$K$62</f>
        <v>5</v>
      </c>
      <c r="O24" s="5"/>
      <c r="P24" s="31" t="s">
        <v>67</v>
      </c>
      <c r="Q24" s="37" t="s">
        <v>67</v>
      </c>
      <c r="R24" s="34"/>
      <c r="S24" s="37" t="s">
        <v>67</v>
      </c>
      <c r="T24" s="5">
        <f>'[10]page 1'!$K$64</f>
        <v>5</v>
      </c>
      <c r="U24" s="5"/>
      <c r="V24" s="30" t="s">
        <v>67</v>
      </c>
      <c r="W24" s="5">
        <f>'[10]page 1'!$K$65</f>
        <v>5</v>
      </c>
      <c r="X24" s="5"/>
      <c r="Y24" s="30" t="s">
        <v>67</v>
      </c>
      <c r="Z24" s="5">
        <f>'[10]page 1'!$K$68</f>
        <v>2</v>
      </c>
      <c r="AA24" s="5"/>
      <c r="AB24" s="33" t="s">
        <v>67</v>
      </c>
    </row>
    <row r="25" spans="1:28" ht="15" thickBot="1" x14ac:dyDescent="0.35">
      <c r="A25" s="11" t="s">
        <v>60</v>
      </c>
      <c r="B25" s="12" t="s">
        <v>15</v>
      </c>
      <c r="C25" s="13" t="s">
        <v>61</v>
      </c>
      <c r="D25" s="4"/>
      <c r="E25" s="5">
        <f>'[10]page 1'!$K$74</f>
        <v>2</v>
      </c>
      <c r="F25" s="5"/>
      <c r="G25" s="30" t="s">
        <v>67</v>
      </c>
      <c r="H25" s="34"/>
      <c r="I25" s="34"/>
      <c r="J25" s="35" t="s">
        <v>67</v>
      </c>
      <c r="K25" s="5">
        <f>'[10]page 1'!$K$75</f>
        <v>2</v>
      </c>
      <c r="L25" s="30" t="s">
        <v>67</v>
      </c>
      <c r="M25" s="30" t="s">
        <v>67</v>
      </c>
      <c r="N25" s="5">
        <f>'[10]page 1'!$K$76</f>
        <v>2</v>
      </c>
      <c r="O25" s="5"/>
      <c r="P25" s="31" t="s">
        <v>67</v>
      </c>
      <c r="Q25" s="37" t="s">
        <v>67</v>
      </c>
      <c r="R25" s="34"/>
      <c r="S25" s="37" t="s">
        <v>67</v>
      </c>
      <c r="T25" s="37" t="s">
        <v>67</v>
      </c>
      <c r="U25" s="37" t="s">
        <v>67</v>
      </c>
      <c r="V25" s="30" t="s">
        <v>67</v>
      </c>
      <c r="W25" s="5">
        <f>'[10]page 1'!$K$79</f>
        <v>2</v>
      </c>
      <c r="X25" s="5"/>
      <c r="Y25" s="30" t="s">
        <v>67</v>
      </c>
      <c r="Z25" s="34"/>
      <c r="AA25" s="34"/>
      <c r="AB25" s="38" t="s">
        <v>67</v>
      </c>
    </row>
    <row r="26" spans="1:28" ht="27" thickBot="1" x14ac:dyDescent="0.35">
      <c r="A26" s="11" t="s">
        <v>62</v>
      </c>
      <c r="B26" s="12" t="s">
        <v>15</v>
      </c>
      <c r="C26" s="13" t="s">
        <v>63</v>
      </c>
      <c r="D26" s="4"/>
      <c r="E26" s="5">
        <f>'[10]page 1'!$K$102</f>
        <v>1</v>
      </c>
      <c r="F26" s="5"/>
      <c r="G26" s="30" t="s">
        <v>67</v>
      </c>
      <c r="H26" s="34"/>
      <c r="I26" s="34"/>
      <c r="J26" s="35" t="s">
        <v>67</v>
      </c>
      <c r="K26" s="5">
        <f>'[10]page 1'!$K$103</f>
        <v>1</v>
      </c>
      <c r="L26" s="30" t="s">
        <v>67</v>
      </c>
      <c r="M26" s="30" t="s">
        <v>67</v>
      </c>
      <c r="N26" s="5">
        <f>'[10]page 1'!$K$104</f>
        <v>1</v>
      </c>
      <c r="O26" s="5"/>
      <c r="P26" s="31" t="s">
        <v>67</v>
      </c>
      <c r="Q26" s="37" t="s">
        <v>67</v>
      </c>
      <c r="R26" s="34"/>
      <c r="S26" s="37" t="s">
        <v>67</v>
      </c>
      <c r="T26" s="37" t="s">
        <v>67</v>
      </c>
      <c r="U26" s="37" t="s">
        <v>67</v>
      </c>
      <c r="V26" s="30" t="s">
        <v>67</v>
      </c>
      <c r="W26" s="5">
        <f>'[10]page 1'!$K$107</f>
        <v>1</v>
      </c>
      <c r="X26" s="5"/>
      <c r="Y26" s="30" t="s">
        <v>67</v>
      </c>
      <c r="Z26" s="34"/>
      <c r="AA26" s="34"/>
      <c r="AB26" s="38" t="s">
        <v>67</v>
      </c>
    </row>
    <row r="27" spans="1:28" ht="15" thickBot="1" x14ac:dyDescent="0.35">
      <c r="A27" s="15" t="s">
        <v>64</v>
      </c>
      <c r="B27" s="16" t="s">
        <v>15</v>
      </c>
      <c r="C27" s="17" t="s">
        <v>65</v>
      </c>
      <c r="D27" s="18"/>
      <c r="E27" s="19">
        <f>'[10]page 1'!$K$88</f>
        <v>2</v>
      </c>
      <c r="F27" s="19"/>
      <c r="G27" s="30" t="s">
        <v>67</v>
      </c>
      <c r="H27" s="34"/>
      <c r="I27" s="36"/>
      <c r="J27" s="35" t="s">
        <v>67</v>
      </c>
      <c r="K27" s="19">
        <f>'[10]page 1'!$K$89</f>
        <v>2</v>
      </c>
      <c r="L27" s="30" t="s">
        <v>67</v>
      </c>
      <c r="M27" s="30" t="s">
        <v>67</v>
      </c>
      <c r="N27" s="19">
        <f>'[10]page 1'!$K$104</f>
        <v>1</v>
      </c>
      <c r="O27" s="19"/>
      <c r="P27" s="31" t="s">
        <v>67</v>
      </c>
      <c r="Q27" s="37" t="s">
        <v>67</v>
      </c>
      <c r="R27" s="36"/>
      <c r="S27" s="37" t="s">
        <v>67</v>
      </c>
      <c r="T27" s="37" t="s">
        <v>67</v>
      </c>
      <c r="U27" s="37" t="s">
        <v>67</v>
      </c>
      <c r="V27" s="30" t="s">
        <v>67</v>
      </c>
      <c r="W27" s="19">
        <f>'[10]page 1'!$K$107</f>
        <v>1</v>
      </c>
      <c r="X27" s="19"/>
      <c r="Y27" s="30" t="s">
        <v>67</v>
      </c>
      <c r="Z27" s="34"/>
      <c r="AA27" s="36"/>
      <c r="AB27" s="38" t="s">
        <v>67</v>
      </c>
    </row>
    <row r="28" spans="1:28" ht="15" thickBot="1" x14ac:dyDescent="0.35">
      <c r="A28" s="53" t="s">
        <v>66</v>
      </c>
      <c r="B28" s="54"/>
      <c r="C28" s="54"/>
      <c r="D28" s="20"/>
      <c r="E28" s="20">
        <f>SUM(E3:E27)</f>
        <v>39</v>
      </c>
      <c r="F28" s="20" t="s">
        <v>67</v>
      </c>
      <c r="G28" s="30" t="s">
        <v>67</v>
      </c>
      <c r="H28" s="20">
        <f t="shared" ref="H28:Z28" si="0">SUM(H3:H27)</f>
        <v>17</v>
      </c>
      <c r="I28" s="20"/>
      <c r="J28" s="20" t="s">
        <v>67</v>
      </c>
      <c r="K28" s="20">
        <f t="shared" si="0"/>
        <v>35</v>
      </c>
      <c r="L28" s="20"/>
      <c r="M28" s="30" t="s">
        <v>67</v>
      </c>
      <c r="N28" s="20">
        <f t="shared" si="0"/>
        <v>32</v>
      </c>
      <c r="O28" s="20"/>
      <c r="P28" s="31" t="s">
        <v>67</v>
      </c>
      <c r="Q28" s="20">
        <v>12</v>
      </c>
      <c r="R28" s="20"/>
      <c r="S28" s="31" t="s">
        <v>67</v>
      </c>
      <c r="T28" s="20">
        <f t="shared" si="0"/>
        <v>30</v>
      </c>
      <c r="U28" s="20"/>
      <c r="V28" s="20"/>
      <c r="W28" s="20">
        <f t="shared" si="0"/>
        <v>29</v>
      </c>
      <c r="X28" s="20"/>
      <c r="Y28" s="20"/>
      <c r="Z28" s="20">
        <f t="shared" si="0"/>
        <v>7</v>
      </c>
      <c r="AA28" s="20"/>
      <c r="AB28" s="39" t="s">
        <v>67</v>
      </c>
    </row>
  </sheetData>
  <sheetProtection algorithmName="SHA-512" hashValue="gaCb38NhD6YDSQ2rfxn6p3BNriZyJNv/vFfcaE7UeTWXPurYmwrSUXvagHPfQKdJD7tlGd4Q/5/LJ6c6ZDjW6A==" saltValue="7LVniGhhMtN1hGXPaNU2mw==" spinCount="100000" sheet="1" formatCells="0" formatColumns="0" formatRows="0" insertColumns="0" insertRows="0" insertHyperlinks="0" deleteColumns="0" deleteRows="0" sort="0" autoFilter="0" pivotTables="0"/>
  <mergeCells count="3">
    <mergeCell ref="A2:C2"/>
    <mergeCell ref="A28:C28"/>
    <mergeCell ref="A1:AB1"/>
  </mergeCells>
  <pageMargins left="0.7" right="0.7" top="0.75" bottom="0.75" header="0.3" footer="0.3"/>
  <pageSetup paperSize="34" scale="18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2A387-6CFA-4DA9-A403-F5243BCC3CE2}">
  <sheetPr>
    <pageSetUpPr fitToPage="1"/>
  </sheetPr>
  <dimension ref="A1:L32"/>
  <sheetViews>
    <sheetView workbookViewId="0">
      <selection activeCell="E6" sqref="E6"/>
    </sheetView>
  </sheetViews>
  <sheetFormatPr defaultRowHeight="14.4" x14ac:dyDescent="0.3"/>
  <cols>
    <col min="2" max="2" width="17.109375" customWidth="1"/>
    <col min="3" max="3" width="18.109375" customWidth="1"/>
    <col min="4" max="4" width="18.77734375" customWidth="1"/>
    <col min="5" max="5" width="41.5546875" customWidth="1"/>
    <col min="6" max="6" width="21.44140625" customWidth="1"/>
    <col min="7" max="7" width="16.21875" customWidth="1"/>
    <col min="8" max="8" width="14" customWidth="1"/>
    <col min="9" max="9" width="22.33203125" customWidth="1"/>
    <col min="10" max="10" width="13" customWidth="1"/>
    <col min="11" max="11" width="15.109375" customWidth="1"/>
    <col min="12" max="12" width="23.44140625" customWidth="1"/>
  </cols>
  <sheetData>
    <row r="1" spans="1:12" ht="57" customHeight="1" x14ac:dyDescent="0.6">
      <c r="B1" s="56" t="s">
        <v>104</v>
      </c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57" customHeight="1" x14ac:dyDescent="0.3">
      <c r="A2" s="28" t="s">
        <v>71</v>
      </c>
      <c r="B2" s="28" t="s">
        <v>72</v>
      </c>
      <c r="C2" s="28" t="s">
        <v>73</v>
      </c>
      <c r="D2" s="28" t="s">
        <v>74</v>
      </c>
      <c r="E2" s="28" t="s">
        <v>77</v>
      </c>
      <c r="F2" s="28" t="s">
        <v>75</v>
      </c>
      <c r="G2" s="28" t="s">
        <v>76</v>
      </c>
      <c r="H2" s="28" t="s">
        <v>100</v>
      </c>
      <c r="I2" s="28" t="s">
        <v>90</v>
      </c>
      <c r="J2" s="28" t="s">
        <v>89</v>
      </c>
      <c r="K2" s="28" t="s">
        <v>101</v>
      </c>
      <c r="L2" s="28" t="s">
        <v>102</v>
      </c>
    </row>
    <row r="3" spans="1:12" ht="15" customHeight="1" thickBot="1" x14ac:dyDescent="0.35">
      <c r="A3" s="26"/>
      <c r="B3" s="26"/>
      <c r="C3" s="26"/>
      <c r="D3" s="26"/>
      <c r="E3" s="26"/>
      <c r="F3" s="26"/>
      <c r="G3" s="26"/>
      <c r="H3" s="26"/>
      <c r="I3" s="26"/>
      <c r="J3" s="42"/>
      <c r="K3" s="32"/>
      <c r="L3" s="32"/>
    </row>
    <row r="4" spans="1:12" ht="51.6" customHeight="1" thickBot="1" x14ac:dyDescent="0.35">
      <c r="A4" s="23">
        <v>1</v>
      </c>
      <c r="B4" s="24" t="s">
        <v>9</v>
      </c>
      <c r="C4" s="24" t="s">
        <v>10</v>
      </c>
      <c r="D4" s="24" t="s">
        <v>11</v>
      </c>
      <c r="E4" s="24" t="s">
        <v>80</v>
      </c>
      <c r="F4" s="24" t="s">
        <v>78</v>
      </c>
      <c r="G4" s="24">
        <v>3924</v>
      </c>
      <c r="H4" s="24"/>
      <c r="I4" s="24"/>
      <c r="J4" s="43" t="s">
        <v>79</v>
      </c>
      <c r="K4" s="32"/>
      <c r="L4" s="32"/>
    </row>
    <row r="5" spans="1:12" ht="51.6" customHeight="1" thickBot="1" x14ac:dyDescent="0.35">
      <c r="A5" s="23">
        <v>2</v>
      </c>
      <c r="B5" s="24" t="s">
        <v>12</v>
      </c>
      <c r="C5" s="24" t="s">
        <v>10</v>
      </c>
      <c r="D5" s="24" t="s">
        <v>13</v>
      </c>
      <c r="E5" s="24" t="s">
        <v>81</v>
      </c>
      <c r="F5" s="24" t="s">
        <v>78</v>
      </c>
      <c r="G5" s="24">
        <v>167</v>
      </c>
      <c r="H5" s="24"/>
      <c r="I5" s="24"/>
      <c r="J5" s="43" t="s">
        <v>79</v>
      </c>
      <c r="K5" s="32"/>
      <c r="L5" s="32"/>
    </row>
    <row r="6" spans="1:12" ht="61.8" customHeight="1" thickBot="1" x14ac:dyDescent="0.35">
      <c r="A6" s="23">
        <v>3</v>
      </c>
      <c r="B6" s="24" t="s">
        <v>20</v>
      </c>
      <c r="C6" s="24" t="s">
        <v>10</v>
      </c>
      <c r="D6" s="24" t="s">
        <v>21</v>
      </c>
      <c r="E6" s="24" t="s">
        <v>81</v>
      </c>
      <c r="F6" s="24" t="s">
        <v>78</v>
      </c>
      <c r="G6" s="24">
        <v>420</v>
      </c>
      <c r="H6" s="24"/>
      <c r="I6" s="24"/>
      <c r="J6" s="43" t="s">
        <v>79</v>
      </c>
      <c r="K6" s="32"/>
      <c r="L6" s="32"/>
    </row>
    <row r="7" spans="1:12" ht="72" customHeight="1" thickBot="1" x14ac:dyDescent="0.35">
      <c r="A7" s="25">
        <v>4</v>
      </c>
      <c r="B7" s="24" t="s">
        <v>23</v>
      </c>
      <c r="C7" s="24" t="s">
        <v>10</v>
      </c>
      <c r="D7" s="24" t="s">
        <v>24</v>
      </c>
      <c r="E7" s="24" t="s">
        <v>81</v>
      </c>
      <c r="F7" s="24" t="s">
        <v>78</v>
      </c>
      <c r="G7" s="24">
        <v>191</v>
      </c>
      <c r="H7" s="24"/>
      <c r="I7" s="24"/>
      <c r="J7" s="43" t="s">
        <v>79</v>
      </c>
      <c r="K7" s="32"/>
      <c r="L7" s="32"/>
    </row>
    <row r="8" spans="1:12" ht="51.6" customHeight="1" thickBot="1" x14ac:dyDescent="0.35">
      <c r="A8" s="23">
        <v>5</v>
      </c>
      <c r="B8" s="24" t="s">
        <v>28</v>
      </c>
      <c r="C8" s="24" t="s">
        <v>10</v>
      </c>
      <c r="D8" s="24" t="s">
        <v>29</v>
      </c>
      <c r="E8" s="24" t="s">
        <v>81</v>
      </c>
      <c r="F8" s="24" t="s">
        <v>78</v>
      </c>
      <c r="G8" s="24">
        <v>200</v>
      </c>
      <c r="H8" s="24"/>
      <c r="I8" s="24"/>
      <c r="J8" s="43" t="s">
        <v>79</v>
      </c>
      <c r="K8" s="32"/>
      <c r="L8" s="32"/>
    </row>
    <row r="9" spans="1:12" ht="61.8" customHeight="1" thickBot="1" x14ac:dyDescent="0.35">
      <c r="A9" s="23">
        <v>6</v>
      </c>
      <c r="B9" s="24" t="s">
        <v>30</v>
      </c>
      <c r="C9" s="24" t="s">
        <v>15</v>
      </c>
      <c r="D9" s="24" t="s">
        <v>31</v>
      </c>
      <c r="E9" s="24" t="s">
        <v>81</v>
      </c>
      <c r="F9" s="24" t="s">
        <v>78</v>
      </c>
      <c r="G9" s="24">
        <v>190</v>
      </c>
      <c r="H9" s="24"/>
      <c r="I9" s="24"/>
      <c r="J9" s="43" t="s">
        <v>79</v>
      </c>
      <c r="K9" s="32"/>
      <c r="L9" s="32"/>
    </row>
    <row r="10" spans="1:12" ht="61.8" customHeight="1" thickBot="1" x14ac:dyDescent="0.35">
      <c r="A10" s="23">
        <v>7</v>
      </c>
      <c r="B10" s="24" t="s">
        <v>32</v>
      </c>
      <c r="C10" s="24" t="s">
        <v>10</v>
      </c>
      <c r="D10" s="24" t="s">
        <v>33</v>
      </c>
      <c r="E10" s="24" t="s">
        <v>81</v>
      </c>
      <c r="F10" s="24" t="s">
        <v>78</v>
      </c>
      <c r="G10" s="24">
        <v>126</v>
      </c>
      <c r="H10" s="24"/>
      <c r="I10" s="24"/>
      <c r="J10" s="43" t="s">
        <v>79</v>
      </c>
      <c r="K10" s="32"/>
      <c r="L10" s="32"/>
    </row>
    <row r="11" spans="1:12" ht="41.4" customHeight="1" thickBot="1" x14ac:dyDescent="0.35">
      <c r="A11" s="23">
        <v>8</v>
      </c>
      <c r="B11" s="24" t="s">
        <v>34</v>
      </c>
      <c r="C11" s="24" t="s">
        <v>10</v>
      </c>
      <c r="D11" s="24" t="s">
        <v>35</v>
      </c>
      <c r="E11" s="24" t="s">
        <v>81</v>
      </c>
      <c r="F11" s="24" t="s">
        <v>78</v>
      </c>
      <c r="G11" s="24">
        <v>280</v>
      </c>
      <c r="H11" s="24"/>
      <c r="I11" s="24"/>
      <c r="J11" s="43" t="s">
        <v>79</v>
      </c>
      <c r="K11" s="32"/>
      <c r="L11" s="32"/>
    </row>
    <row r="12" spans="1:12" ht="46.2" customHeight="1" x14ac:dyDescent="0.3">
      <c r="A12" s="40">
        <v>9</v>
      </c>
      <c r="B12" s="40" t="s">
        <v>82</v>
      </c>
      <c r="C12" s="40" t="s">
        <v>10</v>
      </c>
      <c r="D12" s="40" t="s">
        <v>43</v>
      </c>
      <c r="E12" s="57" t="s">
        <v>81</v>
      </c>
      <c r="F12" s="41" t="s">
        <v>78</v>
      </c>
      <c r="G12" s="40">
        <v>2245.4899999999998</v>
      </c>
      <c r="H12" s="41"/>
      <c r="I12" s="41"/>
      <c r="J12" s="44" t="s">
        <v>78</v>
      </c>
      <c r="K12" s="32"/>
      <c r="L12" s="32"/>
    </row>
    <row r="13" spans="1:12" ht="15" thickBot="1" x14ac:dyDescent="0.35">
      <c r="A13" s="23"/>
      <c r="B13" s="23"/>
      <c r="C13" s="23"/>
      <c r="D13" s="23"/>
      <c r="E13" s="50" t="s">
        <v>83</v>
      </c>
      <c r="F13" s="27"/>
      <c r="G13" s="23"/>
      <c r="H13" s="27"/>
      <c r="I13" s="27"/>
      <c r="J13" s="45"/>
      <c r="K13" s="32"/>
      <c r="L13" s="32"/>
    </row>
    <row r="14" spans="1:12" ht="51.6" customHeight="1" thickBot="1" x14ac:dyDescent="0.35">
      <c r="A14" s="23" t="s">
        <v>84</v>
      </c>
      <c r="B14" s="24" t="s">
        <v>44</v>
      </c>
      <c r="C14" s="24" t="s">
        <v>15</v>
      </c>
      <c r="D14" s="24" t="s">
        <v>45</v>
      </c>
      <c r="E14" s="24" t="s">
        <v>81</v>
      </c>
      <c r="F14" s="24" t="s">
        <v>78</v>
      </c>
      <c r="G14" s="24">
        <v>169</v>
      </c>
      <c r="H14" s="24"/>
      <c r="I14" s="24"/>
      <c r="J14" s="43" t="s">
        <v>79</v>
      </c>
      <c r="K14" s="32"/>
      <c r="L14" s="32"/>
    </row>
    <row r="15" spans="1:12" ht="51.6" customHeight="1" thickBot="1" x14ac:dyDescent="0.35">
      <c r="A15" s="23">
        <v>11</v>
      </c>
      <c r="B15" s="24" t="s">
        <v>46</v>
      </c>
      <c r="C15" s="24" t="s">
        <v>15</v>
      </c>
      <c r="D15" s="24" t="s">
        <v>47</v>
      </c>
      <c r="E15" s="24" t="s">
        <v>81</v>
      </c>
      <c r="F15" s="24" t="s">
        <v>78</v>
      </c>
      <c r="G15" s="24">
        <v>39</v>
      </c>
      <c r="H15" s="24"/>
      <c r="I15" s="24"/>
      <c r="J15" s="43" t="s">
        <v>79</v>
      </c>
      <c r="K15" s="32"/>
      <c r="L15" s="32"/>
    </row>
    <row r="16" spans="1:12" ht="41.4" customHeight="1" thickBot="1" x14ac:dyDescent="0.35">
      <c r="A16" s="23">
        <v>12</v>
      </c>
      <c r="B16" s="24" t="s">
        <v>48</v>
      </c>
      <c r="C16" s="24" t="s">
        <v>10</v>
      </c>
      <c r="D16" s="24" t="s">
        <v>49</v>
      </c>
      <c r="E16" s="24" t="s">
        <v>81</v>
      </c>
      <c r="F16" s="24" t="s">
        <v>78</v>
      </c>
      <c r="G16" s="24">
        <v>220</v>
      </c>
      <c r="H16" s="24"/>
      <c r="I16" s="24"/>
      <c r="J16" s="43" t="s">
        <v>79</v>
      </c>
      <c r="K16" s="32"/>
      <c r="L16" s="32"/>
    </row>
    <row r="17" spans="1:12" ht="51.6" customHeight="1" thickBot="1" x14ac:dyDescent="0.35">
      <c r="A17" s="23">
        <v>13</v>
      </c>
      <c r="B17" s="24" t="s">
        <v>85</v>
      </c>
      <c r="C17" s="24" t="s">
        <v>10</v>
      </c>
      <c r="D17" s="24" t="s">
        <v>53</v>
      </c>
      <c r="E17" s="24" t="s">
        <v>87</v>
      </c>
      <c r="F17" s="24" t="s">
        <v>78</v>
      </c>
      <c r="G17" s="24" t="s">
        <v>86</v>
      </c>
      <c r="H17" s="24"/>
      <c r="I17" s="24"/>
      <c r="J17" s="43" t="s">
        <v>79</v>
      </c>
      <c r="K17" s="32"/>
      <c r="L17" s="32"/>
    </row>
    <row r="18" spans="1:12" ht="21" thickBot="1" x14ac:dyDescent="0.35">
      <c r="A18" s="23">
        <v>14</v>
      </c>
      <c r="B18" s="24" t="s">
        <v>54</v>
      </c>
      <c r="C18" s="24" t="s">
        <v>15</v>
      </c>
      <c r="D18" s="24" t="s">
        <v>55</v>
      </c>
      <c r="E18" s="24" t="s">
        <v>81</v>
      </c>
      <c r="F18" s="24" t="s">
        <v>78</v>
      </c>
      <c r="G18" s="24">
        <v>321.2</v>
      </c>
      <c r="H18" s="24"/>
      <c r="I18" s="24"/>
      <c r="J18" s="43" t="s">
        <v>79</v>
      </c>
      <c r="K18" s="32"/>
      <c r="L18" s="32"/>
    </row>
    <row r="19" spans="1:12" ht="41.4" customHeight="1" thickBot="1" x14ac:dyDescent="0.35">
      <c r="A19" s="23">
        <v>15</v>
      </c>
      <c r="B19" s="24" t="s">
        <v>58</v>
      </c>
      <c r="C19" s="24" t="s">
        <v>10</v>
      </c>
      <c r="D19" s="24" t="s">
        <v>59</v>
      </c>
      <c r="E19" s="24" t="s">
        <v>81</v>
      </c>
      <c r="F19" s="24" t="s">
        <v>78</v>
      </c>
      <c r="G19" s="24">
        <v>589</v>
      </c>
      <c r="H19" s="24"/>
      <c r="I19" s="24"/>
      <c r="J19" s="43" t="s">
        <v>79</v>
      </c>
      <c r="K19" s="32"/>
      <c r="L19" s="32"/>
    </row>
    <row r="20" spans="1:12" ht="41.4" customHeight="1" thickBot="1" x14ac:dyDescent="0.35">
      <c r="A20" s="23">
        <v>16</v>
      </c>
      <c r="B20" s="24" t="s">
        <v>56</v>
      </c>
      <c r="C20" s="24" t="s">
        <v>10</v>
      </c>
      <c r="D20" s="24" t="s">
        <v>88</v>
      </c>
      <c r="E20" s="24" t="s">
        <v>81</v>
      </c>
      <c r="F20" s="24" t="s">
        <v>78</v>
      </c>
      <c r="G20" s="24">
        <v>385</v>
      </c>
      <c r="H20" s="24"/>
      <c r="I20" s="24"/>
      <c r="J20" s="43" t="s">
        <v>79</v>
      </c>
      <c r="K20" s="32"/>
      <c r="L20" s="32"/>
    </row>
    <row r="21" spans="1:12" ht="41.4" customHeight="1" thickBot="1" x14ac:dyDescent="0.35">
      <c r="A21" s="23">
        <v>17</v>
      </c>
      <c r="B21" s="24" t="s">
        <v>25</v>
      </c>
      <c r="C21" s="24" t="s">
        <v>15</v>
      </c>
      <c r="D21" s="24" t="s">
        <v>26</v>
      </c>
      <c r="E21" s="24" t="s">
        <v>81</v>
      </c>
      <c r="F21" s="24" t="s">
        <v>78</v>
      </c>
      <c r="G21" s="24">
        <v>64</v>
      </c>
      <c r="H21" s="24"/>
      <c r="I21" s="24"/>
      <c r="J21" s="43" t="s">
        <v>79</v>
      </c>
      <c r="K21" s="32"/>
      <c r="L21" s="32"/>
    </row>
    <row r="22" spans="1:12" ht="41.4" customHeight="1" thickBot="1" x14ac:dyDescent="0.35">
      <c r="A22" s="23">
        <v>18</v>
      </c>
      <c r="B22" s="24" t="s">
        <v>18</v>
      </c>
      <c r="C22" s="24" t="s">
        <v>15</v>
      </c>
      <c r="D22" s="24" t="s">
        <v>19</v>
      </c>
      <c r="E22" s="24" t="s">
        <v>81</v>
      </c>
      <c r="F22" s="24" t="s">
        <v>78</v>
      </c>
      <c r="G22" s="24">
        <v>137</v>
      </c>
      <c r="H22" s="24"/>
      <c r="I22" s="24"/>
      <c r="J22" s="43" t="s">
        <v>79</v>
      </c>
      <c r="K22" s="32"/>
      <c r="L22" s="32"/>
    </row>
    <row r="23" spans="1:12" ht="55.8" customHeight="1" thickBot="1" x14ac:dyDescent="0.35">
      <c r="A23" s="23">
        <v>19</v>
      </c>
      <c r="B23" s="24" t="s">
        <v>16</v>
      </c>
      <c r="C23" s="24" t="s">
        <v>15</v>
      </c>
      <c r="D23" s="24" t="s">
        <v>17</v>
      </c>
      <c r="E23" s="24" t="s">
        <v>81</v>
      </c>
      <c r="F23" s="24" t="s">
        <v>78</v>
      </c>
      <c r="G23" s="24">
        <v>36</v>
      </c>
      <c r="H23" s="24"/>
      <c r="I23" s="24"/>
      <c r="J23" s="43" t="s">
        <v>79</v>
      </c>
      <c r="K23" s="32"/>
      <c r="L23" s="32"/>
    </row>
    <row r="24" spans="1:12" ht="31.2" thickBot="1" x14ac:dyDescent="0.35">
      <c r="A24" s="23">
        <v>20</v>
      </c>
      <c r="B24" s="24" t="s">
        <v>14</v>
      </c>
      <c r="C24" s="24" t="s">
        <v>15</v>
      </c>
      <c r="D24" s="46" t="s">
        <v>113</v>
      </c>
      <c r="E24" s="24" t="s">
        <v>81</v>
      </c>
      <c r="F24" s="24" t="s">
        <v>78</v>
      </c>
      <c r="G24" s="24">
        <v>55</v>
      </c>
      <c r="H24" s="24"/>
      <c r="I24" s="24"/>
      <c r="J24" s="43" t="s">
        <v>79</v>
      </c>
      <c r="K24" s="32"/>
      <c r="L24" s="32"/>
    </row>
    <row r="25" spans="1:12" ht="61.8" customHeight="1" thickBot="1" x14ac:dyDescent="0.35">
      <c r="A25" s="23">
        <v>21</v>
      </c>
      <c r="B25" s="24" t="s">
        <v>38</v>
      </c>
      <c r="C25" s="24" t="s">
        <v>15</v>
      </c>
      <c r="D25" s="24" t="s">
        <v>39</v>
      </c>
      <c r="E25" s="24" t="s">
        <v>81</v>
      </c>
      <c r="F25" s="24" t="s">
        <v>78</v>
      </c>
      <c r="G25" s="24">
        <v>120</v>
      </c>
      <c r="H25" s="24"/>
      <c r="I25" s="24"/>
      <c r="J25" s="43" t="s">
        <v>79</v>
      </c>
      <c r="K25" s="32"/>
      <c r="L25" s="32"/>
    </row>
    <row r="26" spans="1:12" ht="31.2" customHeight="1" thickBot="1" x14ac:dyDescent="0.35">
      <c r="A26" s="23">
        <v>22</v>
      </c>
      <c r="B26" s="24" t="s">
        <v>60</v>
      </c>
      <c r="C26" s="24" t="s">
        <v>15</v>
      </c>
      <c r="D26" s="24" t="s">
        <v>61</v>
      </c>
      <c r="E26" s="24" t="s">
        <v>81</v>
      </c>
      <c r="F26" s="24" t="s">
        <v>78</v>
      </c>
      <c r="G26" s="24">
        <v>220</v>
      </c>
      <c r="H26" s="24"/>
      <c r="I26" s="24"/>
      <c r="J26" s="43" t="s">
        <v>79</v>
      </c>
      <c r="K26" s="32"/>
      <c r="L26" s="32"/>
    </row>
    <row r="27" spans="1:12" ht="51.6" customHeight="1" thickBot="1" x14ac:dyDescent="0.35">
      <c r="A27" s="23">
        <v>23</v>
      </c>
      <c r="B27" s="24" t="s">
        <v>62</v>
      </c>
      <c r="C27" s="24" t="s">
        <v>15</v>
      </c>
      <c r="D27" s="24" t="s">
        <v>63</v>
      </c>
      <c r="E27" s="24" t="s">
        <v>81</v>
      </c>
      <c r="F27" s="24" t="s">
        <v>78</v>
      </c>
      <c r="G27" s="24">
        <v>189</v>
      </c>
      <c r="H27" s="24"/>
      <c r="I27" s="24"/>
      <c r="J27" s="43" t="s">
        <v>79</v>
      </c>
      <c r="K27" s="32"/>
      <c r="L27" s="32"/>
    </row>
    <row r="28" spans="1:12" ht="51.6" customHeight="1" thickBot="1" x14ac:dyDescent="0.35">
      <c r="A28" s="23">
        <v>24</v>
      </c>
      <c r="B28" s="24" t="s">
        <v>64</v>
      </c>
      <c r="C28" s="24" t="s">
        <v>15</v>
      </c>
      <c r="D28" s="24" t="s">
        <v>65</v>
      </c>
      <c r="E28" s="24" t="s">
        <v>81</v>
      </c>
      <c r="F28" s="24" t="s">
        <v>78</v>
      </c>
      <c r="G28" s="24">
        <v>190</v>
      </c>
      <c r="H28" s="24"/>
      <c r="I28" s="24"/>
      <c r="J28" s="43" t="s">
        <v>79</v>
      </c>
      <c r="K28" s="32"/>
      <c r="L28" s="32"/>
    </row>
    <row r="29" spans="1:12" ht="41.4" customHeight="1" thickBot="1" x14ac:dyDescent="0.35">
      <c r="A29" s="23">
        <v>25</v>
      </c>
      <c r="B29" s="24" t="s">
        <v>36</v>
      </c>
      <c r="C29" s="24" t="s">
        <v>15</v>
      </c>
      <c r="D29" s="24" t="s">
        <v>37</v>
      </c>
      <c r="E29" s="24" t="s">
        <v>81</v>
      </c>
      <c r="F29" s="24" t="s">
        <v>78</v>
      </c>
      <c r="G29" s="24">
        <v>90</v>
      </c>
      <c r="H29" s="24"/>
      <c r="I29" s="24"/>
      <c r="J29" s="43" t="s">
        <v>79</v>
      </c>
      <c r="K29" s="32"/>
      <c r="L29" s="32"/>
    </row>
    <row r="30" spans="1:12" ht="72" customHeight="1" thickBot="1" x14ac:dyDescent="0.35">
      <c r="A30" s="23">
        <v>26</v>
      </c>
      <c r="B30" s="24" t="s">
        <v>50</v>
      </c>
      <c r="C30" s="24" t="s">
        <v>15</v>
      </c>
      <c r="D30" s="24" t="s">
        <v>51</v>
      </c>
      <c r="E30" s="24" t="s">
        <v>81</v>
      </c>
      <c r="F30" s="24" t="s">
        <v>78</v>
      </c>
      <c r="G30" s="24">
        <v>50</v>
      </c>
      <c r="H30" s="24"/>
      <c r="I30" s="24"/>
      <c r="J30" s="43" t="s">
        <v>79</v>
      </c>
      <c r="K30" s="32"/>
      <c r="L30" s="32"/>
    </row>
    <row r="31" spans="1:12" ht="92.4" customHeight="1" x14ac:dyDescent="0.3">
      <c r="A31" s="47">
        <v>27</v>
      </c>
      <c r="B31" s="48" t="s">
        <v>40</v>
      </c>
      <c r="C31" s="48" t="s">
        <v>41</v>
      </c>
      <c r="D31" s="48" t="s">
        <v>42</v>
      </c>
      <c r="E31" s="48" t="s">
        <v>81</v>
      </c>
      <c r="F31" s="48" t="s">
        <v>78</v>
      </c>
      <c r="G31" s="48">
        <v>13.5</v>
      </c>
      <c r="H31" s="48"/>
      <c r="I31" s="48"/>
      <c r="J31" s="46" t="s">
        <v>79</v>
      </c>
      <c r="K31" s="49"/>
      <c r="L31" s="49"/>
    </row>
    <row r="32" spans="1:12" x14ac:dyDescent="0.3">
      <c r="A32" s="32" t="s">
        <v>66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</sheetData>
  <sheetProtection algorithmName="SHA-512" hashValue="pIiIm9X79/NLR6F8aXHATRUdAiJsv9eTnMAUGrFB3R71iyreYzGHIFGLxyxLWeY6u3blJSSllMT0FALBLMqGVQ==" saltValue="7r930Qhn+28SH9o6Lv2Etw==" spinCount="100000" sheet="1" formatCells="0" formatColumns="0" formatRows="0" insertColumns="0" insertRows="0" insertHyperlinks="0" deleteColumns="0" deleteRows="0" sort="0" autoFilter="0" pivotTables="0"/>
  <mergeCells count="1">
    <mergeCell ref="B1:L1"/>
  </mergeCells>
  <pageMargins left="0.7" right="0.7" top="0.75" bottom="0.75" header="0.3" footer="0.3"/>
  <pageSetup scale="53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B2CE8A71240840AEEB3702A2067997" ma:contentTypeVersion="18" ma:contentTypeDescription="Create a new document." ma:contentTypeScope="" ma:versionID="9a2790aaf4e74510a989c8c11e30550e">
  <xsd:schema xmlns:xsd="http://www.w3.org/2001/XMLSchema" xmlns:xs="http://www.w3.org/2001/XMLSchema" xmlns:p="http://schemas.microsoft.com/office/2006/metadata/properties" xmlns:ns2="720dcf62-1569-4cad-ba74-0f9ec3d6b2cd" xmlns:ns3="b4321252-9521-473e-b6e6-e11c4e307412" targetNamespace="http://schemas.microsoft.com/office/2006/metadata/properties" ma:root="true" ma:fieldsID="50dc54becf0eaaa8645793e73b2ec1e3" ns2:_="" ns3:_="">
    <xsd:import namespace="720dcf62-1569-4cad-ba74-0f9ec3d6b2cd"/>
    <xsd:import namespace="b4321252-9521-473e-b6e6-e11c4e3074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dcf62-1569-4cad-ba74-0f9ec3d6b2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b55a6c6-d28c-4a55-837a-78b3dd6a9d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321252-9521-473e-b6e6-e11c4e30741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68ecbe4-fba5-430b-98c5-3957c34f0d62}" ma:internalName="TaxCatchAll" ma:showField="CatchAllData" ma:web="b4321252-9521-473e-b6e6-e11c4e3074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0dcf62-1569-4cad-ba74-0f9ec3d6b2cd">
      <Terms xmlns="http://schemas.microsoft.com/office/infopath/2007/PartnerControls"/>
    </lcf76f155ced4ddcb4097134ff3c332f>
    <TaxCatchAll xmlns="b4321252-9521-473e-b6e6-e11c4e307412" xsi:nil="true"/>
  </documentManagement>
</p:properties>
</file>

<file path=customXml/itemProps1.xml><?xml version="1.0" encoding="utf-8"?>
<ds:datastoreItem xmlns:ds="http://schemas.openxmlformats.org/officeDocument/2006/customXml" ds:itemID="{36E987F9-5D91-4FF1-B742-B2464DCA27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BBB1ED-8D87-46E3-A354-5C2082261A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0dcf62-1569-4cad-ba74-0f9ec3d6b2cd"/>
    <ds:schemaRef ds:uri="b4321252-9521-473e-b6e6-e11c4e3074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A98380-2740-414B-A5DA-16A91AFFD06F}">
  <ds:schemaRefs>
    <ds:schemaRef ds:uri="b4321252-9521-473e-b6e6-e11c4e307412"/>
    <ds:schemaRef ds:uri="http://schemas.microsoft.com/office/2006/metadata/properties"/>
    <ds:schemaRef ds:uri="http://purl.org/dc/dcmitype/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720dcf62-1569-4cad-ba74-0f9ec3d6b2c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Once-Off installation</vt:lpstr>
      <vt:lpstr>Consumbales</vt:lpstr>
      <vt:lpstr>Pest Control and Fumigation</vt:lpstr>
    </vt:vector>
  </TitlesOfParts>
  <Company>PPECB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Shemeem Davids</dc:creator>
  <cp:lastModifiedBy>Siyasanga Kotshobe</cp:lastModifiedBy>
  <cp:lastPrinted>2025-04-09T07:12:23Z</cp:lastPrinted>
  <dcterms:created xsi:type="dcterms:W3CDTF">2025-03-06T10:06:28Z</dcterms:created>
  <dcterms:modified xsi:type="dcterms:W3CDTF">2025-04-09T13:53:48Z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a461e1-c6f3-48c4-88ef-987b4df1406a_Enabled">
    <vt:lpwstr>true</vt:lpwstr>
  </property>
  <property fmtid="{D5CDD505-2E9C-101B-9397-08002B2CF9AE}" pid="3" name="MSIP_Label_13a461e1-c6f3-48c4-88ef-987b4df1406a_SetDate">
    <vt:lpwstr>2025-03-18T12:32:59Z</vt:lpwstr>
  </property>
  <property fmtid="{D5CDD505-2E9C-101B-9397-08002B2CF9AE}" pid="4" name="MSIP_Label_13a461e1-c6f3-48c4-88ef-987b4df1406a_Method">
    <vt:lpwstr>Standard</vt:lpwstr>
  </property>
  <property fmtid="{D5CDD505-2E9C-101B-9397-08002B2CF9AE}" pid="5" name="MSIP_Label_13a461e1-c6f3-48c4-88ef-987b4df1406a_Name">
    <vt:lpwstr>defa4170-0d19-0005-0004-bc88714345d2</vt:lpwstr>
  </property>
  <property fmtid="{D5CDD505-2E9C-101B-9397-08002B2CF9AE}" pid="6" name="MSIP_Label_13a461e1-c6f3-48c4-88ef-987b4df1406a_SiteId">
    <vt:lpwstr>04002956-6814-4733-a7e6-d104266c1d4a</vt:lpwstr>
  </property>
  <property fmtid="{D5CDD505-2E9C-101B-9397-08002B2CF9AE}" pid="7" name="MSIP_Label_13a461e1-c6f3-48c4-88ef-987b4df1406a_ActionId">
    <vt:lpwstr>2fdaf7db-16ab-4249-9206-337efdd4c95c</vt:lpwstr>
  </property>
  <property fmtid="{D5CDD505-2E9C-101B-9397-08002B2CF9AE}" pid="8" name="MSIP_Label_13a461e1-c6f3-48c4-88ef-987b4df1406a_ContentBits">
    <vt:lpwstr>0</vt:lpwstr>
  </property>
  <property fmtid="{D5CDD505-2E9C-101B-9397-08002B2CF9AE}" pid="9" name="MSIP_Label_13a461e1-c6f3-48c4-88ef-987b4df1406a_Tag">
    <vt:lpwstr>10, 3, 0, 1</vt:lpwstr>
  </property>
  <property fmtid="{D5CDD505-2E9C-101B-9397-08002B2CF9AE}" pid="10" name="ContentTypeId">
    <vt:lpwstr>0x01010072B2CE8A71240840AEEB3702A2067997</vt:lpwstr>
  </property>
  <property fmtid="{D5CDD505-2E9C-101B-9397-08002B2CF9AE}" pid="11" name="MediaServiceImageTags">
    <vt:lpwstr/>
  </property>
</Properties>
</file>