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onwabam\Desktop\WORK\PUBLISHING\SALAMINA MABULA\RFB 2915-2024\"/>
    </mc:Choice>
  </mc:AlternateContent>
  <xr:revisionPtr revIDLastSave="0" documentId="13_ncr:1_{09169026-D879-47B2-A42D-EA11E666A7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Hlk143858306" localSheetId="0">'PRICING SCHEDULE'!$B$3</definedName>
    <definedName name="_xlnm.Print_Area" localSheetId="0">'PRICING SCHEDULE'!$A:$K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6" l="1"/>
  <c r="H50" i="6" s="1"/>
  <c r="I50" i="6" s="1"/>
  <c r="G49" i="6"/>
  <c r="H49" i="6" s="1"/>
  <c r="I49" i="6" s="1"/>
  <c r="G48" i="6"/>
  <c r="H48" i="6" s="1"/>
  <c r="G44" i="6"/>
  <c r="H44" i="6" s="1"/>
  <c r="G43" i="6"/>
  <c r="H43" i="6" s="1"/>
  <c r="G42" i="6"/>
  <c r="H42" i="6" s="1"/>
  <c r="G40" i="6"/>
  <c r="H40" i="6" s="1"/>
  <c r="I40" i="6" s="1"/>
  <c r="G39" i="6"/>
  <c r="H39" i="6" s="1"/>
  <c r="I39" i="6" s="1"/>
  <c r="G38" i="6"/>
  <c r="H38" i="6" s="1"/>
  <c r="G36" i="6"/>
  <c r="H36" i="6" s="1"/>
  <c r="I36" i="6" s="1"/>
  <c r="G35" i="6"/>
  <c r="H35" i="6" s="1"/>
  <c r="I35" i="6" s="1"/>
  <c r="G34" i="6"/>
  <c r="H34" i="6" s="1"/>
  <c r="G32" i="6"/>
  <c r="H32" i="6" s="1"/>
  <c r="I32" i="6" s="1"/>
  <c r="G31" i="6"/>
  <c r="H31" i="6" s="1"/>
  <c r="I31" i="6" s="1"/>
  <c r="G30" i="6"/>
  <c r="H30" i="6" s="1"/>
  <c r="G28" i="6"/>
  <c r="H28" i="6" s="1"/>
  <c r="G27" i="6"/>
  <c r="H27" i="6" s="1"/>
  <c r="I27" i="6" s="1"/>
  <c r="G26" i="6"/>
  <c r="H26" i="6" s="1"/>
  <c r="I26" i="6" s="1"/>
  <c r="G25" i="6"/>
  <c r="H25" i="6" s="1"/>
  <c r="G29" i="6" l="1"/>
  <c r="G41" i="6"/>
  <c r="H41" i="6" s="1"/>
  <c r="I43" i="6"/>
  <c r="G33" i="6"/>
  <c r="H33" i="6" s="1"/>
  <c r="I48" i="6"/>
  <c r="I44" i="6"/>
  <c r="G37" i="6"/>
  <c r="H37" i="6" s="1"/>
  <c r="I28" i="6"/>
  <c r="I34" i="6"/>
  <c r="I33" i="6" s="1"/>
  <c r="I42" i="6"/>
  <c r="I25" i="6"/>
  <c r="I38" i="6"/>
  <c r="I37" i="6" s="1"/>
  <c r="G24" i="6"/>
  <c r="I24" i="6" l="1"/>
  <c r="I41" i="6"/>
  <c r="H24" i="6"/>
  <c r="I30" i="6"/>
  <c r="I29" i="6" s="1"/>
  <c r="H29" i="6"/>
  <c r="G23" i="6" l="1"/>
  <c r="H23" i="6" s="1"/>
  <c r="G21" i="6"/>
  <c r="H21" i="6" s="1"/>
  <c r="G22" i="6"/>
  <c r="H22" i="6" s="1"/>
  <c r="I21" i="6" l="1"/>
  <c r="I23" i="6"/>
  <c r="I22" i="6"/>
  <c r="G46" i="6"/>
  <c r="H46" i="6" s="1"/>
  <c r="G47" i="6"/>
  <c r="H47" i="6" s="1"/>
  <c r="G20" i="6"/>
  <c r="H20" i="6" s="1"/>
  <c r="I47" i="6" l="1"/>
  <c r="G19" i="6"/>
  <c r="G45" i="6"/>
  <c r="H45" i="6" s="1"/>
  <c r="H19" i="6" l="1"/>
  <c r="I20" i="6"/>
  <c r="I19" i="6" s="1"/>
  <c r="I46" i="6"/>
  <c r="I45" i="6" s="1"/>
  <c r="G51" i="6"/>
  <c r="G52" i="6" s="1"/>
  <c r="G53" i="6" s="1"/>
  <c r="H51" i="6" l="1"/>
  <c r="H52" i="6" s="1"/>
  <c r="H53" i="6" s="1"/>
  <c r="I51" i="6"/>
</calcChain>
</file>

<file path=xl/sharedStrings.xml><?xml version="1.0" encoding="utf-8"?>
<sst xmlns="http://schemas.openxmlformats.org/spreadsheetml/2006/main" count="115" uniqueCount="80">
  <si>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</si>
  <si>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</si>
  <si>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</si>
  <si>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</si>
  <si>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</si>
  <si>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</si>
  <si>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</si>
  <si>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</si>
  <si>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</si>
  <si>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</si>
  <si>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 xml:space="preserve">Qty </t>
  </si>
  <si>
    <t>TOTAL</t>
  </si>
  <si>
    <t>RFx No</t>
  </si>
  <si>
    <t>RFx Title</t>
  </si>
  <si>
    <t>1.1</t>
  </si>
  <si>
    <t>1.2</t>
  </si>
  <si>
    <t>1.3</t>
  </si>
  <si>
    <t>1.4</t>
  </si>
  <si>
    <t>2.1</t>
  </si>
  <si>
    <t>2.2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</si>
  <si>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</si>
  <si>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</si>
  <si>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</si>
  <si>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</si>
  <si>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</si>
  <si>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</si>
  <si>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</si>
  <si>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</si>
  <si>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</si>
  <si>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</si>
  <si>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</si>
  <si>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</si>
  <si>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</si>
  <si>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</si>
  <si>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</si>
  <si>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</si>
  <si>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</si>
  <si>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</si>
  <si>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</si>
  <si>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Hardware must be covered with five (5) years vendor warranty and next business day onsite replacement.</t>
  </si>
  <si>
    <t>Wireless Access Points</t>
  </si>
  <si>
    <t>Hardware must be covered with five (5) years reseller next business day on-site replacement or repair.</t>
  </si>
  <si>
    <t>East London</t>
  </si>
  <si>
    <t xml:space="preserve">48 port switches </t>
  </si>
  <si>
    <t>24 port switches</t>
  </si>
  <si>
    <t>SFP Network Modules</t>
  </si>
  <si>
    <t>Port Elizabeth</t>
  </si>
  <si>
    <t>Mount Ayliff</t>
  </si>
  <si>
    <t>Aliwal North</t>
  </si>
  <si>
    <t>Queenstown</t>
  </si>
  <si>
    <t>Mthatha</t>
  </si>
  <si>
    <t>2.3</t>
  </si>
  <si>
    <t>2.4</t>
  </si>
  <si>
    <t>3.1</t>
  </si>
  <si>
    <t>3.3</t>
  </si>
  <si>
    <t>3.4</t>
  </si>
  <si>
    <t>4.1</t>
  </si>
  <si>
    <t>4.3</t>
  </si>
  <si>
    <t>4.4</t>
  </si>
  <si>
    <t>5.1</t>
  </si>
  <si>
    <t>5.3</t>
  </si>
  <si>
    <t>5.4</t>
  </si>
  <si>
    <t>6.1</t>
  </si>
  <si>
    <t>6.3</t>
  </si>
  <si>
    <t>6.4</t>
  </si>
  <si>
    <t>7.1</t>
  </si>
  <si>
    <t>7.2</t>
  </si>
  <si>
    <t>Installation and dismantlement</t>
  </si>
  <si>
    <t>8.1</t>
  </si>
  <si>
    <t>8.2</t>
  </si>
  <si>
    <t>Dismantling of existing equipment</t>
  </si>
  <si>
    <t>Installation and configuration of new equipment</t>
  </si>
  <si>
    <t>each</t>
  </si>
  <si>
    <t>Hardware Warranty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</si>
  <si>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</si>
  <si>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</si>
  <si>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</si>
  <si>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</si>
  <si>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Supply, Installation, Configuration of Local Area Network (LAN) Equipment, i.e. Switches, Wireless Access Controller, Wireless AP and Network Modules for the Eastern Cape Provincial Treasury, and Hardware Warranty for a period of five (5) years</t>
  </si>
  <si>
    <t>2915-2024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</si>
</sst>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/>
    <xf numFmtId="0" fontId="3" fillId="2" borderId="8" xfId="0" applyFont="1" applyFill="1" applyBorder="1" applyAlignment="1">
      <alignment horizontal="center" vertical="center" wrapText="1"/>
    </xf>
    <xf numFmtId="44" fontId="15" fillId="3" borderId="23" xfId="0" applyNumberFormat="1" applyFont="1" applyFill="1" applyBorder="1" applyAlignment="1">
      <alignment horizontal="center" vertical="center" wrapText="1"/>
    </xf>
    <xf numFmtId="44" fontId="15" fillId="3" borderId="24" xfId="0" applyNumberFormat="1" applyFont="1" applyFill="1" applyBorder="1" applyAlignment="1">
      <alignment horizontal="center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1"/>
  <sheetViews>
    <sheetView tabSelected="1" zoomScale="98" zoomScaleNormal="98" workbookViewId="0">
      <selection activeCell="C5" sqref="C5"/>
    </sheetView>
  </sheetViews>
  <sheetFormatPr defaultColWidth="9.109375" defaultRowHeight="14.4" x14ac:dyDescent="0.3"/>
  <cols>
    <col min="1" max="1" width="13.5546875" style="61" customWidth="1"/>
    <col min="2" max="2" width="59.5546875" style="58" customWidth="1"/>
    <col min="3" max="3" width="13.33203125" style="62" customWidth="1"/>
    <col min="4" max="4" width="9.6640625" style="62" customWidth="1"/>
    <col min="5" max="5" width="7.5546875" style="62" customWidth="1"/>
    <col min="6" max="7" width="19.5546875" style="58" customWidth="1"/>
    <col min="8" max="8" width="17" style="58" bestFit="1" customWidth="1"/>
    <col min="9" max="9" width="17.33203125" style="58" customWidth="1"/>
    <col min="10" max="10" width="32.6640625" style="58" customWidth="1"/>
    <col min="11" max="11" width="36.6640625" style="58" customWidth="1"/>
    <col min="12" max="16384" width="9.109375" style="58"/>
  </cols>
  <sheetData>
    <row r="1" spans="1:16" s="48" customFormat="1" ht="31.2" x14ac:dyDescent="0.6">
      <c r="A1" s="7"/>
      <c r="B1" s="3" t="s">
        <v>24</v>
      </c>
      <c r="C1" s="4"/>
      <c r="D1" s="4"/>
      <c r="E1" s="2"/>
      <c r="F1" s="2"/>
      <c r="G1" s="2"/>
      <c r="H1" s="2"/>
      <c r="I1" s="2"/>
      <c r="J1" s="2"/>
      <c r="K1" s="2"/>
    </row>
    <row r="2" spans="1:16" customFormat="1" ht="28.95" customHeight="1" x14ac:dyDescent="0.3">
      <c r="A2" s="55"/>
      <c r="B2" s="39" t="s">
        <v>38</v>
      </c>
      <c r="C2" s="5"/>
      <c r="D2" s="5"/>
      <c r="E2" s="56"/>
      <c r="F2" s="56"/>
      <c r="G2" s="56"/>
      <c r="H2" s="56"/>
      <c r="I2" s="56"/>
      <c r="J2" s="56"/>
      <c r="K2" s="56"/>
    </row>
    <row r="3" spans="1:16" customFormat="1" ht="15.6" x14ac:dyDescent="0.3">
      <c r="A3" s="28" t="s">
        <v>12</v>
      </c>
      <c r="B3" s="89" t="s">
        <v>79</v>
      </c>
      <c r="C3" s="37"/>
      <c r="D3" s="37"/>
      <c r="E3" s="36"/>
      <c r="F3" s="36"/>
      <c r="G3" s="36"/>
      <c r="H3" s="57"/>
      <c r="I3" s="57"/>
      <c r="J3" s="57"/>
      <c r="K3" s="57"/>
      <c r="L3" s="57"/>
      <c r="M3" s="57"/>
      <c r="N3" s="57"/>
      <c r="O3" s="57"/>
      <c r="P3" s="57"/>
    </row>
    <row r="4" spans="1:16" customFormat="1" ht="33.75" customHeight="1" x14ac:dyDescent="0.3">
      <c r="A4" s="65" t="s">
        <v>13</v>
      </c>
      <c r="B4" s="89" t="s">
        <v>78</v>
      </c>
      <c r="C4" s="37"/>
      <c r="D4" s="37"/>
      <c r="E4" s="40"/>
      <c r="F4" s="40"/>
      <c r="G4" s="40"/>
      <c r="H4" s="57"/>
      <c r="I4" s="57"/>
      <c r="J4" s="57"/>
      <c r="K4" s="57"/>
      <c r="L4" s="57"/>
      <c r="M4" s="57"/>
      <c r="N4" s="57"/>
      <c r="O4" s="57"/>
      <c r="P4" s="57"/>
    </row>
    <row r="5" spans="1:16" customFormat="1" ht="15.6" x14ac:dyDescent="0.3">
      <c r="A5" s="80" t="s">
        <v>25</v>
      </c>
      <c r="B5" s="71"/>
      <c r="C5" s="37"/>
      <c r="D5" s="37"/>
      <c r="E5" s="21"/>
      <c r="F5" s="21"/>
      <c r="G5" s="21"/>
      <c r="H5" s="57"/>
      <c r="I5" s="57"/>
      <c r="J5" s="57"/>
      <c r="K5" s="57"/>
      <c r="L5" s="57"/>
      <c r="M5" s="57"/>
      <c r="N5" s="57"/>
      <c r="O5" s="57"/>
      <c r="P5" s="57"/>
    </row>
    <row r="6" spans="1:16" customFormat="1" ht="15.6" x14ac:dyDescent="0.3">
      <c r="A6" s="66"/>
      <c r="B6" s="67"/>
      <c r="C6" s="37"/>
      <c r="D6" s="37"/>
      <c r="E6" s="21"/>
      <c r="F6" s="21"/>
      <c r="G6" s="21"/>
      <c r="H6" s="57"/>
      <c r="I6" s="57"/>
      <c r="J6" s="57"/>
      <c r="K6" s="57"/>
      <c r="L6" s="57"/>
      <c r="M6" s="57"/>
      <c r="N6" s="57"/>
      <c r="O6" s="57"/>
      <c r="P6" s="57"/>
    </row>
    <row r="7" spans="1:16" s="57" customFormat="1" ht="15.6" x14ac:dyDescent="0.3">
      <c r="A7" s="22" t="s">
        <v>7</v>
      </c>
      <c r="B7" s="23"/>
      <c r="C7" s="23"/>
      <c r="D7" s="24"/>
      <c r="E7" s="21"/>
      <c r="F7" s="21"/>
      <c r="G7" s="21"/>
    </row>
    <row r="8" spans="1:16" s="57" customFormat="1" ht="15.6" x14ac:dyDescent="0.3">
      <c r="A8" s="72" t="s">
        <v>74</v>
      </c>
      <c r="B8" s="25"/>
      <c r="C8" s="26"/>
      <c r="D8" s="26"/>
      <c r="E8" s="21"/>
      <c r="F8" s="21"/>
      <c r="G8" s="21"/>
    </row>
    <row r="9" spans="1:16" s="57" customFormat="1" ht="15.6" x14ac:dyDescent="0.3">
      <c r="A9" s="35" t="s">
        <v>75</v>
      </c>
      <c r="B9" s="6"/>
      <c r="C9" s="6"/>
      <c r="D9" s="6"/>
      <c r="E9" s="21"/>
      <c r="F9" s="21"/>
      <c r="G9" s="21"/>
    </row>
    <row r="10" spans="1:16" s="57" customFormat="1" ht="15.6" x14ac:dyDescent="0.3">
      <c r="A10" s="35" t="s">
        <v>76</v>
      </c>
      <c r="B10" s="6"/>
      <c r="C10" s="6"/>
      <c r="D10" s="6"/>
      <c r="E10" s="21"/>
      <c r="F10" s="21"/>
      <c r="G10" s="21"/>
    </row>
    <row r="11" spans="1:16" s="57" customFormat="1" ht="15.6" x14ac:dyDescent="0.3">
      <c r="A11" s="34" t="s">
        <v>77</v>
      </c>
      <c r="B11" s="6"/>
      <c r="C11" s="6"/>
      <c r="D11" s="6"/>
      <c r="E11" s="21"/>
      <c r="F11" s="21"/>
      <c r="G11" s="21"/>
    </row>
    <row r="12" spans="1:16" s="57" customFormat="1" ht="15.6" x14ac:dyDescent="0.3">
      <c r="A12" s="6"/>
      <c r="B12" s="64" t="s">
        <v>3</v>
      </c>
      <c r="C12" s="90" t="s">
        <v>4</v>
      </c>
      <c r="D12" s="90"/>
      <c r="E12" s="63"/>
      <c r="F12" s="21"/>
      <c r="G12" s="21"/>
    </row>
    <row r="13" spans="1:16" s="57" customFormat="1" ht="15.6" x14ac:dyDescent="0.3">
      <c r="A13" s="6"/>
      <c r="B13" s="41" t="s">
        <v>5</v>
      </c>
      <c r="C13" s="91"/>
      <c r="D13" s="92"/>
      <c r="E13" s="70"/>
      <c r="F13" s="96" t="s">
        <v>32</v>
      </c>
      <c r="G13" s="21"/>
    </row>
    <row r="14" spans="1:16" s="57" customFormat="1" ht="15.6" customHeight="1" x14ac:dyDescent="0.3">
      <c r="A14" s="6"/>
      <c r="B14" s="41" t="s">
        <v>6</v>
      </c>
      <c r="C14" s="93"/>
      <c r="D14" s="94"/>
      <c r="E14" s="70"/>
      <c r="F14" s="96"/>
      <c r="G14" s="21"/>
    </row>
    <row r="15" spans="1:16" s="57" customFormat="1" ht="15.6" x14ac:dyDescent="0.3">
      <c r="A15" s="6"/>
      <c r="B15" s="42" t="s">
        <v>8</v>
      </c>
      <c r="C15" s="93"/>
      <c r="D15" s="94"/>
      <c r="E15" s="70"/>
      <c r="F15" s="96"/>
      <c r="G15" s="21"/>
    </row>
    <row r="16" spans="1:16" s="57" customFormat="1" ht="15.6" x14ac:dyDescent="0.3">
      <c r="A16" s="27"/>
      <c r="B16" s="20"/>
      <c r="C16" s="37"/>
      <c r="D16" s="37"/>
      <c r="E16" s="21"/>
      <c r="F16" s="21"/>
      <c r="G16" s="21"/>
    </row>
    <row r="17" spans="1:11" customFormat="1" ht="15.6" x14ac:dyDescent="0.3">
      <c r="A17" s="9"/>
      <c r="B17" s="10"/>
      <c r="C17" s="53"/>
      <c r="D17" s="53"/>
      <c r="E17" s="95" t="s">
        <v>9</v>
      </c>
      <c r="F17" s="95"/>
      <c r="G17" s="95"/>
      <c r="H17" s="85" t="s">
        <v>11</v>
      </c>
      <c r="I17" s="57"/>
      <c r="J17" s="57"/>
    </row>
    <row r="18" spans="1:11" ht="31.2" x14ac:dyDescent="0.3">
      <c r="A18" s="9" t="s">
        <v>0</v>
      </c>
      <c r="B18" s="10" t="s">
        <v>26</v>
      </c>
      <c r="C18" s="53" t="s">
        <v>1</v>
      </c>
      <c r="D18" s="53" t="s">
        <v>22</v>
      </c>
      <c r="E18" s="53" t="s">
        <v>10</v>
      </c>
      <c r="F18" s="14" t="s">
        <v>20</v>
      </c>
      <c r="G18" s="14" t="s">
        <v>33</v>
      </c>
      <c r="H18" s="50" t="s">
        <v>21</v>
      </c>
      <c r="I18" s="51" t="s">
        <v>23</v>
      </c>
      <c r="J18" s="52" t="s">
        <v>35</v>
      </c>
      <c r="K18" s="52" t="s">
        <v>36</v>
      </c>
    </row>
    <row r="19" spans="1:11" ht="15.6" x14ac:dyDescent="0.3">
      <c r="A19" s="8">
        <v>1</v>
      </c>
      <c r="B19" s="87" t="s">
        <v>42</v>
      </c>
      <c r="C19" s="46"/>
      <c r="D19" s="46"/>
      <c r="E19" s="47"/>
      <c r="F19" s="43"/>
      <c r="G19" s="44">
        <f>SUBTOTAL(9,G20:G23)</f>
        <v>0</v>
      </c>
      <c r="H19" s="44">
        <f>SUBTOTAL(9,H20:H23)</f>
        <v>0</v>
      </c>
      <c r="I19" s="44">
        <f>SUBTOTAL(9,I20:I23)</f>
        <v>0</v>
      </c>
      <c r="J19" s="73"/>
      <c r="K19" s="73"/>
    </row>
    <row r="20" spans="1:11" ht="15.6" x14ac:dyDescent="0.3">
      <c r="A20" s="29" t="s">
        <v>14</v>
      </c>
      <c r="B20" s="11" t="s">
        <v>43</v>
      </c>
      <c r="C20" s="15" t="s">
        <v>72</v>
      </c>
      <c r="D20" s="69">
        <v>0</v>
      </c>
      <c r="E20" s="30">
        <v>3</v>
      </c>
      <c r="F20" s="68">
        <v>0</v>
      </c>
      <c r="G20" s="16">
        <f>E20*F20</f>
        <v>0</v>
      </c>
      <c r="H20" s="38">
        <f>G20</f>
        <v>0</v>
      </c>
      <c r="I20" s="59">
        <f>D20*H20</f>
        <v>0</v>
      </c>
      <c r="J20" s="74"/>
      <c r="K20" s="73"/>
    </row>
    <row r="21" spans="1:11" ht="15.6" x14ac:dyDescent="0.3">
      <c r="A21" s="29" t="s">
        <v>15</v>
      </c>
      <c r="B21" t="s">
        <v>44</v>
      </c>
      <c r="C21" s="15" t="s">
        <v>72</v>
      </c>
      <c r="D21" s="69">
        <v>0</v>
      </c>
      <c r="E21" s="30">
        <v>1</v>
      </c>
      <c r="F21" s="68">
        <v>0</v>
      </c>
      <c r="G21" s="16">
        <f t="shared" ref="G21:G23" si="0">E21*F21</f>
        <v>0</v>
      </c>
      <c r="H21" s="38">
        <f t="shared" ref="H21:H23" si="1">G21</f>
        <v>0</v>
      </c>
      <c r="I21" s="59">
        <f>D21*H21</f>
        <v>0</v>
      </c>
      <c r="J21" s="74"/>
      <c r="K21" s="73"/>
    </row>
    <row r="22" spans="1:11" ht="15.6" x14ac:dyDescent="0.3">
      <c r="A22" s="29" t="s">
        <v>16</v>
      </c>
      <c r="B22" t="s">
        <v>40</v>
      </c>
      <c r="C22" s="15" t="s">
        <v>72</v>
      </c>
      <c r="D22" s="69">
        <v>0</v>
      </c>
      <c r="E22" s="30">
        <v>4</v>
      </c>
      <c r="F22" s="68">
        <v>0</v>
      </c>
      <c r="G22" s="16">
        <f t="shared" si="0"/>
        <v>0</v>
      </c>
      <c r="H22" s="38">
        <f t="shared" si="1"/>
        <v>0</v>
      </c>
      <c r="I22" s="59">
        <f>D22*H22</f>
        <v>0</v>
      </c>
      <c r="J22" s="74"/>
      <c r="K22" s="73"/>
    </row>
    <row r="23" spans="1:11" ht="15.6" x14ac:dyDescent="0.3">
      <c r="A23" s="29" t="s">
        <v>17</v>
      </c>
      <c r="B23" t="s">
        <v>45</v>
      </c>
      <c r="C23" s="15" t="s">
        <v>72</v>
      </c>
      <c r="D23" s="69">
        <v>0</v>
      </c>
      <c r="E23" s="30">
        <v>2</v>
      </c>
      <c r="F23" s="68">
        <v>0</v>
      </c>
      <c r="G23" s="16">
        <f t="shared" si="0"/>
        <v>0</v>
      </c>
      <c r="H23" s="38">
        <f t="shared" si="1"/>
        <v>0</v>
      </c>
      <c r="I23" s="59">
        <f>D23*H23</f>
        <v>0</v>
      </c>
      <c r="J23" s="74"/>
      <c r="K23" s="73"/>
    </row>
    <row r="24" spans="1:11" ht="15.6" x14ac:dyDescent="0.3">
      <c r="A24" s="8">
        <v>2</v>
      </c>
      <c r="B24" s="87" t="s">
        <v>46</v>
      </c>
      <c r="C24" s="46"/>
      <c r="D24" s="46"/>
      <c r="E24" s="47"/>
      <c r="F24" s="43"/>
      <c r="G24" s="44">
        <f>SUBTOTAL(9,G25:G28)</f>
        <v>0</v>
      </c>
      <c r="H24" s="44">
        <f>SUBTOTAL(9,H25:H28)</f>
        <v>0</v>
      </c>
      <c r="I24" s="44">
        <f>SUBTOTAL(9,I25:I28)</f>
        <v>0</v>
      </c>
      <c r="J24" s="73"/>
      <c r="K24" s="73"/>
    </row>
    <row r="25" spans="1:11" ht="15.6" x14ac:dyDescent="0.3">
      <c r="A25" s="29" t="s">
        <v>18</v>
      </c>
      <c r="B25" s="11" t="s">
        <v>43</v>
      </c>
      <c r="C25" s="15" t="s">
        <v>72</v>
      </c>
      <c r="D25" s="69">
        <v>0</v>
      </c>
      <c r="E25" s="30">
        <v>3</v>
      </c>
      <c r="F25" s="68">
        <v>0</v>
      </c>
      <c r="G25" s="16">
        <f>E25*F25</f>
        <v>0</v>
      </c>
      <c r="H25" s="38">
        <f>G25</f>
        <v>0</v>
      </c>
      <c r="I25" s="59">
        <f>D25*H25</f>
        <v>0</v>
      </c>
      <c r="J25" s="74"/>
      <c r="K25" s="73"/>
    </row>
    <row r="26" spans="1:11" ht="15.6" x14ac:dyDescent="0.3">
      <c r="A26" s="29" t="s">
        <v>19</v>
      </c>
      <c r="B26" t="s">
        <v>44</v>
      </c>
      <c r="C26" s="15" t="s">
        <v>72</v>
      </c>
      <c r="D26" s="69">
        <v>0</v>
      </c>
      <c r="E26" s="30">
        <v>1</v>
      </c>
      <c r="F26" s="68">
        <v>0</v>
      </c>
      <c r="G26" s="16">
        <f t="shared" ref="G26:G28" si="2">E26*F26</f>
        <v>0</v>
      </c>
      <c r="H26" s="38">
        <f t="shared" ref="H26:H28" si="3">G26</f>
        <v>0</v>
      </c>
      <c r="I26" s="59">
        <f>D26*H26</f>
        <v>0</v>
      </c>
      <c r="J26" s="74"/>
      <c r="K26" s="73"/>
    </row>
    <row r="27" spans="1:11" ht="15.6" x14ac:dyDescent="0.3">
      <c r="A27" s="29" t="s">
        <v>51</v>
      </c>
      <c r="B27" t="s">
        <v>40</v>
      </c>
      <c r="C27" s="15" t="s">
        <v>72</v>
      </c>
      <c r="D27" s="69">
        <v>0</v>
      </c>
      <c r="E27" s="30">
        <v>3</v>
      </c>
      <c r="F27" s="68">
        <v>0</v>
      </c>
      <c r="G27" s="16">
        <f t="shared" si="2"/>
        <v>0</v>
      </c>
      <c r="H27" s="38">
        <f t="shared" si="3"/>
        <v>0</v>
      </c>
      <c r="I27" s="59">
        <f>D27*H27</f>
        <v>0</v>
      </c>
      <c r="J27" s="74"/>
      <c r="K27" s="73"/>
    </row>
    <row r="28" spans="1:11" ht="15.6" x14ac:dyDescent="0.3">
      <c r="A28" s="29" t="s">
        <v>52</v>
      </c>
      <c r="B28" t="s">
        <v>45</v>
      </c>
      <c r="C28" s="15" t="s">
        <v>72</v>
      </c>
      <c r="D28" s="69">
        <v>0</v>
      </c>
      <c r="E28" s="30">
        <v>4</v>
      </c>
      <c r="F28" s="68">
        <v>0</v>
      </c>
      <c r="G28" s="16">
        <f t="shared" si="2"/>
        <v>0</v>
      </c>
      <c r="H28" s="38">
        <f t="shared" si="3"/>
        <v>0</v>
      </c>
      <c r="I28" s="59">
        <f>D28*H28</f>
        <v>0</v>
      </c>
      <c r="J28" s="74"/>
      <c r="K28" s="73"/>
    </row>
    <row r="29" spans="1:11" ht="15.6" x14ac:dyDescent="0.3">
      <c r="A29" s="8">
        <v>3</v>
      </c>
      <c r="B29" s="87" t="s">
        <v>47</v>
      </c>
      <c r="C29" s="46"/>
      <c r="D29" s="46"/>
      <c r="E29" s="47"/>
      <c r="F29" s="43"/>
      <c r="G29" s="44">
        <f>SUBTOTAL(9,G30:G32)</f>
        <v>0</v>
      </c>
      <c r="H29" s="44">
        <f>SUBTOTAL(9,H30:H32)</f>
        <v>0</v>
      </c>
      <c r="I29" s="44">
        <f>SUBTOTAL(9,I30:I32)</f>
        <v>0</v>
      </c>
      <c r="J29" s="73"/>
      <c r="K29" s="73"/>
    </row>
    <row r="30" spans="1:11" ht="15.6" x14ac:dyDescent="0.3">
      <c r="A30" s="29" t="s">
        <v>53</v>
      </c>
      <c r="B30" s="11" t="s">
        <v>43</v>
      </c>
      <c r="C30" s="15" t="s">
        <v>72</v>
      </c>
      <c r="D30" s="69">
        <v>0</v>
      </c>
      <c r="E30" s="30">
        <v>2</v>
      </c>
      <c r="F30" s="68">
        <v>0</v>
      </c>
      <c r="G30" s="16">
        <f>E30*F30</f>
        <v>0</v>
      </c>
      <c r="H30" s="38">
        <f>G30</f>
        <v>0</v>
      </c>
      <c r="I30" s="59">
        <f>D30*H30</f>
        <v>0</v>
      </c>
      <c r="J30" s="74"/>
      <c r="K30" s="73"/>
    </row>
    <row r="31" spans="1:11" ht="15.6" x14ac:dyDescent="0.3">
      <c r="A31" s="29" t="s">
        <v>54</v>
      </c>
      <c r="B31" t="s">
        <v>40</v>
      </c>
      <c r="C31" s="15" t="s">
        <v>72</v>
      </c>
      <c r="D31" s="69">
        <v>0</v>
      </c>
      <c r="E31" s="30">
        <v>1</v>
      </c>
      <c r="F31" s="68">
        <v>0</v>
      </c>
      <c r="G31" s="16">
        <f t="shared" ref="G31:G32" si="4">E31*F31</f>
        <v>0</v>
      </c>
      <c r="H31" s="38">
        <f t="shared" ref="H31:H50" si="5">G31</f>
        <v>0</v>
      </c>
      <c r="I31" s="59">
        <f>D31*H31</f>
        <v>0</v>
      </c>
      <c r="J31" s="74"/>
      <c r="K31" s="73"/>
    </row>
    <row r="32" spans="1:11" ht="15.6" x14ac:dyDescent="0.3">
      <c r="A32" s="29" t="s">
        <v>55</v>
      </c>
      <c r="B32" t="s">
        <v>45</v>
      </c>
      <c r="C32" s="15" t="s">
        <v>72</v>
      </c>
      <c r="D32" s="69">
        <v>0</v>
      </c>
      <c r="E32" s="30">
        <v>2</v>
      </c>
      <c r="F32" s="68">
        <v>0</v>
      </c>
      <c r="G32" s="16">
        <f t="shared" si="4"/>
        <v>0</v>
      </c>
      <c r="H32" s="38">
        <f t="shared" si="5"/>
        <v>0</v>
      </c>
      <c r="I32" s="59">
        <f>D32*H32</f>
        <v>0</v>
      </c>
      <c r="J32" s="74"/>
      <c r="K32" s="73"/>
    </row>
    <row r="33" spans="1:11" ht="15.6" x14ac:dyDescent="0.3">
      <c r="A33" s="8">
        <v>4</v>
      </c>
      <c r="B33" s="87" t="s">
        <v>48</v>
      </c>
      <c r="C33" s="46"/>
      <c r="D33" s="46"/>
      <c r="E33" s="47"/>
      <c r="F33" s="43"/>
      <c r="G33" s="44">
        <f>SUBTOTAL(9,G34:G36)</f>
        <v>0</v>
      </c>
      <c r="H33" s="38">
        <f t="shared" si="5"/>
        <v>0</v>
      </c>
      <c r="I33" s="44">
        <f>SUBTOTAL(9,I34:I36)</f>
        <v>0</v>
      </c>
      <c r="J33" s="73"/>
      <c r="K33" s="73"/>
    </row>
    <row r="34" spans="1:11" ht="15.6" x14ac:dyDescent="0.3">
      <c r="A34" s="29" t="s">
        <v>56</v>
      </c>
      <c r="B34" s="11" t="s">
        <v>43</v>
      </c>
      <c r="C34" s="15" t="s">
        <v>72</v>
      </c>
      <c r="D34" s="69">
        <v>0</v>
      </c>
      <c r="E34" s="30">
        <v>2</v>
      </c>
      <c r="F34" s="68">
        <v>0</v>
      </c>
      <c r="G34" s="16">
        <f>E34*F34</f>
        <v>0</v>
      </c>
      <c r="H34" s="38">
        <f t="shared" si="5"/>
        <v>0</v>
      </c>
      <c r="I34" s="59">
        <f>D34*H34</f>
        <v>0</v>
      </c>
      <c r="J34" s="74"/>
      <c r="K34" s="73"/>
    </row>
    <row r="35" spans="1:11" ht="15.6" x14ac:dyDescent="0.3">
      <c r="A35" s="29" t="s">
        <v>57</v>
      </c>
      <c r="B35" t="s">
        <v>40</v>
      </c>
      <c r="C35" s="15" t="s">
        <v>72</v>
      </c>
      <c r="D35" s="69">
        <v>0</v>
      </c>
      <c r="E35" s="30">
        <v>1</v>
      </c>
      <c r="F35" s="68">
        <v>0</v>
      </c>
      <c r="G35" s="16">
        <f t="shared" ref="G35:G36" si="6">E35*F35</f>
        <v>0</v>
      </c>
      <c r="H35" s="38">
        <f t="shared" si="5"/>
        <v>0</v>
      </c>
      <c r="I35" s="59">
        <f>D35*H35</f>
        <v>0</v>
      </c>
      <c r="J35" s="74"/>
      <c r="K35" s="73"/>
    </row>
    <row r="36" spans="1:11" ht="15.6" x14ac:dyDescent="0.3">
      <c r="A36" s="29" t="s">
        <v>58</v>
      </c>
      <c r="B36" t="s">
        <v>45</v>
      </c>
      <c r="C36" s="15" t="s">
        <v>72</v>
      </c>
      <c r="D36" s="69">
        <v>0</v>
      </c>
      <c r="E36" s="30">
        <v>2</v>
      </c>
      <c r="F36" s="68">
        <v>0</v>
      </c>
      <c r="G36" s="16">
        <f t="shared" si="6"/>
        <v>0</v>
      </c>
      <c r="H36" s="38">
        <f t="shared" si="5"/>
        <v>0</v>
      </c>
      <c r="I36" s="59">
        <f>D36*H36</f>
        <v>0</v>
      </c>
      <c r="J36" s="74"/>
      <c r="K36" s="73"/>
    </row>
    <row r="37" spans="1:11" ht="15.6" x14ac:dyDescent="0.3">
      <c r="A37" s="8">
        <v>5</v>
      </c>
      <c r="B37" s="87" t="s">
        <v>49</v>
      </c>
      <c r="C37" s="46"/>
      <c r="D37" s="46"/>
      <c r="E37" s="47"/>
      <c r="F37" s="43"/>
      <c r="G37" s="44">
        <f>SUBTOTAL(9,G38:G40)</f>
        <v>0</v>
      </c>
      <c r="H37" s="38">
        <f t="shared" si="5"/>
        <v>0</v>
      </c>
      <c r="I37" s="44">
        <f>SUBTOTAL(9,I38:I40)</f>
        <v>0</v>
      </c>
      <c r="J37" s="73"/>
      <c r="K37" s="73"/>
    </row>
    <row r="38" spans="1:11" ht="15.6" x14ac:dyDescent="0.3">
      <c r="A38" s="29" t="s">
        <v>59</v>
      </c>
      <c r="B38" s="11" t="s">
        <v>43</v>
      </c>
      <c r="C38" s="15" t="s">
        <v>72</v>
      </c>
      <c r="D38" s="69">
        <v>0</v>
      </c>
      <c r="E38" s="30">
        <v>2</v>
      </c>
      <c r="F38" s="68">
        <v>0</v>
      </c>
      <c r="G38" s="16">
        <f>E38*F38</f>
        <v>0</v>
      </c>
      <c r="H38" s="38">
        <f t="shared" si="5"/>
        <v>0</v>
      </c>
      <c r="I38" s="59">
        <f>D38*H38</f>
        <v>0</v>
      </c>
      <c r="J38" s="74"/>
      <c r="K38" s="73"/>
    </row>
    <row r="39" spans="1:11" ht="15.6" x14ac:dyDescent="0.3">
      <c r="A39" s="29" t="s">
        <v>60</v>
      </c>
      <c r="B39" t="s">
        <v>40</v>
      </c>
      <c r="C39" s="15" t="s">
        <v>72</v>
      </c>
      <c r="D39" s="69">
        <v>0</v>
      </c>
      <c r="E39" s="30">
        <v>2</v>
      </c>
      <c r="F39" s="68">
        <v>0</v>
      </c>
      <c r="G39" s="16">
        <f t="shared" ref="G39:G40" si="7">E39*F39</f>
        <v>0</v>
      </c>
      <c r="H39" s="38">
        <f t="shared" si="5"/>
        <v>0</v>
      </c>
      <c r="I39" s="59">
        <f>D39*H39</f>
        <v>0</v>
      </c>
      <c r="J39" s="74"/>
      <c r="K39" s="73"/>
    </row>
    <row r="40" spans="1:11" ht="15.6" x14ac:dyDescent="0.3">
      <c r="A40" s="29" t="s">
        <v>61</v>
      </c>
      <c r="B40" t="s">
        <v>45</v>
      </c>
      <c r="C40" s="15" t="s">
        <v>72</v>
      </c>
      <c r="D40" s="69">
        <v>0</v>
      </c>
      <c r="E40" s="30">
        <v>2</v>
      </c>
      <c r="F40" s="68">
        <v>0</v>
      </c>
      <c r="G40" s="16">
        <f t="shared" si="7"/>
        <v>0</v>
      </c>
      <c r="H40" s="38">
        <f t="shared" si="5"/>
        <v>0</v>
      </c>
      <c r="I40" s="59">
        <f>D40*H40</f>
        <v>0</v>
      </c>
      <c r="J40" s="74"/>
      <c r="K40" s="73"/>
    </row>
    <row r="41" spans="1:11" ht="15.6" x14ac:dyDescent="0.3">
      <c r="A41" s="8">
        <v>6</v>
      </c>
      <c r="B41" s="87" t="s">
        <v>50</v>
      </c>
      <c r="C41" s="46"/>
      <c r="D41" s="46"/>
      <c r="E41" s="47"/>
      <c r="F41" s="43"/>
      <c r="G41" s="44">
        <f>SUBTOTAL(9,G42:G44)</f>
        <v>0</v>
      </c>
      <c r="H41" s="38">
        <f t="shared" si="5"/>
        <v>0</v>
      </c>
      <c r="I41" s="44">
        <f>SUBTOTAL(9,I42:I44)</f>
        <v>0</v>
      </c>
      <c r="J41" s="73"/>
      <c r="K41" s="73"/>
    </row>
    <row r="42" spans="1:11" ht="15.6" x14ac:dyDescent="0.3">
      <c r="A42" s="29" t="s">
        <v>62</v>
      </c>
      <c r="B42" s="11" t="s">
        <v>43</v>
      </c>
      <c r="C42" s="15" t="s">
        <v>72</v>
      </c>
      <c r="D42" s="69">
        <v>0</v>
      </c>
      <c r="E42" s="30">
        <v>2</v>
      </c>
      <c r="F42" s="68">
        <v>0</v>
      </c>
      <c r="G42" s="16">
        <f>E42*F42</f>
        <v>0</v>
      </c>
      <c r="H42" s="38">
        <f t="shared" si="5"/>
        <v>0</v>
      </c>
      <c r="I42" s="59">
        <f>D42*H42</f>
        <v>0</v>
      </c>
      <c r="J42" s="74"/>
      <c r="K42" s="73"/>
    </row>
    <row r="43" spans="1:11" ht="15.6" x14ac:dyDescent="0.3">
      <c r="A43" s="29" t="s">
        <v>63</v>
      </c>
      <c r="B43" t="s">
        <v>40</v>
      </c>
      <c r="C43" s="15" t="s">
        <v>72</v>
      </c>
      <c r="D43" s="69">
        <v>0</v>
      </c>
      <c r="E43" s="30">
        <v>2</v>
      </c>
      <c r="F43" s="68">
        <v>0</v>
      </c>
      <c r="G43" s="16">
        <f t="shared" ref="G43:G44" si="8">E43*F43</f>
        <v>0</v>
      </c>
      <c r="H43" s="38">
        <f t="shared" si="5"/>
        <v>0</v>
      </c>
      <c r="I43" s="59">
        <f>D43*H43</f>
        <v>0</v>
      </c>
      <c r="J43" s="74"/>
      <c r="K43" s="73"/>
    </row>
    <row r="44" spans="1:11" ht="15.6" x14ac:dyDescent="0.3">
      <c r="A44" s="29" t="s">
        <v>64</v>
      </c>
      <c r="B44" t="s">
        <v>45</v>
      </c>
      <c r="C44" s="15" t="s">
        <v>72</v>
      </c>
      <c r="D44" s="69">
        <v>0</v>
      </c>
      <c r="E44" s="30">
        <v>2</v>
      </c>
      <c r="F44" s="68">
        <v>0</v>
      </c>
      <c r="G44" s="16">
        <f t="shared" si="8"/>
        <v>0</v>
      </c>
      <c r="H44" s="38">
        <f t="shared" si="5"/>
        <v>0</v>
      </c>
      <c r="I44" s="59">
        <f>D44*H44</f>
        <v>0</v>
      </c>
      <c r="J44" s="74"/>
      <c r="K44" s="73"/>
    </row>
    <row r="45" spans="1:11" s="1" customFormat="1" ht="15.6" x14ac:dyDescent="0.3">
      <c r="A45" s="8">
        <v>7</v>
      </c>
      <c r="B45" s="86" t="s">
        <v>73</v>
      </c>
      <c r="C45" s="45"/>
      <c r="D45" s="45"/>
      <c r="E45" s="46"/>
      <c r="F45" s="43"/>
      <c r="G45" s="44">
        <f>SUBTOTAL(9, G46:G47)</f>
        <v>0</v>
      </c>
      <c r="H45" s="38">
        <f t="shared" si="5"/>
        <v>0</v>
      </c>
      <c r="I45" s="44">
        <f>SUBTOTAL(9, I46:I47)</f>
        <v>0</v>
      </c>
      <c r="J45" s="75"/>
      <c r="K45" s="73"/>
    </row>
    <row r="46" spans="1:11" s="1" customFormat="1" ht="28.8" x14ac:dyDescent="0.3">
      <c r="A46" s="29" t="s">
        <v>65</v>
      </c>
      <c r="B46" s="88" t="s">
        <v>39</v>
      </c>
      <c r="C46" s="15"/>
      <c r="D46" s="69">
        <v>0</v>
      </c>
      <c r="E46" s="30">
        <v>1</v>
      </c>
      <c r="F46" s="68">
        <v>0</v>
      </c>
      <c r="G46" s="16">
        <f t="shared" ref="G46:G47" si="9">E46*F46</f>
        <v>0</v>
      </c>
      <c r="H46" s="38">
        <f t="shared" si="5"/>
        <v>0</v>
      </c>
      <c r="I46" s="59">
        <f>D46*H46</f>
        <v>0</v>
      </c>
      <c r="J46" s="75"/>
      <c r="K46" s="73"/>
    </row>
    <row r="47" spans="1:11" ht="28.8" x14ac:dyDescent="0.3">
      <c r="A47" s="29" t="s">
        <v>66</v>
      </c>
      <c r="B47" s="88" t="s">
        <v>41</v>
      </c>
      <c r="C47" s="15"/>
      <c r="D47" s="69">
        <v>0</v>
      </c>
      <c r="E47" s="30">
        <v>1</v>
      </c>
      <c r="F47" s="68">
        <v>0</v>
      </c>
      <c r="G47" s="16">
        <f t="shared" si="9"/>
        <v>0</v>
      </c>
      <c r="H47" s="38">
        <f t="shared" si="5"/>
        <v>0</v>
      </c>
      <c r="I47" s="59">
        <f>D47*H47</f>
        <v>0</v>
      </c>
      <c r="J47" s="74"/>
      <c r="K47" s="73"/>
    </row>
    <row r="48" spans="1:11" s="1" customFormat="1" ht="15.6" x14ac:dyDescent="0.3">
      <c r="A48" s="8">
        <v>8</v>
      </c>
      <c r="B48" s="86" t="s">
        <v>67</v>
      </c>
      <c r="C48" s="45"/>
      <c r="D48" s="45"/>
      <c r="E48" s="46"/>
      <c r="F48" s="43"/>
      <c r="G48" s="44">
        <f>SUBTOTAL(9, G49:G50)</f>
        <v>0</v>
      </c>
      <c r="H48" s="38">
        <f t="shared" si="5"/>
        <v>0</v>
      </c>
      <c r="I48" s="44">
        <f>SUBTOTAL(9, I49:I50)</f>
        <v>0</v>
      </c>
      <c r="J48" s="75"/>
      <c r="K48" s="73"/>
    </row>
    <row r="49" spans="1:11" s="1" customFormat="1" ht="15.6" x14ac:dyDescent="0.3">
      <c r="A49" s="29" t="s">
        <v>68</v>
      </c>
      <c r="B49" s="88" t="s">
        <v>70</v>
      </c>
      <c r="C49" s="15"/>
      <c r="D49" s="69">
        <v>0</v>
      </c>
      <c r="E49" s="30">
        <v>1</v>
      </c>
      <c r="F49" s="68">
        <v>0</v>
      </c>
      <c r="G49" s="16">
        <f t="shared" ref="G49:G50" si="10">E49*F49</f>
        <v>0</v>
      </c>
      <c r="H49" s="38">
        <f t="shared" si="5"/>
        <v>0</v>
      </c>
      <c r="I49" s="59">
        <f>D49*H49</f>
        <v>0</v>
      </c>
      <c r="J49" s="75"/>
      <c r="K49" s="73"/>
    </row>
    <row r="50" spans="1:11" ht="16.2" thickBot="1" x14ac:dyDescent="0.35">
      <c r="A50" s="29" t="s">
        <v>69</v>
      </c>
      <c r="B50" s="88" t="s">
        <v>71</v>
      </c>
      <c r="C50" s="15"/>
      <c r="D50" s="69">
        <v>0</v>
      </c>
      <c r="E50" s="30">
        <v>1</v>
      </c>
      <c r="F50" s="68">
        <v>0</v>
      </c>
      <c r="G50" s="16">
        <f t="shared" si="10"/>
        <v>0</v>
      </c>
      <c r="H50" s="38">
        <f t="shared" si="5"/>
        <v>0</v>
      </c>
      <c r="I50" s="59">
        <f>D50*H50</f>
        <v>0</v>
      </c>
      <c r="J50" s="74"/>
      <c r="K50" s="73"/>
    </row>
    <row r="51" spans="1:11" ht="16.2" thickBot="1" x14ac:dyDescent="0.35">
      <c r="A51" s="12"/>
      <c r="B51" s="13" t="s">
        <v>27</v>
      </c>
      <c r="C51" s="17"/>
      <c r="D51" s="17"/>
      <c r="E51" s="18"/>
      <c r="F51" s="31"/>
      <c r="G51" s="19">
        <f>SUBTOTAL(9,G19:G47)</f>
        <v>0</v>
      </c>
      <c r="H51" s="81">
        <f>SUBTOTAL(9,H19:H47)</f>
        <v>0</v>
      </c>
      <c r="I51" s="84">
        <f>SUBTOTAL(9,I19:I47)</f>
        <v>0</v>
      </c>
      <c r="J51" s="82"/>
      <c r="K51" s="73"/>
    </row>
    <row r="52" spans="1:11" ht="15.6" x14ac:dyDescent="0.3">
      <c r="A52" s="12"/>
      <c r="B52" s="13" t="s">
        <v>2</v>
      </c>
      <c r="C52" s="17"/>
      <c r="D52" s="17"/>
      <c r="E52" s="18"/>
      <c r="F52" s="31"/>
      <c r="G52" s="32">
        <f>G51*0.15</f>
        <v>0</v>
      </c>
      <c r="H52" s="32">
        <f>H51*0.15</f>
        <v>0</v>
      </c>
      <c r="I52" s="83"/>
      <c r="J52" s="74"/>
      <c r="K52" s="73"/>
    </row>
    <row r="53" spans="1:11" ht="16.2" thickBot="1" x14ac:dyDescent="0.35">
      <c r="A53" s="12"/>
      <c r="B53" s="13" t="s">
        <v>28</v>
      </c>
      <c r="C53" s="17"/>
      <c r="D53" s="17"/>
      <c r="E53" s="18"/>
      <c r="F53" s="31"/>
      <c r="G53" s="33">
        <f>G51+G52</f>
        <v>0</v>
      </c>
      <c r="H53" s="33">
        <f>H51+H52</f>
        <v>0</v>
      </c>
      <c r="I53" s="60"/>
      <c r="J53" s="74"/>
      <c r="K53" s="73"/>
    </row>
    <row r="54" spans="1:11" x14ac:dyDescent="0.3">
      <c r="A54" s="76"/>
      <c r="B54" s="77"/>
      <c r="C54" s="78"/>
      <c r="D54" s="78"/>
      <c r="E54" s="78"/>
      <c r="F54" s="79"/>
      <c r="G54" s="79"/>
      <c r="H54" s="79"/>
      <c r="I54" s="79"/>
      <c r="J54" s="79"/>
      <c r="K54" s="79"/>
    </row>
    <row r="55" spans="1:11" ht="15" thickBot="1" x14ac:dyDescent="0.35">
      <c r="A55" s="76"/>
      <c r="B55" s="79"/>
      <c r="C55" s="78"/>
      <c r="D55" s="78"/>
      <c r="E55" s="78"/>
      <c r="F55" s="79"/>
      <c r="G55" s="79"/>
      <c r="H55" s="79"/>
      <c r="I55" s="79"/>
      <c r="J55" s="79"/>
      <c r="K55" s="79"/>
    </row>
    <row r="56" spans="1:11" ht="25.95" customHeight="1" x14ac:dyDescent="0.3">
      <c r="A56" s="76"/>
      <c r="B56" s="99" t="s">
        <v>34</v>
      </c>
      <c r="C56" s="97"/>
      <c r="D56" s="98"/>
      <c r="E56" s="104"/>
      <c r="F56" s="105"/>
      <c r="G56" s="79"/>
      <c r="H56" s="79"/>
      <c r="I56" s="79"/>
      <c r="J56" s="79"/>
      <c r="K56" s="79"/>
    </row>
    <row r="57" spans="1:11" ht="17.399999999999999" customHeight="1" x14ac:dyDescent="0.3">
      <c r="A57" s="76"/>
      <c r="B57" s="100"/>
      <c r="C57" s="106" t="s">
        <v>29</v>
      </c>
      <c r="D57" s="107"/>
      <c r="E57" s="54" t="s">
        <v>31</v>
      </c>
      <c r="F57" s="49"/>
      <c r="G57" s="79"/>
      <c r="H57" s="79"/>
      <c r="I57" s="79"/>
      <c r="J57" s="79"/>
      <c r="K57" s="79"/>
    </row>
    <row r="58" spans="1:11" ht="34.950000000000003" customHeight="1" x14ac:dyDescent="0.3">
      <c r="A58" s="76"/>
      <c r="B58" s="100"/>
      <c r="C58" s="108"/>
      <c r="D58" s="109"/>
      <c r="E58" s="102"/>
      <c r="F58" s="103"/>
      <c r="G58" s="79"/>
      <c r="H58" s="79"/>
      <c r="I58" s="79"/>
      <c r="J58" s="79"/>
      <c r="K58" s="79"/>
    </row>
    <row r="59" spans="1:11" ht="19.2" customHeight="1" thickBot="1" x14ac:dyDescent="0.35">
      <c r="A59" s="76"/>
      <c r="B59" s="101"/>
      <c r="C59" s="110" t="s">
        <v>37</v>
      </c>
      <c r="D59" s="111"/>
      <c r="E59" s="112" t="s">
        <v>30</v>
      </c>
      <c r="F59" s="113"/>
      <c r="G59" s="79"/>
      <c r="H59" s="79"/>
      <c r="I59" s="79"/>
      <c r="J59" s="79"/>
      <c r="K59" s="79"/>
    </row>
    <row r="60" spans="1:11" x14ac:dyDescent="0.3">
      <c r="A60" s="76"/>
      <c r="B60" s="79"/>
      <c r="C60" s="78"/>
      <c r="D60" s="78"/>
      <c r="E60" s="78"/>
      <c r="F60" s="79"/>
      <c r="G60" s="79"/>
      <c r="H60" s="79"/>
      <c r="I60" s="79"/>
      <c r="J60" s="79"/>
      <c r="K60" s="79"/>
    </row>
    <row r="61" spans="1:11" x14ac:dyDescent="0.3">
      <c r="A61" s="76"/>
      <c r="B61" s="79"/>
      <c r="C61" s="78"/>
      <c r="D61" s="78"/>
      <c r="E61" s="78"/>
      <c r="F61" s="79"/>
      <c r="G61" s="79"/>
      <c r="H61" s="79"/>
      <c r="I61" s="79"/>
      <c r="J61" s="79"/>
      <c r="K61" s="79"/>
    </row>
  </sheetData>
  <sheetProtection formatCells="0" formatColumns="0" formatRows="0" insertRows="0" deleteRows="0"/>
  <protectedRanges>
    <protectedRange sqref="C56:F58" name="Range7"/>
    <protectedRange sqref="J19:K53" name="Range6"/>
    <protectedRange sqref="A19:F50" name="Range3"/>
    <protectedRange sqref="C13:E15" name="Range2"/>
    <protectedRange sqref="B3:B5" name="Range1"/>
  </protectedRanges>
  <mergeCells count="14">
    <mergeCell ref="C56:D56"/>
    <mergeCell ref="B56:B59"/>
    <mergeCell ref="E58:F58"/>
    <mergeCell ref="E56:F56"/>
    <mergeCell ref="C57:D57"/>
    <mergeCell ref="C58:D58"/>
    <mergeCell ref="C59:D59"/>
    <mergeCell ref="E59:F59"/>
    <mergeCell ref="C12:D12"/>
    <mergeCell ref="C13:D13"/>
    <mergeCell ref="C14:D14"/>
    <mergeCell ref="C15:D15"/>
    <mergeCell ref="E17:G17"/>
    <mergeCell ref="F13:F15"/>
  </mergeCells>
  <phoneticPr fontId="12" type="noConversion"/>
  <dataValidations count="2">
    <dataValidation type="decimal" operator="greaterThanOrEqual" allowBlank="1" showInputMessage="1" showErrorMessage="1" sqref="C13:D15 E20:F23 E25:F28 E30:F32 E34:F36 E38:F40 E42:F50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SCHEDULE'!_Hlk143858306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Konwaba Mbolekwa</cp:lastModifiedBy>
  <cp:lastPrinted>2020-07-02T18:44:36Z</cp:lastPrinted>
  <dcterms:created xsi:type="dcterms:W3CDTF">2017-06-15T23:28:53Z</dcterms:created>
  <dcterms:modified xsi:type="dcterms:W3CDTF">2025-01-31T02:20:12Z</dcterms:modified>
</cp:coreProperties>
</file>