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tnavigationservices-my.sharepoint.com/personal/siyabongancu_atns_co_za/Documents/2026_27 FY - Bid Specification Committees/APP Line Item 26 - Replacement of Fibre Termination Nodes at multiple sites/Permission to Publish/"/>
    </mc:Choice>
  </mc:AlternateContent>
  <xr:revisionPtr revIDLastSave="1" documentId="8_{2F4311FC-C938-4F19-AD42-9027504F5BE3}" xr6:coauthVersionLast="47" xr6:coauthVersionMax="47" xr10:uidLastSave="{6C5AB9A0-3BC9-4308-9F3B-E14BC9BBCEF2}"/>
  <bookViews>
    <workbookView xWindow="-110" yWindow="-110" windowWidth="19420" windowHeight="11500" tabRatio="811" activeTab="1" xr2:uid="{00000000-000D-0000-FFFF-FFFF00000000}"/>
  </bookViews>
  <sheets>
    <sheet name="Instructions" sheetId="62" r:id="rId1"/>
    <sheet name="G1 SUMMARY" sheetId="19" r:id="rId2"/>
    <sheet name="G2_1 PMP" sheetId="10" r:id="rId3"/>
    <sheet name="G2_2 ILS" sheetId="7" r:id="rId4"/>
    <sheet name="G3_1 FALE" sheetId="106" r:id="rId5"/>
    <sheet name="G3_2 FABL" sheetId="107" r:id="rId6"/>
    <sheet name="G3_3 FAKM" sheetId="108" r:id="rId7"/>
    <sheet name="G3_4 FAUP" sheetId="109" r:id="rId8"/>
    <sheet name="G3_5 FAPE" sheetId="110" r:id="rId9"/>
    <sheet name="G3_6 FAEL" sheetId="111" r:id="rId10"/>
    <sheet name="G3_7 FAGG" sheetId="112" r:id="rId11"/>
    <sheet name="G3_8 FACT" sheetId="3" r:id="rId12"/>
    <sheet name="G3_9 ATA" sheetId="113" r:id="rId13"/>
    <sheet name="G4 Miscellaneous" sheetId="11" r:id="rId14"/>
    <sheet name="G5_1 Support Contract (Base)" sheetId="54" r:id="rId15"/>
    <sheet name="G5_2 Support Contract (Inflated" sheetId="70" r:id="rId16"/>
    <sheet name="G5_3 Mid-Life Upgrade" sheetId="114" r:id="rId17"/>
    <sheet name="G6 Options" sheetId="12" r:id="rId18"/>
  </sheets>
  <definedNames>
    <definedName name="Airport" localSheetId="16">'G5_3 Mid-Life Upgrade'!#REF!</definedName>
    <definedName name="Airport">'G6 Options'!#REF!</definedName>
    <definedName name="_xlnm.Print_Area" localSheetId="1">'G1 SUMMARY'!$A$2:$L$48</definedName>
    <definedName name="_xlnm.Print_Area" localSheetId="2">'G2_1 PMP'!$A$2:$L$42</definedName>
    <definedName name="_xlnm.Print_Area" localSheetId="3">'G2_2 ILS'!$A$2:$L$65</definedName>
    <definedName name="_xlnm.Print_Area" localSheetId="4">'G3_1 FALE'!$A$2:$L$38</definedName>
    <definedName name="_xlnm.Print_Area" localSheetId="5">'G3_2 FABL'!$A$2:$L$37</definedName>
    <definedName name="_xlnm.Print_Area" localSheetId="6">'G3_3 FAKM'!$A$2:$L$36</definedName>
    <definedName name="_xlnm.Print_Area" localSheetId="7">'G3_4 FAUP'!$A$2:$L$38</definedName>
    <definedName name="_xlnm.Print_Area" localSheetId="8">'G3_5 FAPE'!$A$2:$L$39</definedName>
    <definedName name="_xlnm.Print_Area" localSheetId="9">'G3_6 FAEL'!$A$2:$L$37</definedName>
    <definedName name="_xlnm.Print_Area" localSheetId="10">'G3_7 FAGG'!$A$2:$L$38</definedName>
    <definedName name="_xlnm.Print_Area" localSheetId="11">'G3_8 FACT'!$A$2:$L$39</definedName>
    <definedName name="_xlnm.Print_Area" localSheetId="12">'G3_9 ATA'!$A$2:$L$43</definedName>
    <definedName name="_xlnm.Print_Area" localSheetId="13">'G4 Miscellaneous'!$A$2:$L$43</definedName>
    <definedName name="_xlnm.Print_Area" localSheetId="14">'G5_1 Support Contract (Base)'!$A$2:$L$42</definedName>
    <definedName name="_xlnm.Print_Area" localSheetId="15">'G5_2 Support Contract (Inflated'!$A$2:$L$42</definedName>
    <definedName name="_xlnm.Print_Area" localSheetId="16">'G5_3 Mid-Life Upgrade'!$A$2:$L$62</definedName>
    <definedName name="_xlnm.Print_Area" localSheetId="17">'G6 Options'!$A$2:$L$63</definedName>
    <definedName name="_xlnm.Print_Area" localSheetId="0">Instructions!$A$1:$G$21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63" i="12" l="1"/>
  <c r="L62" i="114"/>
  <c r="C41" i="113"/>
  <c r="F41" i="113"/>
  <c r="G41" i="113"/>
  <c r="H41" i="113" s="1"/>
  <c r="L41" i="113" s="1"/>
  <c r="K41" i="113"/>
  <c r="C38" i="113"/>
  <c r="F38" i="113"/>
  <c r="G38" i="113"/>
  <c r="H38" i="113"/>
  <c r="L38" i="113" s="1"/>
  <c r="K38" i="113"/>
  <c r="C33" i="113"/>
  <c r="F33" i="113"/>
  <c r="H33" i="113" s="1"/>
  <c r="L33" i="113" s="1"/>
  <c r="G33" i="113"/>
  <c r="K33" i="113"/>
  <c r="C34" i="113"/>
  <c r="F34" i="113"/>
  <c r="G34" i="113"/>
  <c r="H34" i="113"/>
  <c r="L34" i="113" s="1"/>
  <c r="K34" i="113"/>
  <c r="C27" i="113"/>
  <c r="F27" i="113"/>
  <c r="G27" i="113"/>
  <c r="H27" i="113"/>
  <c r="L27" i="113" s="1"/>
  <c r="K27" i="113"/>
  <c r="C37" i="3"/>
  <c r="F37" i="3"/>
  <c r="G37" i="3"/>
  <c r="H37" i="3" s="1"/>
  <c r="L37" i="3" s="1"/>
  <c r="K37" i="3"/>
  <c r="C34" i="3"/>
  <c r="F34" i="3"/>
  <c r="G34" i="3"/>
  <c r="H34" i="3"/>
  <c r="L34" i="3" s="1"/>
  <c r="K34" i="3"/>
  <c r="C30" i="3"/>
  <c r="F30" i="3"/>
  <c r="H30" i="3" s="1"/>
  <c r="L30" i="3" s="1"/>
  <c r="G30" i="3"/>
  <c r="K30" i="3"/>
  <c r="C25" i="3"/>
  <c r="F25" i="3"/>
  <c r="G25" i="3"/>
  <c r="H25" i="3" s="1"/>
  <c r="L25" i="3" s="1"/>
  <c r="K25" i="3"/>
  <c r="C36" i="112"/>
  <c r="F36" i="112"/>
  <c r="G36" i="112"/>
  <c r="H36" i="112"/>
  <c r="L36" i="112" s="1"/>
  <c r="K36" i="112"/>
  <c r="C33" i="112"/>
  <c r="F33" i="112"/>
  <c r="G33" i="112"/>
  <c r="H33" i="112" s="1"/>
  <c r="L33" i="112" s="1"/>
  <c r="K33" i="112"/>
  <c r="C29" i="112"/>
  <c r="F29" i="112"/>
  <c r="G29" i="112"/>
  <c r="H29" i="112" s="1"/>
  <c r="L29" i="112" s="1"/>
  <c r="K29" i="112"/>
  <c r="C23" i="112"/>
  <c r="F23" i="112"/>
  <c r="G23" i="112"/>
  <c r="H23" i="112"/>
  <c r="L23" i="112" s="1"/>
  <c r="K23" i="112"/>
  <c r="C35" i="111"/>
  <c r="F35" i="111"/>
  <c r="G35" i="111"/>
  <c r="H35" i="111" s="1"/>
  <c r="L35" i="111" s="1"/>
  <c r="K35" i="111"/>
  <c r="C32" i="111"/>
  <c r="F32" i="111"/>
  <c r="G32" i="111"/>
  <c r="H32" i="111" s="1"/>
  <c r="L32" i="111" s="1"/>
  <c r="K32" i="111"/>
  <c r="C28" i="111"/>
  <c r="F28" i="111"/>
  <c r="G28" i="111"/>
  <c r="H28" i="111"/>
  <c r="L28" i="111" s="1"/>
  <c r="K28" i="111"/>
  <c r="C22" i="111"/>
  <c r="F22" i="111"/>
  <c r="G22" i="111"/>
  <c r="H22" i="111" s="1"/>
  <c r="L22" i="111" s="1"/>
  <c r="K22" i="111"/>
  <c r="C37" i="110"/>
  <c r="F37" i="110"/>
  <c r="G37" i="110"/>
  <c r="H37" i="110"/>
  <c r="L37" i="110" s="1"/>
  <c r="K37" i="110"/>
  <c r="C34" i="110"/>
  <c r="F34" i="110"/>
  <c r="G34" i="110"/>
  <c r="H34" i="110"/>
  <c r="L34" i="110" s="1"/>
  <c r="K34" i="110"/>
  <c r="C25" i="110"/>
  <c r="F25" i="110"/>
  <c r="G25" i="110"/>
  <c r="K25" i="110"/>
  <c r="C30" i="110"/>
  <c r="F30" i="110"/>
  <c r="H30" i="110" s="1"/>
  <c r="L30" i="110" s="1"/>
  <c r="G30" i="110"/>
  <c r="K30" i="110"/>
  <c r="C36" i="109"/>
  <c r="F36" i="109"/>
  <c r="G36" i="109"/>
  <c r="H36" i="109" s="1"/>
  <c r="L36" i="109" s="1"/>
  <c r="K36" i="109"/>
  <c r="C33" i="109"/>
  <c r="F33" i="109"/>
  <c r="G33" i="109"/>
  <c r="H33" i="109" s="1"/>
  <c r="L33" i="109" s="1"/>
  <c r="K33" i="109"/>
  <c r="C29" i="109"/>
  <c r="F29" i="109"/>
  <c r="G29" i="109"/>
  <c r="H29" i="109"/>
  <c r="K29" i="109"/>
  <c r="L29" i="109"/>
  <c r="C23" i="109"/>
  <c r="F23" i="109"/>
  <c r="H23" i="109" s="1"/>
  <c r="L23" i="109" s="1"/>
  <c r="G23" i="109"/>
  <c r="K23" i="109"/>
  <c r="C35" i="107"/>
  <c r="F35" i="107"/>
  <c r="G35" i="107"/>
  <c r="H35" i="107"/>
  <c r="K35" i="107"/>
  <c r="L35" i="107"/>
  <c r="C32" i="107"/>
  <c r="F32" i="107"/>
  <c r="G32" i="107"/>
  <c r="H32" i="107" s="1"/>
  <c r="L32" i="107" s="1"/>
  <c r="K32" i="107"/>
  <c r="C28" i="107"/>
  <c r="F28" i="107"/>
  <c r="G28" i="107"/>
  <c r="H28" i="107"/>
  <c r="L28" i="107" s="1"/>
  <c r="K28" i="107"/>
  <c r="C22" i="107"/>
  <c r="F22" i="107"/>
  <c r="G22" i="107"/>
  <c r="H22" i="107"/>
  <c r="K22" i="107"/>
  <c r="L22" i="107"/>
  <c r="C34" i="108"/>
  <c r="F34" i="108"/>
  <c r="H34" i="108" s="1"/>
  <c r="L34" i="108" s="1"/>
  <c r="G34" i="108"/>
  <c r="K34" i="108"/>
  <c r="C31" i="108"/>
  <c r="F31" i="108"/>
  <c r="G31" i="108"/>
  <c r="H31" i="108" s="1"/>
  <c r="L31" i="108" s="1"/>
  <c r="K31" i="108"/>
  <c r="C21" i="108"/>
  <c r="F21" i="108"/>
  <c r="H21" i="108" s="1"/>
  <c r="L21" i="108" s="1"/>
  <c r="G21" i="108"/>
  <c r="K21" i="108"/>
  <c r="C27" i="108"/>
  <c r="F27" i="108"/>
  <c r="G27" i="108"/>
  <c r="H27" i="108" s="1"/>
  <c r="L27" i="108" s="1"/>
  <c r="K27" i="108"/>
  <c r="C36" i="106"/>
  <c r="F36" i="106"/>
  <c r="G36" i="106"/>
  <c r="H36" i="106" s="1"/>
  <c r="L36" i="106" s="1"/>
  <c r="K36" i="106"/>
  <c r="C33" i="106"/>
  <c r="F33" i="106"/>
  <c r="G33" i="106"/>
  <c r="H33" i="106"/>
  <c r="K33" i="106"/>
  <c r="L33" i="106"/>
  <c r="C29" i="106"/>
  <c r="F29" i="106"/>
  <c r="G29" i="106"/>
  <c r="H29" i="106"/>
  <c r="L29" i="106" s="1"/>
  <c r="K29" i="106"/>
  <c r="C23" i="106"/>
  <c r="F23" i="106"/>
  <c r="H23" i="106" s="1"/>
  <c r="L23" i="106" s="1"/>
  <c r="G23" i="106"/>
  <c r="K23" i="106"/>
  <c r="C28" i="106"/>
  <c r="F28" i="106"/>
  <c r="H28" i="106" s="1"/>
  <c r="L28" i="106" s="1"/>
  <c r="G28" i="106"/>
  <c r="K28" i="106"/>
  <c r="C26" i="108"/>
  <c r="F26" i="108"/>
  <c r="G26" i="108"/>
  <c r="K26" i="108"/>
  <c r="C27" i="107"/>
  <c r="F27" i="107"/>
  <c r="H27" i="107" s="1"/>
  <c r="L27" i="107" s="1"/>
  <c r="G27" i="107"/>
  <c r="K27" i="107"/>
  <c r="C28" i="109"/>
  <c r="F28" i="109"/>
  <c r="G28" i="109"/>
  <c r="H28" i="109" s="1"/>
  <c r="L28" i="109" s="1"/>
  <c r="K28" i="109"/>
  <c r="C27" i="111"/>
  <c r="F27" i="111"/>
  <c r="G27" i="111"/>
  <c r="H27" i="111" s="1"/>
  <c r="L27" i="111" s="1"/>
  <c r="K27" i="111"/>
  <c r="C28" i="112"/>
  <c r="F28" i="112"/>
  <c r="G28" i="112"/>
  <c r="H28" i="112" s="1"/>
  <c r="L28" i="112" s="1"/>
  <c r="K28" i="112"/>
  <c r="C32" i="113"/>
  <c r="F32" i="113"/>
  <c r="G32" i="113"/>
  <c r="H32" i="113"/>
  <c r="L32" i="113" s="1"/>
  <c r="K32" i="113"/>
  <c r="H25" i="110" l="1"/>
  <c r="L25" i="110" s="1"/>
  <c r="H26" i="108"/>
  <c r="L26" i="108" s="1"/>
  <c r="F36" i="19" l="1"/>
  <c r="G36" i="19"/>
  <c r="H36" i="19"/>
  <c r="I36" i="19"/>
  <c r="J36" i="19"/>
  <c r="K36" i="19"/>
  <c r="L36" i="19"/>
  <c r="E36" i="19"/>
  <c r="C36" i="19"/>
  <c r="J61" i="114"/>
  <c r="E61" i="114"/>
  <c r="K59" i="114"/>
  <c r="F59" i="114"/>
  <c r="K58" i="114"/>
  <c r="F58" i="114"/>
  <c r="K57" i="114"/>
  <c r="F57" i="114"/>
  <c r="K56" i="114"/>
  <c r="F56" i="114"/>
  <c r="K55" i="114"/>
  <c r="F55" i="114"/>
  <c r="K54" i="114"/>
  <c r="F54" i="114"/>
  <c r="K53" i="114"/>
  <c r="F53" i="114"/>
  <c r="K52" i="114"/>
  <c r="F52" i="114"/>
  <c r="K51" i="114"/>
  <c r="F51" i="114"/>
  <c r="K50" i="114"/>
  <c r="F50" i="114"/>
  <c r="K49" i="114"/>
  <c r="F49" i="114"/>
  <c r="K48" i="114"/>
  <c r="F48" i="114"/>
  <c r="K47" i="114"/>
  <c r="F47" i="114"/>
  <c r="K46" i="114"/>
  <c r="F46" i="114"/>
  <c r="K45" i="114"/>
  <c r="F45" i="114"/>
  <c r="K44" i="114"/>
  <c r="F44" i="114"/>
  <c r="K43" i="114"/>
  <c r="F43" i="114"/>
  <c r="K42" i="114"/>
  <c r="F42" i="114"/>
  <c r="K41" i="114"/>
  <c r="F41" i="114"/>
  <c r="K40" i="114"/>
  <c r="F40" i="114"/>
  <c r="K39" i="114"/>
  <c r="F39" i="114"/>
  <c r="K38" i="114"/>
  <c r="F38" i="114"/>
  <c r="K37" i="114"/>
  <c r="F37" i="114"/>
  <c r="K36" i="114"/>
  <c r="F36" i="114"/>
  <c r="K35" i="114"/>
  <c r="F35" i="114"/>
  <c r="K34" i="114"/>
  <c r="F34" i="114"/>
  <c r="K33" i="114"/>
  <c r="F33" i="114"/>
  <c r="K32" i="114"/>
  <c r="F32" i="114"/>
  <c r="K31" i="114"/>
  <c r="F31" i="114"/>
  <c r="K30" i="114"/>
  <c r="F30" i="114"/>
  <c r="K29" i="114"/>
  <c r="F29" i="114"/>
  <c r="K28" i="114"/>
  <c r="F28" i="114"/>
  <c r="K27" i="114"/>
  <c r="F27" i="114"/>
  <c r="K26" i="114"/>
  <c r="F26" i="114"/>
  <c r="K25" i="114"/>
  <c r="K61" i="114" s="1"/>
  <c r="F25" i="114"/>
  <c r="F61" i="114" s="1"/>
  <c r="K24" i="114"/>
  <c r="F24" i="114"/>
  <c r="K23" i="114"/>
  <c r="F23" i="114"/>
  <c r="K22" i="114"/>
  <c r="F22" i="114"/>
  <c r="K21" i="114"/>
  <c r="F21" i="114"/>
  <c r="K20" i="114"/>
  <c r="F20" i="114"/>
  <c r="K19" i="114"/>
  <c r="F19" i="114"/>
  <c r="K18" i="114"/>
  <c r="F18" i="114"/>
  <c r="B15" i="114"/>
  <c r="A15" i="114"/>
  <c r="B61" i="114" s="1"/>
  <c r="B8" i="114"/>
  <c r="G50" i="114" s="1"/>
  <c r="H50" i="114" s="1"/>
  <c r="L50" i="114" s="1"/>
  <c r="B7" i="114"/>
  <c r="C59" i="114" s="1"/>
  <c r="B4" i="114"/>
  <c r="B3" i="114"/>
  <c r="K42" i="7"/>
  <c r="F42" i="7"/>
  <c r="K41" i="7"/>
  <c r="F41" i="7"/>
  <c r="K40" i="7"/>
  <c r="F40" i="7"/>
  <c r="K39" i="7"/>
  <c r="F39" i="7"/>
  <c r="K38" i="7"/>
  <c r="F38" i="7"/>
  <c r="K37" i="7"/>
  <c r="F37" i="7"/>
  <c r="K36" i="7"/>
  <c r="F36" i="7"/>
  <c r="K35" i="7"/>
  <c r="F35" i="7"/>
  <c r="G25" i="114" l="1"/>
  <c r="H25" i="114" s="1"/>
  <c r="L25" i="114" s="1"/>
  <c r="C29" i="114"/>
  <c r="G31" i="114"/>
  <c r="H31" i="114" s="1"/>
  <c r="L31" i="114" s="1"/>
  <c r="G37" i="114"/>
  <c r="H37" i="114" s="1"/>
  <c r="L37" i="114" s="1"/>
  <c r="G58" i="114"/>
  <c r="H58" i="114" s="1"/>
  <c r="L58" i="114" s="1"/>
  <c r="C20" i="114"/>
  <c r="C35" i="114"/>
  <c r="C53" i="114"/>
  <c r="G32" i="114"/>
  <c r="H32" i="114" s="1"/>
  <c r="L32" i="114" s="1"/>
  <c r="G41" i="114"/>
  <c r="H41" i="114" s="1"/>
  <c r="L41" i="114" s="1"/>
  <c r="G47" i="114"/>
  <c r="H47" i="114" s="1"/>
  <c r="L47" i="114" s="1"/>
  <c r="G56" i="114"/>
  <c r="H56" i="114" s="1"/>
  <c r="L56" i="114" s="1"/>
  <c r="G59" i="114"/>
  <c r="H59" i="114" s="1"/>
  <c r="L59" i="114" s="1"/>
  <c r="G22" i="114"/>
  <c r="H22" i="114" s="1"/>
  <c r="L22" i="114" s="1"/>
  <c r="G52" i="114"/>
  <c r="H52" i="114" s="1"/>
  <c r="L52" i="114" s="1"/>
  <c r="C32" i="114"/>
  <c r="C44" i="114"/>
  <c r="C50" i="114"/>
  <c r="G20" i="114"/>
  <c r="H20" i="114" s="1"/>
  <c r="L20" i="114" s="1"/>
  <c r="G44" i="114"/>
  <c r="H44" i="114" s="1"/>
  <c r="L44" i="114" s="1"/>
  <c r="C57" i="114"/>
  <c r="G34" i="114"/>
  <c r="H34" i="114" s="1"/>
  <c r="L34" i="114" s="1"/>
  <c r="G40" i="114"/>
  <c r="H40" i="114" s="1"/>
  <c r="L40" i="114" s="1"/>
  <c r="G55" i="114"/>
  <c r="H55" i="114" s="1"/>
  <c r="L55" i="114" s="1"/>
  <c r="C23" i="114"/>
  <c r="C38" i="114"/>
  <c r="C56" i="114"/>
  <c r="G35" i="114"/>
  <c r="H35" i="114" s="1"/>
  <c r="L35" i="114" s="1"/>
  <c r="G53" i="114"/>
  <c r="H53" i="114" s="1"/>
  <c r="L53" i="114" s="1"/>
  <c r="C18" i="114"/>
  <c r="C24" i="114"/>
  <c r="C30" i="114"/>
  <c r="C33" i="114"/>
  <c r="C36" i="114"/>
  <c r="C39" i="114"/>
  <c r="C42" i="114"/>
  <c r="C45" i="114"/>
  <c r="G18" i="114"/>
  <c r="H18" i="114" s="1"/>
  <c r="L18" i="114" s="1"/>
  <c r="G21" i="114"/>
  <c r="H21" i="114" s="1"/>
  <c r="L21" i="114" s="1"/>
  <c r="G24" i="114"/>
  <c r="H24" i="114" s="1"/>
  <c r="L24" i="114" s="1"/>
  <c r="G27" i="114"/>
  <c r="H27" i="114" s="1"/>
  <c r="L27" i="114" s="1"/>
  <c r="G30" i="114"/>
  <c r="H30" i="114" s="1"/>
  <c r="L30" i="114" s="1"/>
  <c r="G33" i="114"/>
  <c r="H33" i="114" s="1"/>
  <c r="L33" i="114" s="1"/>
  <c r="G36" i="114"/>
  <c r="H36" i="114" s="1"/>
  <c r="L36" i="114" s="1"/>
  <c r="G39" i="114"/>
  <c r="H39" i="114" s="1"/>
  <c r="L39" i="114" s="1"/>
  <c r="G42" i="114"/>
  <c r="H42" i="114" s="1"/>
  <c r="L42" i="114" s="1"/>
  <c r="G45" i="114"/>
  <c r="H45" i="114" s="1"/>
  <c r="L45" i="114" s="1"/>
  <c r="G48" i="114"/>
  <c r="H48" i="114" s="1"/>
  <c r="L48" i="114" s="1"/>
  <c r="G51" i="114"/>
  <c r="H51" i="114" s="1"/>
  <c r="L51" i="114" s="1"/>
  <c r="G54" i="114"/>
  <c r="H54" i="114" s="1"/>
  <c r="L54" i="114" s="1"/>
  <c r="G57" i="114"/>
  <c r="H57" i="114" s="1"/>
  <c r="L57" i="114" s="1"/>
  <c r="C26" i="114"/>
  <c r="G38" i="114"/>
  <c r="H38" i="114" s="1"/>
  <c r="L38" i="114" s="1"/>
  <c r="C27" i="114"/>
  <c r="C54" i="114"/>
  <c r="G61" i="114"/>
  <c r="G43" i="114"/>
  <c r="H43" i="114" s="1"/>
  <c r="L43" i="114" s="1"/>
  <c r="C47" i="114"/>
  <c r="G29" i="114"/>
  <c r="H29" i="114" s="1"/>
  <c r="L29" i="114" s="1"/>
  <c r="C21" i="114"/>
  <c r="C51" i="114"/>
  <c r="G28" i="114"/>
  <c r="H28" i="114" s="1"/>
  <c r="L28" i="114" s="1"/>
  <c r="G46" i="114"/>
  <c r="H46" i="114" s="1"/>
  <c r="L46" i="114" s="1"/>
  <c r="C41" i="114"/>
  <c r="G26" i="114"/>
  <c r="H26" i="114" s="1"/>
  <c r="L26" i="114" s="1"/>
  <c r="C48" i="114"/>
  <c r="G23" i="114"/>
  <c r="H23" i="114" s="1"/>
  <c r="L23" i="114" s="1"/>
  <c r="C19" i="114"/>
  <c r="C22" i="114"/>
  <c r="C25" i="114"/>
  <c r="C28" i="114"/>
  <c r="C31" i="114"/>
  <c r="C34" i="114"/>
  <c r="C37" i="114"/>
  <c r="C40" i="114"/>
  <c r="C43" i="114"/>
  <c r="C46" i="114"/>
  <c r="C49" i="114"/>
  <c r="C52" i="114"/>
  <c r="C55" i="114"/>
  <c r="C58" i="114"/>
  <c r="G19" i="114"/>
  <c r="H19" i="114" s="1"/>
  <c r="L19" i="114" s="1"/>
  <c r="G49" i="114"/>
  <c r="H49" i="114" s="1"/>
  <c r="L49" i="114" s="1"/>
  <c r="H61" i="114" l="1"/>
  <c r="L61" i="114"/>
  <c r="A15" i="113" l="1"/>
  <c r="B42" i="113" s="1"/>
  <c r="K19" i="113"/>
  <c r="F19" i="113"/>
  <c r="K19" i="112"/>
  <c r="F19" i="112"/>
  <c r="K19" i="106"/>
  <c r="F19" i="106"/>
  <c r="K19" i="3"/>
  <c r="K20" i="3"/>
  <c r="F19" i="3"/>
  <c r="I29" i="19"/>
  <c r="I28" i="19"/>
  <c r="I27" i="19"/>
  <c r="J27" i="19"/>
  <c r="E27" i="19"/>
  <c r="G26" i="19"/>
  <c r="I26" i="19"/>
  <c r="I25" i="19"/>
  <c r="I24" i="19"/>
  <c r="I23" i="19"/>
  <c r="I22" i="19"/>
  <c r="I21" i="19"/>
  <c r="K23" i="113"/>
  <c r="F23" i="113"/>
  <c r="K21" i="113"/>
  <c r="F21" i="113"/>
  <c r="J42" i="113"/>
  <c r="J29" i="19" s="1"/>
  <c r="E42" i="113"/>
  <c r="E29" i="19" s="1"/>
  <c r="K40" i="113"/>
  <c r="F40" i="113"/>
  <c r="K37" i="113"/>
  <c r="F37" i="113"/>
  <c r="K36" i="113"/>
  <c r="F36" i="113"/>
  <c r="K31" i="113"/>
  <c r="F31" i="113"/>
  <c r="K30" i="113"/>
  <c r="F30" i="113"/>
  <c r="K29" i="113"/>
  <c r="F29" i="113"/>
  <c r="K26" i="113"/>
  <c r="F26" i="113"/>
  <c r="K25" i="113"/>
  <c r="F25" i="113"/>
  <c r="K24" i="113"/>
  <c r="F24" i="113"/>
  <c r="K22" i="113"/>
  <c r="F22" i="113"/>
  <c r="K20" i="113"/>
  <c r="F20" i="113"/>
  <c r="B15" i="113"/>
  <c r="B8" i="113"/>
  <c r="G40" i="113" s="1"/>
  <c r="B7" i="113"/>
  <c r="C40" i="113" s="1"/>
  <c r="B4" i="113"/>
  <c r="B3" i="113"/>
  <c r="K64" i="7"/>
  <c r="F64" i="7"/>
  <c r="J37" i="112"/>
  <c r="E37" i="112"/>
  <c r="K35" i="112"/>
  <c r="F35" i="112"/>
  <c r="K32" i="112"/>
  <c r="F32" i="112"/>
  <c r="K31" i="112"/>
  <c r="F31" i="112"/>
  <c r="K27" i="112"/>
  <c r="F27" i="112"/>
  <c r="K26" i="112"/>
  <c r="F26" i="112"/>
  <c r="K25" i="112"/>
  <c r="F25" i="112"/>
  <c r="K22" i="112"/>
  <c r="F22" i="112"/>
  <c r="K21" i="112"/>
  <c r="F21" i="112"/>
  <c r="K20" i="112"/>
  <c r="F20" i="112"/>
  <c r="B15" i="112"/>
  <c r="A15" i="112"/>
  <c r="B37" i="112" s="1"/>
  <c r="B8" i="112"/>
  <c r="G35" i="112" s="1"/>
  <c r="H35" i="112" s="1"/>
  <c r="L35" i="112" s="1"/>
  <c r="B7" i="112"/>
  <c r="C35" i="112" s="1"/>
  <c r="B4" i="112"/>
  <c r="B3" i="112"/>
  <c r="K20" i="111"/>
  <c r="F20" i="111"/>
  <c r="J36" i="111"/>
  <c r="J26" i="19" s="1"/>
  <c r="E36" i="111"/>
  <c r="E26" i="19" s="1"/>
  <c r="K34" i="111"/>
  <c r="F34" i="111"/>
  <c r="K31" i="111"/>
  <c r="F31" i="111"/>
  <c r="K30" i="111"/>
  <c r="F30" i="111"/>
  <c r="K26" i="111"/>
  <c r="F26" i="111"/>
  <c r="K25" i="111"/>
  <c r="F25" i="111"/>
  <c r="K24" i="111"/>
  <c r="F24" i="111"/>
  <c r="K21" i="111"/>
  <c r="F21" i="111"/>
  <c r="K19" i="111"/>
  <c r="F19" i="111"/>
  <c r="B15" i="111"/>
  <c r="A15" i="111"/>
  <c r="B36" i="111" s="1"/>
  <c r="B8" i="111"/>
  <c r="G36" i="111" s="1"/>
  <c r="B7" i="111"/>
  <c r="C34" i="111" s="1"/>
  <c r="B4" i="111"/>
  <c r="B3" i="111"/>
  <c r="K24" i="110"/>
  <c r="F24" i="110"/>
  <c r="K23" i="110"/>
  <c r="F23" i="110"/>
  <c r="J38" i="110"/>
  <c r="J25" i="19" s="1"/>
  <c r="E38" i="110"/>
  <c r="E25" i="19" s="1"/>
  <c r="K36" i="110"/>
  <c r="F36" i="110"/>
  <c r="K33" i="110"/>
  <c r="F33" i="110"/>
  <c r="K32" i="110"/>
  <c r="F32" i="110"/>
  <c r="K29" i="110"/>
  <c r="F29" i="110"/>
  <c r="K28" i="110"/>
  <c r="F28" i="110"/>
  <c r="K27" i="110"/>
  <c r="F27" i="110"/>
  <c r="K22" i="110"/>
  <c r="F22" i="110"/>
  <c r="K21" i="110"/>
  <c r="F21" i="110"/>
  <c r="K20" i="110"/>
  <c r="F20" i="110"/>
  <c r="K19" i="110"/>
  <c r="F19" i="110"/>
  <c r="B15" i="110"/>
  <c r="A15" i="110"/>
  <c r="B38" i="110" s="1"/>
  <c r="B8" i="110"/>
  <c r="G36" i="110" s="1"/>
  <c r="H36" i="110" s="1"/>
  <c r="L36" i="110" s="1"/>
  <c r="B7" i="110"/>
  <c r="C36" i="110" s="1"/>
  <c r="B4" i="110"/>
  <c r="B3" i="110"/>
  <c r="K22" i="109"/>
  <c r="F22" i="109"/>
  <c r="K21" i="109"/>
  <c r="F21" i="109"/>
  <c r="J37" i="109"/>
  <c r="J24" i="19" s="1"/>
  <c r="E37" i="109"/>
  <c r="E24" i="19" s="1"/>
  <c r="K35" i="109"/>
  <c r="F35" i="109"/>
  <c r="K32" i="109"/>
  <c r="F32" i="109"/>
  <c r="K31" i="109"/>
  <c r="F31" i="109"/>
  <c r="K27" i="109"/>
  <c r="F27" i="109"/>
  <c r="K26" i="109"/>
  <c r="F26" i="109"/>
  <c r="K25" i="109"/>
  <c r="F25" i="109"/>
  <c r="K20" i="109"/>
  <c r="F20" i="109"/>
  <c r="K19" i="109"/>
  <c r="F19" i="109"/>
  <c r="B15" i="109"/>
  <c r="A15" i="109"/>
  <c r="B37" i="109" s="1"/>
  <c r="B8" i="109"/>
  <c r="G35" i="109" s="1"/>
  <c r="B7" i="109"/>
  <c r="C35" i="109" s="1"/>
  <c r="B4" i="109"/>
  <c r="B3" i="109"/>
  <c r="J35" i="108"/>
  <c r="J23" i="19" s="1"/>
  <c r="E35" i="108"/>
  <c r="E23" i="19" s="1"/>
  <c r="K33" i="108"/>
  <c r="F33" i="108"/>
  <c r="K30" i="108"/>
  <c r="F30" i="108"/>
  <c r="K29" i="108"/>
  <c r="F29" i="108"/>
  <c r="K25" i="108"/>
  <c r="F25" i="108"/>
  <c r="K24" i="108"/>
  <c r="F24" i="108"/>
  <c r="K23" i="108"/>
  <c r="F23" i="108"/>
  <c r="K20" i="108"/>
  <c r="F20" i="108"/>
  <c r="K19" i="108"/>
  <c r="F19" i="108"/>
  <c r="B15" i="108"/>
  <c r="A15" i="108"/>
  <c r="B35" i="108" s="1"/>
  <c r="B8" i="108"/>
  <c r="G35" i="108" s="1"/>
  <c r="G23" i="19" s="1"/>
  <c r="B7" i="108"/>
  <c r="C33" i="108" s="1"/>
  <c r="B4" i="108"/>
  <c r="B3" i="108"/>
  <c r="J36" i="107"/>
  <c r="J22" i="19" s="1"/>
  <c r="E36" i="107"/>
  <c r="E22" i="19" s="1"/>
  <c r="K34" i="107"/>
  <c r="F34" i="107"/>
  <c r="K31" i="107"/>
  <c r="F31" i="107"/>
  <c r="K30" i="107"/>
  <c r="F30" i="107"/>
  <c r="K26" i="107"/>
  <c r="F26" i="107"/>
  <c r="K25" i="107"/>
  <c r="F25" i="107"/>
  <c r="K24" i="107"/>
  <c r="F24" i="107"/>
  <c r="K21" i="107"/>
  <c r="F21" i="107"/>
  <c r="K20" i="107"/>
  <c r="F20" i="107"/>
  <c r="K19" i="107"/>
  <c r="F19" i="107"/>
  <c r="B15" i="107"/>
  <c r="A15" i="107"/>
  <c r="B36" i="107" s="1"/>
  <c r="B8" i="107"/>
  <c r="G34" i="107" s="1"/>
  <c r="B7" i="107"/>
  <c r="C34" i="107" s="1"/>
  <c r="B4" i="107"/>
  <c r="B3" i="107"/>
  <c r="F21" i="106"/>
  <c r="K21" i="106"/>
  <c r="F22" i="106"/>
  <c r="K22" i="106"/>
  <c r="J37" i="106"/>
  <c r="J21" i="19" s="1"/>
  <c r="E37" i="106"/>
  <c r="E21" i="19" s="1"/>
  <c r="K35" i="106"/>
  <c r="F35" i="106"/>
  <c r="K32" i="106"/>
  <c r="F32" i="106"/>
  <c r="K31" i="106"/>
  <c r="F31" i="106"/>
  <c r="K27" i="106"/>
  <c r="F27" i="106"/>
  <c r="K26" i="106"/>
  <c r="F26" i="106"/>
  <c r="K25" i="106"/>
  <c r="F25" i="106"/>
  <c r="K20" i="106"/>
  <c r="F20" i="106"/>
  <c r="B15" i="106"/>
  <c r="A15" i="106"/>
  <c r="B37" i="106" s="1"/>
  <c r="B8" i="106"/>
  <c r="G32" i="106" s="1"/>
  <c r="B7" i="106"/>
  <c r="C32" i="106" s="1"/>
  <c r="B4" i="106"/>
  <c r="B3" i="106"/>
  <c r="F27" i="3"/>
  <c r="K27" i="3"/>
  <c r="F28" i="3"/>
  <c r="K28" i="3"/>
  <c r="F29" i="3"/>
  <c r="K29" i="3"/>
  <c r="K18" i="12"/>
  <c r="F18" i="12"/>
  <c r="J38" i="3"/>
  <c r="J28" i="19" s="1"/>
  <c r="I40" i="19"/>
  <c r="A15" i="54"/>
  <c r="C4" i="19"/>
  <c r="G22" i="106" l="1"/>
  <c r="H32" i="106"/>
  <c r="L32" i="106" s="1"/>
  <c r="K35" i="108"/>
  <c r="K23" i="19" s="1"/>
  <c r="H34" i="107"/>
  <c r="L34" i="107" s="1"/>
  <c r="K37" i="112"/>
  <c r="K27" i="19" s="1"/>
  <c r="H22" i="106"/>
  <c r="L22" i="106" s="1"/>
  <c r="G23" i="113"/>
  <c r="H23" i="113"/>
  <c r="L23" i="113" s="1"/>
  <c r="F35" i="108"/>
  <c r="F23" i="19" s="1"/>
  <c r="G23" i="108"/>
  <c r="H23" i="108" s="1"/>
  <c r="L23" i="108" s="1"/>
  <c r="G30" i="108"/>
  <c r="H30" i="108" s="1"/>
  <c r="L30" i="108" s="1"/>
  <c r="G25" i="108"/>
  <c r="H25" i="108" s="1"/>
  <c r="L25" i="108" s="1"/>
  <c r="G20" i="106"/>
  <c r="C19" i="113"/>
  <c r="G19" i="113"/>
  <c r="H19" i="113" s="1"/>
  <c r="L19" i="113" s="1"/>
  <c r="G42" i="113"/>
  <c r="G29" i="19" s="1"/>
  <c r="C23" i="113"/>
  <c r="C21" i="113"/>
  <c r="G21" i="113"/>
  <c r="H21" i="113" s="1"/>
  <c r="L21" i="113" s="1"/>
  <c r="K42" i="113"/>
  <c r="K29" i="19" s="1"/>
  <c r="H40" i="113"/>
  <c r="L40" i="113" s="1"/>
  <c r="F42" i="113"/>
  <c r="F29" i="19" s="1"/>
  <c r="C22" i="113"/>
  <c r="C25" i="113"/>
  <c r="C29" i="113"/>
  <c r="C31" i="113"/>
  <c r="C37" i="113"/>
  <c r="G22" i="113"/>
  <c r="H22" i="113" s="1"/>
  <c r="L22" i="113" s="1"/>
  <c r="G25" i="113"/>
  <c r="H25" i="113" s="1"/>
  <c r="L25" i="113" s="1"/>
  <c r="G29" i="113"/>
  <c r="H29" i="113" s="1"/>
  <c r="L29" i="113" s="1"/>
  <c r="G31" i="113"/>
  <c r="H31" i="113" s="1"/>
  <c r="L31" i="113" s="1"/>
  <c r="G37" i="113"/>
  <c r="H37" i="113" s="1"/>
  <c r="L37" i="113" s="1"/>
  <c r="C20" i="113"/>
  <c r="C26" i="113"/>
  <c r="C36" i="113"/>
  <c r="C24" i="113"/>
  <c r="C30" i="113"/>
  <c r="G20" i="113"/>
  <c r="H20" i="113" s="1"/>
  <c r="L20" i="113" s="1"/>
  <c r="G24" i="113"/>
  <c r="H24" i="113" s="1"/>
  <c r="L24" i="113" s="1"/>
  <c r="G26" i="113"/>
  <c r="H26" i="113" s="1"/>
  <c r="L26" i="113" s="1"/>
  <c r="G30" i="113"/>
  <c r="H30" i="113" s="1"/>
  <c r="L30" i="113" s="1"/>
  <c r="G36" i="113"/>
  <c r="H36" i="113" s="1"/>
  <c r="L36" i="113" s="1"/>
  <c r="F37" i="112"/>
  <c r="F27" i="19" s="1"/>
  <c r="C21" i="112"/>
  <c r="C25" i="112"/>
  <c r="C27" i="112"/>
  <c r="C32" i="112"/>
  <c r="G21" i="112"/>
  <c r="H21" i="112" s="1"/>
  <c r="L21" i="112" s="1"/>
  <c r="G25" i="112"/>
  <c r="H25" i="112" s="1"/>
  <c r="L25" i="112" s="1"/>
  <c r="G27" i="112"/>
  <c r="H27" i="112" s="1"/>
  <c r="L27" i="112" s="1"/>
  <c r="G32" i="112"/>
  <c r="H32" i="112" s="1"/>
  <c r="L32" i="112" s="1"/>
  <c r="C19" i="112"/>
  <c r="G37" i="112"/>
  <c r="G27" i="19" s="1"/>
  <c r="G19" i="112"/>
  <c r="H19" i="112" s="1"/>
  <c r="C20" i="112"/>
  <c r="C22" i="112"/>
  <c r="C26" i="112"/>
  <c r="C31" i="112"/>
  <c r="G20" i="112"/>
  <c r="H20" i="112" s="1"/>
  <c r="L20" i="112" s="1"/>
  <c r="G22" i="112"/>
  <c r="H22" i="112" s="1"/>
  <c r="L22" i="112" s="1"/>
  <c r="G26" i="112"/>
  <c r="H26" i="112" s="1"/>
  <c r="L26" i="112" s="1"/>
  <c r="G31" i="112"/>
  <c r="H31" i="112" s="1"/>
  <c r="L31" i="112" s="1"/>
  <c r="G31" i="111"/>
  <c r="H31" i="111" s="1"/>
  <c r="L31" i="111" s="1"/>
  <c r="G24" i="111"/>
  <c r="H24" i="111" s="1"/>
  <c r="L24" i="111" s="1"/>
  <c r="G26" i="111"/>
  <c r="H26" i="111" s="1"/>
  <c r="L26" i="111" s="1"/>
  <c r="F36" i="111"/>
  <c r="F26" i="19" s="1"/>
  <c r="G20" i="111"/>
  <c r="H20" i="111" s="1"/>
  <c r="L20" i="111" s="1"/>
  <c r="G19" i="111"/>
  <c r="H19" i="111" s="1"/>
  <c r="K36" i="111"/>
  <c r="K26" i="19" s="1"/>
  <c r="C20" i="111"/>
  <c r="L19" i="111"/>
  <c r="G21" i="111"/>
  <c r="H21" i="111" s="1"/>
  <c r="L21" i="111" s="1"/>
  <c r="G25" i="111"/>
  <c r="H25" i="111" s="1"/>
  <c r="L25" i="111" s="1"/>
  <c r="G30" i="111"/>
  <c r="H30" i="111" s="1"/>
  <c r="L30" i="111" s="1"/>
  <c r="G34" i="111"/>
  <c r="H34" i="111" s="1"/>
  <c r="L34" i="111" s="1"/>
  <c r="C19" i="111"/>
  <c r="C24" i="111"/>
  <c r="C26" i="111"/>
  <c r="C31" i="111"/>
  <c r="C21" i="111"/>
  <c r="C25" i="111"/>
  <c r="C30" i="111"/>
  <c r="C23" i="110"/>
  <c r="C24" i="110"/>
  <c r="G24" i="110"/>
  <c r="H24" i="110" s="1"/>
  <c r="L24" i="110" s="1"/>
  <c r="K38" i="110"/>
  <c r="K25" i="19" s="1"/>
  <c r="F38" i="110"/>
  <c r="F25" i="19" s="1"/>
  <c r="G23" i="110"/>
  <c r="H23" i="110" s="1"/>
  <c r="L23" i="110" s="1"/>
  <c r="C19" i="110"/>
  <c r="C21" i="110"/>
  <c r="C27" i="110"/>
  <c r="C29" i="110"/>
  <c r="C33" i="110"/>
  <c r="G38" i="110"/>
  <c r="G25" i="19" s="1"/>
  <c r="G27" i="110"/>
  <c r="H27" i="110" s="1"/>
  <c r="L27" i="110" s="1"/>
  <c r="G33" i="110"/>
  <c r="H33" i="110" s="1"/>
  <c r="L33" i="110" s="1"/>
  <c r="C20" i="110"/>
  <c r="C22" i="110"/>
  <c r="C28" i="110"/>
  <c r="C32" i="110"/>
  <c r="G29" i="110"/>
  <c r="H29" i="110" s="1"/>
  <c r="L29" i="110" s="1"/>
  <c r="G19" i="110"/>
  <c r="H19" i="110" s="1"/>
  <c r="G21" i="110"/>
  <c r="H21" i="110" s="1"/>
  <c r="L21" i="110" s="1"/>
  <c r="G20" i="110"/>
  <c r="H20" i="110" s="1"/>
  <c r="L20" i="110" s="1"/>
  <c r="G22" i="110"/>
  <c r="H22" i="110" s="1"/>
  <c r="L22" i="110" s="1"/>
  <c r="G28" i="110"/>
  <c r="H28" i="110" s="1"/>
  <c r="L28" i="110" s="1"/>
  <c r="G32" i="110"/>
  <c r="H32" i="110" s="1"/>
  <c r="L32" i="110" s="1"/>
  <c r="C22" i="109"/>
  <c r="H35" i="109"/>
  <c r="L35" i="109" s="1"/>
  <c r="G22" i="109"/>
  <c r="H22" i="109" s="1"/>
  <c r="L22" i="109" s="1"/>
  <c r="F37" i="109"/>
  <c r="F24" i="19" s="1"/>
  <c r="K37" i="109"/>
  <c r="K24" i="19" s="1"/>
  <c r="C21" i="109"/>
  <c r="G21" i="109"/>
  <c r="H21" i="109" s="1"/>
  <c r="L21" i="109" s="1"/>
  <c r="C19" i="109"/>
  <c r="C25" i="109"/>
  <c r="C27" i="109"/>
  <c r="C32" i="109"/>
  <c r="G19" i="109"/>
  <c r="H19" i="109" s="1"/>
  <c r="G25" i="109"/>
  <c r="H25" i="109" s="1"/>
  <c r="L25" i="109" s="1"/>
  <c r="G27" i="109"/>
  <c r="H27" i="109" s="1"/>
  <c r="L27" i="109" s="1"/>
  <c r="G32" i="109"/>
  <c r="H32" i="109" s="1"/>
  <c r="L32" i="109" s="1"/>
  <c r="G37" i="109"/>
  <c r="G24" i="19" s="1"/>
  <c r="C20" i="109"/>
  <c r="C26" i="109"/>
  <c r="C31" i="109"/>
  <c r="G20" i="109"/>
  <c r="H20" i="109" s="1"/>
  <c r="L20" i="109" s="1"/>
  <c r="G26" i="109"/>
  <c r="H26" i="109" s="1"/>
  <c r="L26" i="109" s="1"/>
  <c r="G31" i="109"/>
  <c r="H31" i="109" s="1"/>
  <c r="L31" i="109" s="1"/>
  <c r="G19" i="108"/>
  <c r="H19" i="108" s="1"/>
  <c r="G29" i="108"/>
  <c r="H29" i="108" s="1"/>
  <c r="L29" i="108" s="1"/>
  <c r="G33" i="108"/>
  <c r="H33" i="108" s="1"/>
  <c r="L33" i="108" s="1"/>
  <c r="C23" i="108"/>
  <c r="C25" i="108"/>
  <c r="C30" i="108"/>
  <c r="G20" i="108"/>
  <c r="H20" i="108" s="1"/>
  <c r="L20" i="108" s="1"/>
  <c r="G24" i="108"/>
  <c r="H24" i="108" s="1"/>
  <c r="L24" i="108" s="1"/>
  <c r="C19" i="108"/>
  <c r="C20" i="108"/>
  <c r="C24" i="108"/>
  <c r="C29" i="108"/>
  <c r="F36" i="107"/>
  <c r="F22" i="19" s="1"/>
  <c r="K36" i="107"/>
  <c r="K22" i="19" s="1"/>
  <c r="C20" i="107"/>
  <c r="C24" i="107"/>
  <c r="C26" i="107"/>
  <c r="C31" i="107"/>
  <c r="G20" i="107"/>
  <c r="H20" i="107" s="1"/>
  <c r="L20" i="107" s="1"/>
  <c r="G24" i="107"/>
  <c r="H24" i="107" s="1"/>
  <c r="L24" i="107" s="1"/>
  <c r="G26" i="107"/>
  <c r="H26" i="107" s="1"/>
  <c r="L26" i="107" s="1"/>
  <c r="G31" i="107"/>
  <c r="H31" i="107" s="1"/>
  <c r="L31" i="107" s="1"/>
  <c r="G36" i="107"/>
  <c r="G22" i="19" s="1"/>
  <c r="C19" i="107"/>
  <c r="C21" i="107"/>
  <c r="C25" i="107"/>
  <c r="C30" i="107"/>
  <c r="G19" i="107"/>
  <c r="H19" i="107" s="1"/>
  <c r="L19" i="107" s="1"/>
  <c r="G21" i="107"/>
  <c r="H21" i="107" s="1"/>
  <c r="L21" i="107" s="1"/>
  <c r="G25" i="107"/>
  <c r="H25" i="107" s="1"/>
  <c r="L25" i="107" s="1"/>
  <c r="G30" i="107"/>
  <c r="H30" i="107" s="1"/>
  <c r="L30" i="107" s="1"/>
  <c r="K37" i="106"/>
  <c r="K21" i="19" s="1"/>
  <c r="C22" i="106"/>
  <c r="G21" i="106"/>
  <c r="H21" i="106" s="1"/>
  <c r="L21" i="106" s="1"/>
  <c r="C21" i="106"/>
  <c r="G31" i="106"/>
  <c r="H31" i="106" s="1"/>
  <c r="L31" i="106" s="1"/>
  <c r="C26" i="106"/>
  <c r="C35" i="106"/>
  <c r="C19" i="106"/>
  <c r="G26" i="106"/>
  <c r="H26" i="106" s="1"/>
  <c r="L26" i="106" s="1"/>
  <c r="G35" i="106"/>
  <c r="H35" i="106" s="1"/>
  <c r="L35" i="106" s="1"/>
  <c r="G19" i="106"/>
  <c r="H19" i="106" s="1"/>
  <c r="L19" i="106" s="1"/>
  <c r="C20" i="106"/>
  <c r="G37" i="106"/>
  <c r="G21" i="19" s="1"/>
  <c r="F37" i="106"/>
  <c r="F21" i="19" s="1"/>
  <c r="C31" i="106"/>
  <c r="H20" i="106"/>
  <c r="L20" i="106" s="1"/>
  <c r="C25" i="106"/>
  <c r="C27" i="106"/>
  <c r="G25" i="106"/>
  <c r="H25" i="106" s="1"/>
  <c r="L25" i="106" s="1"/>
  <c r="G27" i="106"/>
  <c r="H27" i="106" s="1"/>
  <c r="L27" i="106" s="1"/>
  <c r="F19" i="10"/>
  <c r="F19" i="7"/>
  <c r="F20" i="11"/>
  <c r="F18" i="54"/>
  <c r="F18" i="70"/>
  <c r="I18" i="19"/>
  <c r="K24" i="3"/>
  <c r="H37" i="112" l="1"/>
  <c r="H27" i="19" s="1"/>
  <c r="L19" i="112"/>
  <c r="H42" i="113"/>
  <c r="H29" i="19" s="1"/>
  <c r="L42" i="113"/>
  <c r="L37" i="112"/>
  <c r="H36" i="111"/>
  <c r="H26" i="19" s="1"/>
  <c r="L36" i="111"/>
  <c r="L19" i="110"/>
  <c r="L38" i="110" s="1"/>
  <c r="H38" i="110"/>
  <c r="H25" i="19" s="1"/>
  <c r="L19" i="109"/>
  <c r="L37" i="109" s="1"/>
  <c r="H37" i="109"/>
  <c r="H24" i="19" s="1"/>
  <c r="H35" i="108"/>
  <c r="H23" i="19" s="1"/>
  <c r="L19" i="108"/>
  <c r="L35" i="108" s="1"/>
  <c r="L36" i="107"/>
  <c r="H36" i="107"/>
  <c r="H22" i="19" s="1"/>
  <c r="L37" i="106"/>
  <c r="H37" i="106"/>
  <c r="H21" i="19" s="1"/>
  <c r="F56" i="7"/>
  <c r="F57" i="7"/>
  <c r="F58" i="7"/>
  <c r="F59" i="7"/>
  <c r="F60" i="7"/>
  <c r="F61" i="7"/>
  <c r="F62" i="7"/>
  <c r="F63" i="7"/>
  <c r="I35" i="19"/>
  <c r="J35" i="19"/>
  <c r="K35" i="19"/>
  <c r="E35" i="19"/>
  <c r="I31" i="19"/>
  <c r="J31" i="19"/>
  <c r="K31" i="19"/>
  <c r="F24" i="3"/>
  <c r="K63" i="7"/>
  <c r="K62" i="7"/>
  <c r="K61" i="7"/>
  <c r="K36" i="3"/>
  <c r="F36" i="3"/>
  <c r="K33" i="3"/>
  <c r="F33" i="3"/>
  <c r="K41" i="70"/>
  <c r="K41" i="54"/>
  <c r="J41" i="70"/>
  <c r="J41" i="54"/>
  <c r="F41" i="70"/>
  <c r="F35" i="19" s="1"/>
  <c r="F41" i="54"/>
  <c r="E41" i="70"/>
  <c r="E41" i="54"/>
  <c r="K42" i="12"/>
  <c r="F42" i="12"/>
  <c r="K39" i="70"/>
  <c r="F39" i="70"/>
  <c r="K38" i="70"/>
  <c r="F38" i="70"/>
  <c r="K37" i="70"/>
  <c r="F37" i="70"/>
  <c r="K36" i="70"/>
  <c r="F36" i="70"/>
  <c r="K35" i="70"/>
  <c r="F35" i="70"/>
  <c r="K34" i="70"/>
  <c r="F34" i="70"/>
  <c r="K33" i="70"/>
  <c r="F33" i="70"/>
  <c r="K32" i="70"/>
  <c r="F32" i="70"/>
  <c r="K31" i="70"/>
  <c r="F31" i="70"/>
  <c r="K30" i="70"/>
  <c r="F30" i="70"/>
  <c r="K29" i="70"/>
  <c r="F29" i="70"/>
  <c r="K28" i="70"/>
  <c r="F28" i="70"/>
  <c r="K27" i="70"/>
  <c r="F27" i="70"/>
  <c r="K26" i="70"/>
  <c r="F26" i="70"/>
  <c r="K25" i="70"/>
  <c r="F25" i="70"/>
  <c r="K24" i="70"/>
  <c r="F24" i="70"/>
  <c r="K23" i="70"/>
  <c r="F23" i="70"/>
  <c r="K22" i="70"/>
  <c r="F22" i="70"/>
  <c r="K21" i="70"/>
  <c r="F21" i="70"/>
  <c r="K20" i="70"/>
  <c r="F20" i="70"/>
  <c r="K19" i="70"/>
  <c r="F19" i="70"/>
  <c r="K18" i="70"/>
  <c r="B15" i="70"/>
  <c r="A15" i="70"/>
  <c r="B41" i="70" s="1"/>
  <c r="B8" i="70"/>
  <c r="G41" i="70" s="1"/>
  <c r="G35" i="19" s="1"/>
  <c r="B7" i="70"/>
  <c r="C37" i="70" s="1"/>
  <c r="B4" i="70"/>
  <c r="B3" i="70"/>
  <c r="L38" i="109" l="1"/>
  <c r="L24" i="19"/>
  <c r="L39" i="110"/>
  <c r="L25" i="19"/>
  <c r="L38" i="112"/>
  <c r="L27" i="19"/>
  <c r="L43" i="113"/>
  <c r="L29" i="19"/>
  <c r="L38" i="106"/>
  <c r="L21" i="19"/>
  <c r="L37" i="111"/>
  <c r="L26" i="19"/>
  <c r="L36" i="108"/>
  <c r="L23" i="19"/>
  <c r="L37" i="107"/>
  <c r="L22" i="19"/>
  <c r="G37" i="70"/>
  <c r="H37" i="70" s="1"/>
  <c r="L37" i="70" s="1"/>
  <c r="G31" i="70"/>
  <c r="H31" i="70" s="1"/>
  <c r="L31" i="70" s="1"/>
  <c r="G21" i="70"/>
  <c r="H21" i="70" s="1"/>
  <c r="L21" i="70" s="1"/>
  <c r="G33" i="70"/>
  <c r="H33" i="70" s="1"/>
  <c r="L33" i="70" s="1"/>
  <c r="G24" i="70"/>
  <c r="H24" i="70" s="1"/>
  <c r="L24" i="70" s="1"/>
  <c r="G20" i="70"/>
  <c r="H20" i="70" s="1"/>
  <c r="L20" i="70" s="1"/>
  <c r="G29" i="70"/>
  <c r="H29" i="70" s="1"/>
  <c r="L29" i="70" s="1"/>
  <c r="G38" i="70"/>
  <c r="H38" i="70" s="1"/>
  <c r="L38" i="70" s="1"/>
  <c r="G34" i="70"/>
  <c r="H34" i="70" s="1"/>
  <c r="L34" i="70" s="1"/>
  <c r="G25" i="70"/>
  <c r="H25" i="70" s="1"/>
  <c r="L25" i="70" s="1"/>
  <c r="G39" i="70"/>
  <c r="H39" i="70" s="1"/>
  <c r="L39" i="70" s="1"/>
  <c r="G35" i="70"/>
  <c r="H35" i="70" s="1"/>
  <c r="L35" i="70" s="1"/>
  <c r="G22" i="70"/>
  <c r="H22" i="70" s="1"/>
  <c r="L22" i="70" s="1"/>
  <c r="G27" i="70"/>
  <c r="H27" i="70" s="1"/>
  <c r="L27" i="70" s="1"/>
  <c r="G18" i="70"/>
  <c r="H18" i="70" s="1"/>
  <c r="L18" i="70" s="1"/>
  <c r="G28" i="70"/>
  <c r="H28" i="70" s="1"/>
  <c r="L28" i="70" s="1"/>
  <c r="G32" i="70"/>
  <c r="H32" i="70" s="1"/>
  <c r="L32" i="70" s="1"/>
  <c r="G36" i="70"/>
  <c r="H36" i="70" s="1"/>
  <c r="L36" i="70" s="1"/>
  <c r="C21" i="70"/>
  <c r="G26" i="70"/>
  <c r="H26" i="70" s="1"/>
  <c r="L26" i="70" s="1"/>
  <c r="G30" i="70"/>
  <c r="H30" i="70" s="1"/>
  <c r="L30" i="70" s="1"/>
  <c r="G19" i="70"/>
  <c r="H19" i="70" s="1"/>
  <c r="L19" i="70" s="1"/>
  <c r="G23" i="70"/>
  <c r="H23" i="70" s="1"/>
  <c r="L23" i="70" s="1"/>
  <c r="C20" i="70"/>
  <c r="C24" i="70"/>
  <c r="C28" i="70"/>
  <c r="C19" i="70"/>
  <c r="C23" i="70"/>
  <c r="C27" i="70"/>
  <c r="C31" i="70"/>
  <c r="C35" i="70"/>
  <c r="C39" i="70"/>
  <c r="C18" i="70"/>
  <c r="C22" i="70"/>
  <c r="C26" i="70"/>
  <c r="C30" i="70"/>
  <c r="C34" i="70"/>
  <c r="C38" i="70"/>
  <c r="C32" i="70"/>
  <c r="C36" i="70"/>
  <c r="C25" i="70"/>
  <c r="C29" i="70"/>
  <c r="C33" i="70"/>
  <c r="L41" i="70" l="1"/>
  <c r="L42" i="70" s="1"/>
  <c r="L35" i="19"/>
  <c r="H41" i="70"/>
  <c r="H35" i="19" s="1"/>
  <c r="F20" i="3" l="1"/>
  <c r="F32" i="3"/>
  <c r="K32" i="3"/>
  <c r="F22" i="3"/>
  <c r="K22" i="3"/>
  <c r="F23" i="3"/>
  <c r="K23" i="3"/>
  <c r="B15" i="3"/>
  <c r="B15" i="54" l="1"/>
  <c r="F21" i="3" l="1"/>
  <c r="K21" i="3"/>
  <c r="K28" i="10" l="1"/>
  <c r="F28" i="10"/>
  <c r="K53" i="7" l="1"/>
  <c r="F53" i="7"/>
  <c r="K52" i="7"/>
  <c r="F52" i="7"/>
  <c r="K51" i="7"/>
  <c r="F51" i="7"/>
  <c r="K50" i="7"/>
  <c r="F50" i="7"/>
  <c r="K49" i="7"/>
  <c r="F49" i="7"/>
  <c r="K48" i="7"/>
  <c r="F48" i="7"/>
  <c r="K47" i="7"/>
  <c r="F47" i="7"/>
  <c r="K46" i="7"/>
  <c r="F46" i="7"/>
  <c r="K45" i="7"/>
  <c r="F45" i="7"/>
  <c r="K43" i="7"/>
  <c r="F43" i="7"/>
  <c r="K33" i="7"/>
  <c r="F33" i="7"/>
  <c r="F25" i="12" l="1"/>
  <c r="K25" i="12"/>
  <c r="F26" i="12"/>
  <c r="K26" i="12"/>
  <c r="F27" i="12"/>
  <c r="K27" i="12"/>
  <c r="F28" i="12"/>
  <c r="K28" i="12"/>
  <c r="F29" i="12"/>
  <c r="K29" i="12"/>
  <c r="F30" i="12"/>
  <c r="K30" i="12"/>
  <c r="F31" i="12"/>
  <c r="K31" i="12"/>
  <c r="F32" i="12"/>
  <c r="K32" i="12"/>
  <c r="F33" i="12"/>
  <c r="K33" i="12"/>
  <c r="F34" i="12"/>
  <c r="K34" i="12"/>
  <c r="F35" i="12"/>
  <c r="K35" i="12"/>
  <c r="F36" i="12"/>
  <c r="K36" i="12"/>
  <c r="F37" i="12"/>
  <c r="K37" i="12"/>
  <c r="F38" i="12"/>
  <c r="K38" i="12"/>
  <c r="F39" i="12"/>
  <c r="K39" i="12"/>
  <c r="F40" i="12"/>
  <c r="K40" i="12"/>
  <c r="F41" i="12"/>
  <c r="K41" i="12"/>
  <c r="F43" i="12"/>
  <c r="K43" i="12"/>
  <c r="F44" i="12"/>
  <c r="K44" i="12"/>
  <c r="F45" i="12"/>
  <c r="K45" i="12"/>
  <c r="F46" i="12"/>
  <c r="K46" i="12"/>
  <c r="F47" i="12"/>
  <c r="K47" i="12"/>
  <c r="F48" i="12"/>
  <c r="K48" i="12"/>
  <c r="F49" i="12"/>
  <c r="K49" i="12"/>
  <c r="F50" i="12"/>
  <c r="K50" i="12"/>
  <c r="F51" i="12"/>
  <c r="K51" i="12"/>
  <c r="F52" i="12"/>
  <c r="K52" i="12"/>
  <c r="F53" i="12"/>
  <c r="K53" i="12"/>
  <c r="F54" i="12"/>
  <c r="K54" i="12"/>
  <c r="F55" i="12"/>
  <c r="K55" i="12"/>
  <c r="F56" i="12"/>
  <c r="K56" i="12"/>
  <c r="F57" i="12"/>
  <c r="K57" i="12"/>
  <c r="F58" i="12"/>
  <c r="K58" i="12"/>
  <c r="F59" i="12"/>
  <c r="K59" i="12"/>
  <c r="F60" i="12"/>
  <c r="K60" i="12"/>
  <c r="J62" i="12"/>
  <c r="J40" i="19" s="1"/>
  <c r="E62" i="12"/>
  <c r="E40" i="19" s="1"/>
  <c r="K24" i="12"/>
  <c r="F24" i="12"/>
  <c r="K23" i="12"/>
  <c r="F23" i="12"/>
  <c r="K22" i="12"/>
  <c r="F22" i="12"/>
  <c r="K21" i="12"/>
  <c r="F21" i="12"/>
  <c r="K20" i="12"/>
  <c r="F20" i="12"/>
  <c r="K19" i="12"/>
  <c r="F19" i="12"/>
  <c r="C8" i="19"/>
  <c r="C7" i="19"/>
  <c r="C27" i="19" l="1"/>
  <c r="C26" i="19"/>
  <c r="C25" i="19"/>
  <c r="C24" i="19"/>
  <c r="C22" i="19"/>
  <c r="C21" i="19"/>
  <c r="C18" i="19"/>
  <c r="C40" i="19"/>
  <c r="C23" i="19"/>
  <c r="C17" i="19"/>
  <c r="C35" i="19"/>
  <c r="C29" i="19"/>
  <c r="C28" i="19"/>
  <c r="J42" i="11"/>
  <c r="E42" i="11"/>
  <c r="E31" i="19" s="1"/>
  <c r="J65" i="7"/>
  <c r="J18" i="19" s="1"/>
  <c r="E65" i="7"/>
  <c r="E18" i="19" s="1"/>
  <c r="J42" i="10"/>
  <c r="E38" i="3"/>
  <c r="E28" i="19" s="1"/>
  <c r="K19" i="7"/>
  <c r="K20" i="7"/>
  <c r="K21" i="7"/>
  <c r="K22" i="7"/>
  <c r="K23" i="7"/>
  <c r="K26" i="7"/>
  <c r="K27" i="7"/>
  <c r="K28" i="7"/>
  <c r="K29" i="7"/>
  <c r="K30" i="7"/>
  <c r="K31" i="7"/>
  <c r="K32" i="7"/>
  <c r="F26" i="7"/>
  <c r="F27" i="7"/>
  <c r="F28" i="7"/>
  <c r="F29" i="7"/>
  <c r="F30" i="7"/>
  <c r="F31" i="7"/>
  <c r="F32" i="7"/>
  <c r="E42" i="10" l="1"/>
  <c r="B3" i="54" l="1"/>
  <c r="B4" i="54"/>
  <c r="B7" i="54"/>
  <c r="B8" i="54"/>
  <c r="B41" i="54"/>
  <c r="K18" i="54"/>
  <c r="F19" i="54"/>
  <c r="K19" i="54"/>
  <c r="F20" i="54"/>
  <c r="K20" i="54"/>
  <c r="F21" i="54"/>
  <c r="K21" i="54"/>
  <c r="F22" i="54"/>
  <c r="K22" i="54"/>
  <c r="F23" i="54"/>
  <c r="K23" i="54"/>
  <c r="F24" i="54"/>
  <c r="K24" i="54"/>
  <c r="F25" i="54"/>
  <c r="K25" i="54"/>
  <c r="F26" i="54"/>
  <c r="K26" i="54"/>
  <c r="F27" i="54"/>
  <c r="K27" i="54"/>
  <c r="F28" i="54"/>
  <c r="K28" i="54"/>
  <c r="F29" i="54"/>
  <c r="K29" i="54"/>
  <c r="F30" i="54"/>
  <c r="K30" i="54"/>
  <c r="F31" i="54"/>
  <c r="K31" i="54"/>
  <c r="F32" i="54"/>
  <c r="K32" i="54"/>
  <c r="F33" i="54"/>
  <c r="K33" i="54"/>
  <c r="F34" i="54"/>
  <c r="K34" i="54"/>
  <c r="F35" i="54"/>
  <c r="K35" i="54"/>
  <c r="F36" i="54"/>
  <c r="K36" i="54"/>
  <c r="F37" i="54"/>
  <c r="K37" i="54"/>
  <c r="F38" i="54"/>
  <c r="K38" i="54"/>
  <c r="F39" i="54"/>
  <c r="K39" i="54"/>
  <c r="B3" i="12"/>
  <c r="B4" i="12"/>
  <c r="B7" i="12"/>
  <c r="C18" i="12" s="1"/>
  <c r="B8" i="12"/>
  <c r="G18" i="12" s="1"/>
  <c r="H18" i="12" s="1"/>
  <c r="L18" i="12" s="1"/>
  <c r="A15" i="12"/>
  <c r="B62" i="12" s="1"/>
  <c r="B15" i="12"/>
  <c r="B3" i="11"/>
  <c r="B4" i="11"/>
  <c r="B7" i="11"/>
  <c r="B8" i="11"/>
  <c r="A15" i="11"/>
  <c r="B42" i="11" s="1"/>
  <c r="B15" i="11"/>
  <c r="K20" i="11"/>
  <c r="F21" i="11"/>
  <c r="K21" i="11"/>
  <c r="F22" i="11"/>
  <c r="K22" i="11"/>
  <c r="F23" i="11"/>
  <c r="K23" i="11"/>
  <c r="F24" i="11"/>
  <c r="K24" i="11"/>
  <c r="F25" i="11"/>
  <c r="K25" i="11"/>
  <c r="F26" i="11"/>
  <c r="K26" i="11"/>
  <c r="F27" i="11"/>
  <c r="K27" i="11"/>
  <c r="F28" i="11"/>
  <c r="K28" i="11"/>
  <c r="F29" i="11"/>
  <c r="K29" i="11"/>
  <c r="F30" i="11"/>
  <c r="K30" i="11"/>
  <c r="F31" i="11"/>
  <c r="K31" i="11"/>
  <c r="F32" i="11"/>
  <c r="K32" i="11"/>
  <c r="F33" i="11"/>
  <c r="K33" i="11"/>
  <c r="F34" i="11"/>
  <c r="K34" i="11"/>
  <c r="F35" i="11"/>
  <c r="K35" i="11"/>
  <c r="F36" i="11"/>
  <c r="K36" i="11"/>
  <c r="F37" i="11"/>
  <c r="K37" i="11"/>
  <c r="F38" i="11"/>
  <c r="K38" i="11"/>
  <c r="F39" i="11"/>
  <c r="K39" i="11"/>
  <c r="F40" i="11"/>
  <c r="K40" i="11"/>
  <c r="B3" i="3"/>
  <c r="B4" i="3"/>
  <c r="B7" i="3"/>
  <c r="B8" i="3"/>
  <c r="A15" i="3"/>
  <c r="B38" i="3" s="1"/>
  <c r="B3" i="7"/>
  <c r="B4" i="7"/>
  <c r="B7" i="7"/>
  <c r="B8" i="7"/>
  <c r="A15" i="7"/>
  <c r="B65" i="7" s="1"/>
  <c r="B15" i="7"/>
  <c r="F20" i="7"/>
  <c r="F21" i="7"/>
  <c r="F22" i="7"/>
  <c r="F23" i="7"/>
  <c r="K56" i="7"/>
  <c r="K57" i="7"/>
  <c r="K58" i="7"/>
  <c r="K59" i="7"/>
  <c r="K60" i="7"/>
  <c r="B3" i="10"/>
  <c r="B4" i="10"/>
  <c r="B7" i="10"/>
  <c r="C28" i="10" s="1"/>
  <c r="B8" i="10"/>
  <c r="G28" i="10" s="1"/>
  <c r="H28" i="10" s="1"/>
  <c r="L28" i="10" s="1"/>
  <c r="A15" i="10"/>
  <c r="B42" i="10" s="1"/>
  <c r="B15" i="10"/>
  <c r="K19" i="10"/>
  <c r="F20" i="10"/>
  <c r="K20" i="10"/>
  <c r="F21" i="10"/>
  <c r="K21" i="10"/>
  <c r="F22" i="10"/>
  <c r="K22" i="10"/>
  <c r="F23" i="10"/>
  <c r="K23" i="10"/>
  <c r="F24" i="10"/>
  <c r="K24" i="10"/>
  <c r="F25" i="10"/>
  <c r="K25" i="10"/>
  <c r="F26" i="10"/>
  <c r="F27" i="10"/>
  <c r="K27" i="10"/>
  <c r="F29" i="10"/>
  <c r="K29" i="10"/>
  <c r="F30" i="10"/>
  <c r="K30" i="10"/>
  <c r="F31" i="10"/>
  <c r="F32" i="10"/>
  <c r="K32" i="10"/>
  <c r="F33" i="10"/>
  <c r="K33" i="10"/>
  <c r="F34" i="10"/>
  <c r="K34" i="10"/>
  <c r="F35" i="10"/>
  <c r="K35" i="10"/>
  <c r="F36" i="10"/>
  <c r="K36" i="10"/>
  <c r="F38" i="10"/>
  <c r="K38" i="10"/>
  <c r="F39" i="10"/>
  <c r="K39" i="10"/>
  <c r="F40" i="10"/>
  <c r="K40" i="10"/>
  <c r="F41" i="10"/>
  <c r="K41" i="10"/>
  <c r="C3" i="19"/>
  <c r="E17" i="19"/>
  <c r="E33" i="19" s="1"/>
  <c r="E38" i="19" s="1"/>
  <c r="E42" i="19" s="1"/>
  <c r="J17" i="19"/>
  <c r="J33" i="19" s="1"/>
  <c r="J38" i="19" s="1"/>
  <c r="J42" i="19" s="1"/>
  <c r="G64" i="7" l="1"/>
  <c r="H64" i="7" s="1"/>
  <c r="L64" i="7" s="1"/>
  <c r="G42" i="7"/>
  <c r="H42" i="7" s="1"/>
  <c r="L42" i="7" s="1"/>
  <c r="G41" i="7"/>
  <c r="H41" i="7" s="1"/>
  <c r="L41" i="7" s="1"/>
  <c r="G35" i="7"/>
  <c r="H35" i="7" s="1"/>
  <c r="L35" i="7" s="1"/>
  <c r="G37" i="7"/>
  <c r="H37" i="7" s="1"/>
  <c r="L37" i="7" s="1"/>
  <c r="G40" i="7"/>
  <c r="H40" i="7" s="1"/>
  <c r="L40" i="7" s="1"/>
  <c r="G39" i="7"/>
  <c r="H39" i="7" s="1"/>
  <c r="L39" i="7" s="1"/>
  <c r="G36" i="7"/>
  <c r="H36" i="7" s="1"/>
  <c r="L36" i="7" s="1"/>
  <c r="G38" i="7"/>
  <c r="H38" i="7" s="1"/>
  <c r="L38" i="7" s="1"/>
  <c r="C64" i="7"/>
  <c r="C39" i="7"/>
  <c r="C36" i="7"/>
  <c r="C42" i="7"/>
  <c r="C41" i="7"/>
  <c r="C38" i="7"/>
  <c r="C35" i="7"/>
  <c r="C40" i="7"/>
  <c r="C37" i="7"/>
  <c r="F65" i="7"/>
  <c r="F18" i="19" s="1"/>
  <c r="G28" i="3"/>
  <c r="H28" i="3" s="1"/>
  <c r="L28" i="3" s="1"/>
  <c r="G27" i="3"/>
  <c r="H27" i="3" s="1"/>
  <c r="L27" i="3" s="1"/>
  <c r="G29" i="3"/>
  <c r="H29" i="3" s="1"/>
  <c r="L29" i="3" s="1"/>
  <c r="C27" i="3"/>
  <c r="C29" i="3"/>
  <c r="C28" i="3"/>
  <c r="J44" i="19"/>
  <c r="J46" i="19" s="1"/>
  <c r="E44" i="19"/>
  <c r="E46" i="19" s="1"/>
  <c r="G24" i="3"/>
  <c r="H24" i="3" s="1"/>
  <c r="L24" i="3" s="1"/>
  <c r="C24" i="3"/>
  <c r="G56" i="7"/>
  <c r="H56" i="7" s="1"/>
  <c r="L56" i="7" s="1"/>
  <c r="G59" i="7"/>
  <c r="H59" i="7" s="1"/>
  <c r="L59" i="7" s="1"/>
  <c r="G62" i="7"/>
  <c r="H62" i="7" s="1"/>
  <c r="L62" i="7" s="1"/>
  <c r="G61" i="7"/>
  <c r="H61" i="7" s="1"/>
  <c r="L61" i="7" s="1"/>
  <c r="G58" i="7"/>
  <c r="H58" i="7" s="1"/>
  <c r="L58" i="7" s="1"/>
  <c r="G57" i="7"/>
  <c r="H57" i="7" s="1"/>
  <c r="L57" i="7" s="1"/>
  <c r="G60" i="7"/>
  <c r="H60" i="7" s="1"/>
  <c r="L60" i="7" s="1"/>
  <c r="G63" i="7"/>
  <c r="H63" i="7" s="1"/>
  <c r="L63" i="7" s="1"/>
  <c r="C56" i="7"/>
  <c r="C59" i="7"/>
  <c r="C62" i="7"/>
  <c r="C57" i="7"/>
  <c r="C60" i="7"/>
  <c r="C63" i="7"/>
  <c r="C58" i="7"/>
  <c r="C61" i="7"/>
  <c r="G33" i="3"/>
  <c r="H33" i="3" s="1"/>
  <c r="L33" i="3" s="1"/>
  <c r="G36" i="3"/>
  <c r="H36" i="3" s="1"/>
  <c r="L36" i="3" s="1"/>
  <c r="C33" i="3"/>
  <c r="C36" i="3"/>
  <c r="G20" i="3"/>
  <c r="H20" i="3" s="1"/>
  <c r="L20" i="3" s="1"/>
  <c r="C20" i="3"/>
  <c r="C32" i="3"/>
  <c r="G32" i="3"/>
  <c r="H32" i="3" s="1"/>
  <c r="L32" i="3" s="1"/>
  <c r="G22" i="3"/>
  <c r="H22" i="3" s="1"/>
  <c r="L22" i="3" s="1"/>
  <c r="G23" i="3"/>
  <c r="H23" i="3" s="1"/>
  <c r="L23" i="3" s="1"/>
  <c r="C22" i="3"/>
  <c r="C23" i="3"/>
  <c r="C19" i="3"/>
  <c r="C21" i="3"/>
  <c r="G19" i="3"/>
  <c r="H19" i="3" s="1"/>
  <c r="L19" i="3" s="1"/>
  <c r="G21" i="3"/>
  <c r="H21" i="3" s="1"/>
  <c r="L21" i="3" s="1"/>
  <c r="G38" i="3"/>
  <c r="G28" i="19" s="1"/>
  <c r="C28" i="7"/>
  <c r="C53" i="7"/>
  <c r="C52" i="7"/>
  <c r="C45" i="7"/>
  <c r="C51" i="7"/>
  <c r="C50" i="7"/>
  <c r="C43" i="7"/>
  <c r="C33" i="7"/>
  <c r="C49" i="7"/>
  <c r="C48" i="7"/>
  <c r="C47" i="7"/>
  <c r="C46" i="7"/>
  <c r="G49" i="7"/>
  <c r="G48" i="7"/>
  <c r="H48" i="7" s="1"/>
  <c r="L48" i="7" s="1"/>
  <c r="G47" i="7"/>
  <c r="H47" i="7" s="1"/>
  <c r="L47" i="7" s="1"/>
  <c r="G46" i="7"/>
  <c r="H46" i="7" s="1"/>
  <c r="L46" i="7" s="1"/>
  <c r="G53" i="7"/>
  <c r="H53" i="7" s="1"/>
  <c r="L53" i="7" s="1"/>
  <c r="G52" i="7"/>
  <c r="H52" i="7" s="1"/>
  <c r="L52" i="7" s="1"/>
  <c r="G45" i="7"/>
  <c r="H45" i="7" s="1"/>
  <c r="L45" i="7" s="1"/>
  <c r="G51" i="7"/>
  <c r="H51" i="7" s="1"/>
  <c r="L51" i="7" s="1"/>
  <c r="G50" i="7"/>
  <c r="H50" i="7" s="1"/>
  <c r="L50" i="7" s="1"/>
  <c r="G43" i="7"/>
  <c r="H43" i="7" s="1"/>
  <c r="L43" i="7" s="1"/>
  <c r="G33" i="7"/>
  <c r="H33" i="7" s="1"/>
  <c r="L33" i="7" s="1"/>
  <c r="K38" i="3"/>
  <c r="K28" i="19" s="1"/>
  <c r="C25" i="12"/>
  <c r="C26" i="12"/>
  <c r="C33" i="12"/>
  <c r="C34" i="12"/>
  <c r="C41" i="12"/>
  <c r="C42" i="12"/>
  <c r="C49" i="12"/>
  <c r="C50" i="12"/>
  <c r="C57" i="12"/>
  <c r="C58" i="12"/>
  <c r="C31" i="12"/>
  <c r="C32" i="12"/>
  <c r="C39" i="12"/>
  <c r="C40" i="12"/>
  <c r="C47" i="12"/>
  <c r="C48" i="12"/>
  <c r="C55" i="12"/>
  <c r="C56" i="12"/>
  <c r="C38" i="12"/>
  <c r="C46" i="12"/>
  <c r="C54" i="12"/>
  <c r="C27" i="12"/>
  <c r="C28" i="12"/>
  <c r="C35" i="12"/>
  <c r="C36" i="12"/>
  <c r="C43" i="12"/>
  <c r="C44" i="12"/>
  <c r="C51" i="12"/>
  <c r="C52" i="12"/>
  <c r="C59" i="12"/>
  <c r="C60" i="12"/>
  <c r="C29" i="12"/>
  <c r="C30" i="12"/>
  <c r="C37" i="12"/>
  <c r="C45" i="12"/>
  <c r="C53" i="12"/>
  <c r="G29" i="12"/>
  <c r="H29" i="12" s="1"/>
  <c r="L29" i="12" s="1"/>
  <c r="G30" i="12"/>
  <c r="H30" i="12" s="1"/>
  <c r="L30" i="12" s="1"/>
  <c r="G37" i="12"/>
  <c r="H37" i="12" s="1"/>
  <c r="L37" i="12" s="1"/>
  <c r="G38" i="12"/>
  <c r="H38" i="12" s="1"/>
  <c r="L38" i="12" s="1"/>
  <c r="G45" i="12"/>
  <c r="H45" i="12" s="1"/>
  <c r="L45" i="12" s="1"/>
  <c r="G46" i="12"/>
  <c r="H46" i="12" s="1"/>
  <c r="L46" i="12" s="1"/>
  <c r="G53" i="12"/>
  <c r="H53" i="12" s="1"/>
  <c r="L53" i="12" s="1"/>
  <c r="G54" i="12"/>
  <c r="H54" i="12" s="1"/>
  <c r="L54" i="12" s="1"/>
  <c r="G27" i="12"/>
  <c r="H27" i="12" s="1"/>
  <c r="L27" i="12" s="1"/>
  <c r="G28" i="12"/>
  <c r="H28" i="12" s="1"/>
  <c r="L28" i="12" s="1"/>
  <c r="G35" i="12"/>
  <c r="H35" i="12" s="1"/>
  <c r="L35" i="12" s="1"/>
  <c r="G36" i="12"/>
  <c r="H36" i="12" s="1"/>
  <c r="L36" i="12" s="1"/>
  <c r="G43" i="12"/>
  <c r="H43" i="12" s="1"/>
  <c r="L43" i="12" s="1"/>
  <c r="G44" i="12"/>
  <c r="H44" i="12" s="1"/>
  <c r="L44" i="12" s="1"/>
  <c r="G51" i="12"/>
  <c r="H51" i="12" s="1"/>
  <c r="L51" i="12" s="1"/>
  <c r="G52" i="12"/>
  <c r="H52" i="12" s="1"/>
  <c r="L52" i="12" s="1"/>
  <c r="G59" i="12"/>
  <c r="H59" i="12" s="1"/>
  <c r="L59" i="12" s="1"/>
  <c r="G60" i="12"/>
  <c r="H60" i="12" s="1"/>
  <c r="L60" i="12" s="1"/>
  <c r="G41" i="12"/>
  <c r="H41" i="12" s="1"/>
  <c r="L41" i="12" s="1"/>
  <c r="G49" i="12"/>
  <c r="H49" i="12" s="1"/>
  <c r="L49" i="12" s="1"/>
  <c r="G50" i="12"/>
  <c r="H50" i="12" s="1"/>
  <c r="L50" i="12" s="1"/>
  <c r="G31" i="12"/>
  <c r="H31" i="12" s="1"/>
  <c r="L31" i="12" s="1"/>
  <c r="G32" i="12"/>
  <c r="H32" i="12" s="1"/>
  <c r="L32" i="12" s="1"/>
  <c r="G39" i="12"/>
  <c r="H39" i="12" s="1"/>
  <c r="L39" i="12" s="1"/>
  <c r="G40" i="12"/>
  <c r="H40" i="12" s="1"/>
  <c r="L40" i="12" s="1"/>
  <c r="G47" i="12"/>
  <c r="H47" i="12" s="1"/>
  <c r="L47" i="12" s="1"/>
  <c r="G48" i="12"/>
  <c r="H48" i="12" s="1"/>
  <c r="L48" i="12" s="1"/>
  <c r="G55" i="12"/>
  <c r="H55" i="12" s="1"/>
  <c r="L55" i="12" s="1"/>
  <c r="G56" i="12"/>
  <c r="H56" i="12" s="1"/>
  <c r="L56" i="12" s="1"/>
  <c r="G25" i="12"/>
  <c r="H25" i="12" s="1"/>
  <c r="L25" i="12" s="1"/>
  <c r="G26" i="12"/>
  <c r="H26" i="12" s="1"/>
  <c r="L26" i="12" s="1"/>
  <c r="G33" i="12"/>
  <c r="H33" i="12" s="1"/>
  <c r="L33" i="12" s="1"/>
  <c r="G34" i="12"/>
  <c r="H34" i="12" s="1"/>
  <c r="L34" i="12" s="1"/>
  <c r="G42" i="12"/>
  <c r="G57" i="12"/>
  <c r="H57" i="12" s="1"/>
  <c r="L57" i="12" s="1"/>
  <c r="G58" i="12"/>
  <c r="H58" i="12" s="1"/>
  <c r="L58" i="12" s="1"/>
  <c r="K42" i="10"/>
  <c r="K17" i="19" s="1"/>
  <c r="K65" i="7"/>
  <c r="K18" i="19" s="1"/>
  <c r="K42" i="11"/>
  <c r="F62" i="12"/>
  <c r="F40" i="19" s="1"/>
  <c r="K62" i="12"/>
  <c r="K40" i="19" s="1"/>
  <c r="C19" i="12"/>
  <c r="C21" i="12"/>
  <c r="C20" i="12"/>
  <c r="C24" i="12"/>
  <c r="C23" i="12"/>
  <c r="C22" i="12"/>
  <c r="G21" i="12"/>
  <c r="H21" i="12" s="1"/>
  <c r="L21" i="12" s="1"/>
  <c r="G20" i="12"/>
  <c r="H20" i="12" s="1"/>
  <c r="L20" i="12" s="1"/>
  <c r="G24" i="12"/>
  <c r="H24" i="12" s="1"/>
  <c r="L24" i="12" s="1"/>
  <c r="G23" i="12"/>
  <c r="H23" i="12" s="1"/>
  <c r="L23" i="12" s="1"/>
  <c r="G22" i="12"/>
  <c r="H22" i="12" s="1"/>
  <c r="L22" i="12" s="1"/>
  <c r="G19" i="12"/>
  <c r="H19" i="12" s="1"/>
  <c r="L19" i="12" s="1"/>
  <c r="F42" i="11"/>
  <c r="F31" i="19" s="1"/>
  <c r="G62" i="12"/>
  <c r="G40" i="19" s="1"/>
  <c r="G29" i="7"/>
  <c r="H29" i="7" s="1"/>
  <c r="L29" i="7" s="1"/>
  <c r="G31" i="7"/>
  <c r="H31" i="7" s="1"/>
  <c r="L31" i="7" s="1"/>
  <c r="G27" i="7"/>
  <c r="H27" i="7" s="1"/>
  <c r="L27" i="7" s="1"/>
  <c r="G32" i="7"/>
  <c r="H32" i="7" s="1"/>
  <c r="L32" i="7" s="1"/>
  <c r="G28" i="7"/>
  <c r="H28" i="7" s="1"/>
  <c r="L28" i="7" s="1"/>
  <c r="G30" i="7"/>
  <c r="H30" i="7" s="1"/>
  <c r="L30" i="7" s="1"/>
  <c r="G26" i="7"/>
  <c r="H26" i="7" s="1"/>
  <c r="L26" i="7" s="1"/>
  <c r="F42" i="10"/>
  <c r="F17" i="19" s="1"/>
  <c r="G18" i="54"/>
  <c r="H18" i="54" s="1"/>
  <c r="G41" i="54"/>
  <c r="C20" i="7"/>
  <c r="G19" i="7"/>
  <c r="H19" i="7" s="1"/>
  <c r="G21" i="10"/>
  <c r="H21" i="10" s="1"/>
  <c r="L21" i="10" s="1"/>
  <c r="C40" i="10"/>
  <c r="G19" i="10"/>
  <c r="H19" i="10" s="1"/>
  <c r="F38" i="3"/>
  <c r="F28" i="19" s="1"/>
  <c r="C28" i="54"/>
  <c r="C36" i="54"/>
  <c r="C20" i="54"/>
  <c r="C24" i="54"/>
  <c r="G40" i="10"/>
  <c r="H40" i="10" s="1"/>
  <c r="L40" i="10" s="1"/>
  <c r="G29" i="10"/>
  <c r="H29" i="10" s="1"/>
  <c r="L29" i="10" s="1"/>
  <c r="C32" i="54"/>
  <c r="G42" i="10"/>
  <c r="G17" i="19" s="1"/>
  <c r="C32" i="10"/>
  <c r="C39" i="54"/>
  <c r="C31" i="54"/>
  <c r="C19" i="54"/>
  <c r="G65" i="7"/>
  <c r="G18" i="19" s="1"/>
  <c r="C32" i="7"/>
  <c r="C22" i="7"/>
  <c r="C38" i="54"/>
  <c r="C34" i="54"/>
  <c r="C30" i="54"/>
  <c r="C26" i="54"/>
  <c r="C22" i="54"/>
  <c r="C30" i="7"/>
  <c r="C35" i="54"/>
  <c r="C27" i="54"/>
  <c r="C23" i="54"/>
  <c r="C26" i="7"/>
  <c r="C37" i="54"/>
  <c r="C33" i="54"/>
  <c r="C29" i="54"/>
  <c r="C25" i="54"/>
  <c r="C21" i="54"/>
  <c r="G34" i="10"/>
  <c r="H34" i="10" s="1"/>
  <c r="L34" i="10" s="1"/>
  <c r="G23" i="10"/>
  <c r="H23" i="10" s="1"/>
  <c r="L23" i="10" s="1"/>
  <c r="C35" i="11"/>
  <c r="G38" i="10"/>
  <c r="H38" i="10" s="1"/>
  <c r="L38" i="10" s="1"/>
  <c r="G30" i="10"/>
  <c r="H30" i="10" s="1"/>
  <c r="L30" i="10" s="1"/>
  <c r="G27" i="10"/>
  <c r="H27" i="10" s="1"/>
  <c r="L27" i="10" s="1"/>
  <c r="G25" i="10"/>
  <c r="H25" i="10" s="1"/>
  <c r="L25" i="10" s="1"/>
  <c r="G39" i="54"/>
  <c r="H39" i="54" s="1"/>
  <c r="L39" i="54" s="1"/>
  <c r="G38" i="54"/>
  <c r="H38" i="54" s="1"/>
  <c r="L38" i="54" s="1"/>
  <c r="G37" i="54"/>
  <c r="H37" i="54" s="1"/>
  <c r="L37" i="54" s="1"/>
  <c r="G36" i="54"/>
  <c r="H36" i="54" s="1"/>
  <c r="L36" i="54" s="1"/>
  <c r="G35" i="54"/>
  <c r="H35" i="54" s="1"/>
  <c r="L35" i="54" s="1"/>
  <c r="G34" i="54"/>
  <c r="H34" i="54" s="1"/>
  <c r="L34" i="54" s="1"/>
  <c r="G33" i="54"/>
  <c r="H33" i="54" s="1"/>
  <c r="L33" i="54" s="1"/>
  <c r="G32" i="54"/>
  <c r="H32" i="54" s="1"/>
  <c r="L32" i="54" s="1"/>
  <c r="G31" i="54"/>
  <c r="H31" i="54" s="1"/>
  <c r="L31" i="54" s="1"/>
  <c r="G30" i="54"/>
  <c r="H30" i="54" s="1"/>
  <c r="L30" i="54" s="1"/>
  <c r="G29" i="54"/>
  <c r="H29" i="54" s="1"/>
  <c r="L29" i="54" s="1"/>
  <c r="G28" i="54"/>
  <c r="H28" i="54" s="1"/>
  <c r="L28" i="54" s="1"/>
  <c r="G27" i="54"/>
  <c r="H27" i="54" s="1"/>
  <c r="L27" i="54" s="1"/>
  <c r="G26" i="54"/>
  <c r="H26" i="54" s="1"/>
  <c r="L26" i="54" s="1"/>
  <c r="G25" i="54"/>
  <c r="H25" i="54" s="1"/>
  <c r="L25" i="54" s="1"/>
  <c r="G24" i="54"/>
  <c r="H24" i="54" s="1"/>
  <c r="L24" i="54" s="1"/>
  <c r="G23" i="54"/>
  <c r="H23" i="54" s="1"/>
  <c r="L23" i="54" s="1"/>
  <c r="G22" i="54"/>
  <c r="H22" i="54" s="1"/>
  <c r="L22" i="54" s="1"/>
  <c r="G21" i="54"/>
  <c r="H21" i="54" s="1"/>
  <c r="L21" i="54" s="1"/>
  <c r="G20" i="54"/>
  <c r="H20" i="54" s="1"/>
  <c r="L20" i="54" s="1"/>
  <c r="G19" i="54"/>
  <c r="H19" i="54" s="1"/>
  <c r="L19" i="54" s="1"/>
  <c r="C20" i="11"/>
  <c r="C25" i="11"/>
  <c r="C33" i="11"/>
  <c r="C23" i="11"/>
  <c r="C31" i="11"/>
  <c r="C39" i="11"/>
  <c r="C34" i="10"/>
  <c r="C29" i="10"/>
  <c r="C30" i="10"/>
  <c r="G22" i="7"/>
  <c r="H22" i="7" s="1"/>
  <c r="L22" i="7" s="1"/>
  <c r="C37" i="11"/>
  <c r="C21" i="11"/>
  <c r="C27" i="11"/>
  <c r="C36" i="10"/>
  <c r="C25" i="10"/>
  <c r="C29" i="11"/>
  <c r="G36" i="10"/>
  <c r="H36" i="10" s="1"/>
  <c r="L36" i="10" s="1"/>
  <c r="G32" i="10"/>
  <c r="H32" i="10" s="1"/>
  <c r="L32" i="10" s="1"/>
  <c r="C18" i="54"/>
  <c r="C41" i="10"/>
  <c r="C39" i="10"/>
  <c r="C38" i="10"/>
  <c r="C35" i="10"/>
  <c r="C33" i="10"/>
  <c r="C24" i="10"/>
  <c r="C23" i="10"/>
  <c r="C20" i="10"/>
  <c r="C23" i="7"/>
  <c r="C19" i="10"/>
  <c r="C27" i="10"/>
  <c r="C21" i="10"/>
  <c r="C22" i="10"/>
  <c r="C19" i="7"/>
  <c r="C31" i="7"/>
  <c r="C29" i="7"/>
  <c r="C27" i="7"/>
  <c r="C21" i="7"/>
  <c r="G20" i="10"/>
  <c r="H20" i="10" s="1"/>
  <c r="L20" i="10" s="1"/>
  <c r="G22" i="10"/>
  <c r="H22" i="10" s="1"/>
  <c r="L22" i="10" s="1"/>
  <c r="G24" i="10"/>
  <c r="H24" i="10" s="1"/>
  <c r="L24" i="10" s="1"/>
  <c r="G33" i="10"/>
  <c r="H33" i="10" s="1"/>
  <c r="L33" i="10" s="1"/>
  <c r="G35" i="10"/>
  <c r="H35" i="10" s="1"/>
  <c r="L35" i="10" s="1"/>
  <c r="G39" i="10"/>
  <c r="H39" i="10" s="1"/>
  <c r="L39" i="10" s="1"/>
  <c r="G41" i="10"/>
  <c r="H41" i="10" s="1"/>
  <c r="L41" i="10" s="1"/>
  <c r="G20" i="7"/>
  <c r="H20" i="7" s="1"/>
  <c r="L20" i="7" s="1"/>
  <c r="G21" i="7"/>
  <c r="H21" i="7" s="1"/>
  <c r="L21" i="7" s="1"/>
  <c r="G23" i="7"/>
  <c r="H23" i="7" s="1"/>
  <c r="L23" i="7" s="1"/>
  <c r="G20" i="11"/>
  <c r="H20" i="11" s="1"/>
  <c r="G22" i="11"/>
  <c r="H22" i="11" s="1"/>
  <c r="L22" i="11" s="1"/>
  <c r="G24" i="11"/>
  <c r="H24" i="11" s="1"/>
  <c r="L24" i="11" s="1"/>
  <c r="G26" i="11"/>
  <c r="H26" i="11" s="1"/>
  <c r="L26" i="11" s="1"/>
  <c r="G28" i="11"/>
  <c r="H28" i="11" s="1"/>
  <c r="L28" i="11" s="1"/>
  <c r="G30" i="11"/>
  <c r="H30" i="11" s="1"/>
  <c r="L30" i="11" s="1"/>
  <c r="G32" i="11"/>
  <c r="H32" i="11" s="1"/>
  <c r="L32" i="11" s="1"/>
  <c r="G34" i="11"/>
  <c r="H34" i="11" s="1"/>
  <c r="L34" i="11" s="1"/>
  <c r="G36" i="11"/>
  <c r="G38" i="11"/>
  <c r="H38" i="11" s="1"/>
  <c r="L38" i="11" s="1"/>
  <c r="G40" i="11"/>
  <c r="H40" i="11" s="1"/>
  <c r="L40" i="11" s="1"/>
  <c r="G21" i="11"/>
  <c r="H21" i="11" s="1"/>
  <c r="L21" i="11" s="1"/>
  <c r="G23" i="11"/>
  <c r="H23" i="11" s="1"/>
  <c r="L23" i="11" s="1"/>
  <c r="G25" i="11"/>
  <c r="H25" i="11" s="1"/>
  <c r="L25" i="11" s="1"/>
  <c r="G27" i="11"/>
  <c r="H27" i="11" s="1"/>
  <c r="L27" i="11" s="1"/>
  <c r="G29" i="11"/>
  <c r="H29" i="11" s="1"/>
  <c r="L29" i="11" s="1"/>
  <c r="G31" i="11"/>
  <c r="H31" i="11" s="1"/>
  <c r="L31" i="11" s="1"/>
  <c r="G33" i="11"/>
  <c r="H33" i="11" s="1"/>
  <c r="L33" i="11" s="1"/>
  <c r="G35" i="11"/>
  <c r="H35" i="11" s="1"/>
  <c r="L35" i="11" s="1"/>
  <c r="G37" i="11"/>
  <c r="H37" i="11" s="1"/>
  <c r="L37" i="11" s="1"/>
  <c r="G39" i="11"/>
  <c r="H39" i="11" s="1"/>
  <c r="L39" i="11" s="1"/>
  <c r="G42" i="11"/>
  <c r="G31" i="19" s="1"/>
  <c r="C40" i="11"/>
  <c r="C38" i="11"/>
  <c r="C36" i="11"/>
  <c r="C34" i="11"/>
  <c r="C32" i="11"/>
  <c r="C30" i="11"/>
  <c r="C28" i="11"/>
  <c r="C26" i="11"/>
  <c r="C24" i="11"/>
  <c r="C22" i="11"/>
  <c r="L38" i="3" l="1"/>
  <c r="L28" i="19" s="1"/>
  <c r="K33" i="19"/>
  <c r="K38" i="19" s="1"/>
  <c r="K42" i="19" s="1"/>
  <c r="K44" i="19" s="1"/>
  <c r="K46" i="19" s="1"/>
  <c r="F33" i="19"/>
  <c r="F38" i="19" s="1"/>
  <c r="F42" i="19" s="1"/>
  <c r="H42" i="12"/>
  <c r="L42" i="12" s="1"/>
  <c r="L18" i="54"/>
  <c r="L41" i="54" s="1"/>
  <c r="L42" i="54" s="1"/>
  <c r="H41" i="54"/>
  <c r="H49" i="7"/>
  <c r="H65" i="7" s="1"/>
  <c r="H18" i="19" s="1"/>
  <c r="H36" i="11"/>
  <c r="H42" i="11" s="1"/>
  <c r="H31" i="19" s="1"/>
  <c r="H62" i="12"/>
  <c r="H40" i="19" s="1"/>
  <c r="L19" i="10"/>
  <c r="L42" i="10" s="1"/>
  <c r="H42" i="10"/>
  <c r="L20" i="11"/>
  <c r="L19" i="7"/>
  <c r="H38" i="3"/>
  <c r="H28" i="19" s="1"/>
  <c r="L17" i="19" l="1"/>
  <c r="L43" i="10"/>
  <c r="L39" i="3"/>
  <c r="L62" i="12"/>
  <c r="L40" i="19" s="1"/>
  <c r="F44" i="19"/>
  <c r="F46" i="19" s="1"/>
  <c r="L49" i="7"/>
  <c r="L65" i="7" s="1"/>
  <c r="L36" i="11"/>
  <c r="L18" i="19" l="1"/>
  <c r="L66" i="7"/>
  <c r="L42" i="11"/>
  <c r="L31" i="19" l="1"/>
  <c r="L33" i="19" s="1"/>
  <c r="L38" i="19" s="1"/>
  <c r="L42" i="19" s="1"/>
  <c r="L44" i="19" s="1"/>
  <c r="L46" i="19" s="1"/>
  <c r="L43" i="11"/>
  <c r="H17" i="19"/>
  <c r="H33" i="19" s="1"/>
  <c r="H38" i="19" s="1"/>
  <c r="H42" i="19" s="1"/>
  <c r="H44" i="19" l="1"/>
  <c r="H46" i="19" s="1"/>
</calcChain>
</file>

<file path=xl/sharedStrings.xml><?xml version="1.0" encoding="utf-8"?>
<sst xmlns="http://schemas.openxmlformats.org/spreadsheetml/2006/main" count="730" uniqueCount="199">
  <si>
    <t>Bidder :</t>
  </si>
  <si>
    <t>Bidder Company Name</t>
  </si>
  <si>
    <t>Project Name</t>
  </si>
  <si>
    <t>Foreign Currency:</t>
  </si>
  <si>
    <t>FC</t>
  </si>
  <si>
    <t>ROE: 1R=</t>
  </si>
  <si>
    <t>Date:</t>
  </si>
  <si>
    <t>This file contains the following sheets:</t>
  </si>
  <si>
    <t>G1 SUMMARY</t>
  </si>
  <si>
    <t>Summary of all sheets.</t>
  </si>
  <si>
    <t>G2_1 PMP</t>
  </si>
  <si>
    <t>Project management and associated costs.</t>
  </si>
  <si>
    <t>G2_2 ILS</t>
  </si>
  <si>
    <t>Logistic Support and associated costs.</t>
  </si>
  <si>
    <t>All items and associated cost on the equipment per site.</t>
  </si>
  <si>
    <t>G4 Miscellaneous</t>
  </si>
  <si>
    <t>All miscellaneous items costs</t>
  </si>
  <si>
    <t>G5_1 Support Contract (Base)</t>
  </si>
  <si>
    <t>10 Year maintenance contract at base cost. Please provide details.</t>
  </si>
  <si>
    <t>G5_2 Support Contract (Inflated)</t>
  </si>
  <si>
    <t>10 Year maintenance contract including inflation. Please provide details.</t>
  </si>
  <si>
    <t>G6 Options</t>
  </si>
  <si>
    <t>All optional items and costs</t>
  </si>
  <si>
    <t>VAT SHALL BE CLEARLY INDICATED ON THE G1 SUMMARY SHEET</t>
  </si>
  <si>
    <t>THE BIDDER SHALL BE RESPONSIBLE FOR VERIFYING THAT THERE ARE NO ERROS IN QUANTITIES, PRICING, CALCULATIONS AND TOTALS AS INDICATED ON THEIR SUBMITTED PRICING SCHEDULE</t>
  </si>
  <si>
    <t>BIDDER PRICE SCHEDULE: APPENDIX G1</t>
  </si>
  <si>
    <t>(INCLUDING VALUE ADDED TAX)</t>
  </si>
  <si>
    <t>BIDDER :</t>
  </si>
  <si>
    <t>DESCRIPTION :</t>
  </si>
  <si>
    <t>Item Nr:</t>
  </si>
  <si>
    <t>G1</t>
  </si>
  <si>
    <t>Item Description:</t>
  </si>
  <si>
    <t>SUMMARY</t>
  </si>
  <si>
    <t>Foreign Currancy</t>
  </si>
  <si>
    <t>ROE: 1R =</t>
  </si>
  <si>
    <t>Overseas Items</t>
  </si>
  <si>
    <t>Local Items</t>
  </si>
  <si>
    <t>Schedule Item Number</t>
  </si>
  <si>
    <t>Description</t>
  </si>
  <si>
    <t>Foreign Currency</t>
  </si>
  <si>
    <t>Quantity</t>
  </si>
  <si>
    <t>Foreign Amount Unit Cost</t>
  </si>
  <si>
    <t>Foreign Amount  Total Cost</t>
  </si>
  <si>
    <t>ROE: 1R = …</t>
  </si>
  <si>
    <t>Total Foreign Cost in Rands</t>
  </si>
  <si>
    <t>Local Amount Unit Cost</t>
  </si>
  <si>
    <t>Local Amount Total Cost</t>
  </si>
  <si>
    <t>Total Rands</t>
  </si>
  <si>
    <t>G2</t>
  </si>
  <si>
    <t>SERVICES</t>
  </si>
  <si>
    <t>G2.1</t>
  </si>
  <si>
    <t>Project Management</t>
  </si>
  <si>
    <t>G2.2</t>
  </si>
  <si>
    <t>Integrated Logistic Support</t>
  </si>
  <si>
    <t>G3</t>
  </si>
  <si>
    <t>INSTALLATION AND MATERIALS</t>
  </si>
  <si>
    <t>G3.1</t>
  </si>
  <si>
    <t>G3.2</t>
  </si>
  <si>
    <t>FACT</t>
  </si>
  <si>
    <t>G3.3</t>
  </si>
  <si>
    <t>FAPE</t>
  </si>
  <si>
    <t>G3.4</t>
  </si>
  <si>
    <t>FABL</t>
  </si>
  <si>
    <t>G3.5</t>
  </si>
  <si>
    <t>FALE</t>
  </si>
  <si>
    <t>G3.6</t>
  </si>
  <si>
    <t>G3.7</t>
  </si>
  <si>
    <t>ATA</t>
  </si>
  <si>
    <t>G3.8</t>
  </si>
  <si>
    <t>G3.9</t>
  </si>
  <si>
    <t>G4</t>
  </si>
  <si>
    <t>MISCELLANEOUS</t>
  </si>
  <si>
    <t>TOTAL (Excluding System Support)</t>
  </si>
  <si>
    <t>G5.2</t>
  </si>
  <si>
    <t>SUPPORT CONTRACT (with Inflation)</t>
  </si>
  <si>
    <t>GRAND TOTAL</t>
  </si>
  <si>
    <t>G6</t>
  </si>
  <si>
    <t>OPTIONS</t>
  </si>
  <si>
    <t>GRAND TOTAL (Including Options)</t>
  </si>
  <si>
    <t>VAT (15%)</t>
  </si>
  <si>
    <t>GRAND TOTAL (Including VAT)</t>
  </si>
  <si>
    <t>BIDDER PRICE SCHEDULE: APPENDIX G2.1</t>
  </si>
  <si>
    <t>PROJECT :</t>
  </si>
  <si>
    <t>2.1.1</t>
  </si>
  <si>
    <t>Documents:</t>
  </si>
  <si>
    <t>Project Management Plan</t>
  </si>
  <si>
    <t>As-Built Document</t>
  </si>
  <si>
    <t>Master Project Schedule</t>
  </si>
  <si>
    <t>Safety File</t>
  </si>
  <si>
    <t>Site Survey Report</t>
  </si>
  <si>
    <t>Resource Allocation Plan</t>
  </si>
  <si>
    <t xml:space="preserve">Design and Specification </t>
  </si>
  <si>
    <t>2.1.2</t>
  </si>
  <si>
    <t>Acceptance Tests</t>
  </si>
  <si>
    <t>Factory Acceptance Test</t>
  </si>
  <si>
    <t>Installation and commisioning tests</t>
  </si>
  <si>
    <t>Site Acceptance Test</t>
  </si>
  <si>
    <t>2.1.3</t>
  </si>
  <si>
    <t>Project Management Services</t>
  </si>
  <si>
    <t>All PM Services</t>
  </si>
  <si>
    <t>Decommissioning and Disposal</t>
  </si>
  <si>
    <t>ACSA Permits</t>
  </si>
  <si>
    <t>Electrical Compliance Certificates (COCs)</t>
  </si>
  <si>
    <t>2.1.4</t>
  </si>
  <si>
    <t>Shipping, Insurance &amp; Associated costs</t>
  </si>
  <si>
    <t>Shipping</t>
  </si>
  <si>
    <t>Insurance</t>
  </si>
  <si>
    <t>BIDDER PRICE SCHEDULE: APPENDIX G2.2</t>
  </si>
  <si>
    <t>2.2.1</t>
  </si>
  <si>
    <t>Logistic Support Services</t>
  </si>
  <si>
    <t>Logistic Support</t>
  </si>
  <si>
    <t>Packaging ,Shipping, Handling and Transportation</t>
  </si>
  <si>
    <t>Training</t>
  </si>
  <si>
    <t>Site preparations</t>
  </si>
  <si>
    <t>2.2.2</t>
  </si>
  <si>
    <t>Documents</t>
  </si>
  <si>
    <t>Integrated Logistic Support Plan</t>
  </si>
  <si>
    <t>2.2.3</t>
  </si>
  <si>
    <t>Spares</t>
  </si>
  <si>
    <t>2.2.4</t>
  </si>
  <si>
    <t>PBU</t>
  </si>
  <si>
    <t>BIDDER PRICE SCHEDULE: APPENDIX G3.1</t>
  </si>
  <si>
    <t>Description
{Equipment Common to all site}</t>
  </si>
  <si>
    <t>(All equipment as required, with at least the following headings. Additional items must be added and quantities adjusted by the bidder as necessary.)</t>
  </si>
  <si>
    <t>Auxiliary</t>
  </si>
  <si>
    <t>Software</t>
  </si>
  <si>
    <t>Software licences</t>
  </si>
  <si>
    <t xml:space="preserve">Installation and Integration </t>
  </si>
  <si>
    <t>Total installation and integration</t>
  </si>
  <si>
    <t>BIDDER PRICE SCHEDULE: APPENDIX G4</t>
  </si>
  <si>
    <t>(Items and services necessary for the installation, commissioning, operation and maintenance of the system and not included elsewhere.)</t>
  </si>
  <si>
    <t>(To be individually itemized and priced.)</t>
  </si>
  <si>
    <t>BIDDER PRICE SCHEDULE: APPENDIX G6</t>
  </si>
  <si>
    <t>G5.1</t>
  </si>
  <si>
    <t>Support Contract in base cost</t>
  </si>
  <si>
    <t>{Details of the proposed maintenance contract must be included on this price schedule}</t>
  </si>
  <si>
    <t>Year 1</t>
  </si>
  <si>
    <t>Year 2</t>
  </si>
  <si>
    <t>Year 3</t>
  </si>
  <si>
    <t>Year 4</t>
  </si>
  <si>
    <t>Year 5</t>
  </si>
  <si>
    <t>Year 6</t>
  </si>
  <si>
    <t>Year 7</t>
  </si>
  <si>
    <t>Year 8</t>
  </si>
  <si>
    <t>Year 9</t>
  </si>
  <si>
    <t>Year 10</t>
  </si>
  <si>
    <t>Support Contract with Inflation</t>
  </si>
  <si>
    <t>G6.1</t>
  </si>
  <si>
    <t>Optional Items</t>
  </si>
  <si>
    <t>Material</t>
  </si>
  <si>
    <t>22 Ports Fibre Termination Node</t>
  </si>
  <si>
    <t>16 Ports Fibre Termination Node</t>
  </si>
  <si>
    <t>12 Ports Fibre Termination Node</t>
  </si>
  <si>
    <t>32 Ports Fibre Termination Node</t>
  </si>
  <si>
    <t>8 Ports Fibre Termination Node</t>
  </si>
  <si>
    <t>24 Ports Fibre Termination Node</t>
  </si>
  <si>
    <t>2 Ports Serial Interface Converter (RS232)</t>
  </si>
  <si>
    <t>Computer and monitor</t>
  </si>
  <si>
    <t>6 Ports Fibre Termination Node</t>
  </si>
  <si>
    <t>FAUP</t>
  </si>
  <si>
    <t>FAKM</t>
  </si>
  <si>
    <t xml:space="preserve">4 Ports Wire E&amp;M Gateway </t>
  </si>
  <si>
    <t>1 Ports Serial Interface Converter (RS232)</t>
  </si>
  <si>
    <t xml:space="preserve">12 Ports 4-Wire E&amp;M Gateway </t>
  </si>
  <si>
    <t xml:space="preserve">4 Ports 4-Wire E&amp;M Gateway </t>
  </si>
  <si>
    <t>FAEL</t>
  </si>
  <si>
    <t>FAGG</t>
  </si>
  <si>
    <t xml:space="preserve">2 Ports 4-Wire E&amp;M Gateway </t>
  </si>
  <si>
    <t xml:space="preserve">1 Ports 4-Wire E&amp;M Gateway </t>
  </si>
  <si>
    <t>{All Project Management items, with at least the following items. Additional items must be added and quantities adjusted by the bidder as necessary.}</t>
  </si>
  <si>
    <t>{ All Logistic Support items with at least the following items. Additional items must be added and quantities adjusted by the bidder as necessary.}</t>
  </si>
  <si>
    <t>Where items are identified and have a quantity greater than zero associated to it and the cost is recorded as zero then such item shall be supplied by the Bidder at no cost to ATNS.</t>
  </si>
  <si>
    <t>BIDDER PRICE SCHEDULE: APPENDIX G5.2</t>
  </si>
  <si>
    <t>BIDDER PRICE SCHEDULE: APPENDIX G5.1</t>
  </si>
  <si>
    <t>BIDDER PRICE SCHEDULE: APPENDIX G3.9</t>
  </si>
  <si>
    <t>BIDDER PRICE SCHEDULE: APPENDIX G3.8</t>
  </si>
  <si>
    <t>BIDDER PRICE SCHEDULE: APPENDIX G3.7</t>
  </si>
  <si>
    <t>BIDDER PRICE SCHEDULE: APPENDIX G3.6</t>
  </si>
  <si>
    <t>BIDDER PRICE SCHEDULE: APPENDIX G3.5</t>
  </si>
  <si>
    <t>BIDDER PRICE SCHEDULE: APPENDIX G3.4</t>
  </si>
  <si>
    <t>BIDDER PRICE SCHEDULE: APPENDIX G3.3</t>
  </si>
  <si>
    <t>BIDDER PRICE SCHEDULE: APPENDIX G3.2</t>
  </si>
  <si>
    <t>G3_1 to 9</t>
  </si>
  <si>
    <t>Fibre Termination Nodes Project</t>
  </si>
  <si>
    <t>2.2.5</t>
  </si>
  <si>
    <t>G5.3</t>
  </si>
  <si>
    <t>Mid-Life Upgrade</t>
  </si>
  <si>
    <t>G5_3 Mid-Life Upgrade</t>
  </si>
  <si>
    <t>Mid-Life Upgrade cost for the relevant year of when it will be implemented.</t>
  </si>
  <si>
    <t>MID-LIFE UPGRADE</t>
  </si>
  <si>
    <t>Year 11</t>
  </si>
  <si>
    <t>Year 12</t>
  </si>
  <si>
    <t>Year 13</t>
  </si>
  <si>
    <t>Year 14</t>
  </si>
  <si>
    <t>Year 15</t>
  </si>
  <si>
    <t>1m Fibre Patch Cables</t>
  </si>
  <si>
    <t>4m Power Cables</t>
  </si>
  <si>
    <t>3kVA UPS</t>
  </si>
  <si>
    <t>19 inch Equipment Rack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</si>
</sst>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0.0000"/>
    <numFmt numFmtId="166" formatCode="[$-1C09]dd\ mmmm\ yyyy;@"/>
    <numFmt numFmtId="167" formatCode="_(* #,##0.0000_);_(* \(#,##0.0000\);_(* &quot;-&quot;??_);_(@_)"/>
    <numFmt numFmtId="168" formatCode="_(* #,##0.00000_);_(* \(#,##0.00000\);_(* &quot;-&quot;??_);_(@_)"/>
    <numFmt numFmtId="169" formatCode="0.0"/>
  </numFmts>
  <fonts count="13" x14ac:knownFonts="1">
    <font>
      <sz val="8"/>
      <name val="Arial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theme="0" tint="-0.14999847407452621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17">
    <xf numFmtId="0" fontId="0" fillId="0" borderId="0" xfId="0"/>
    <xf numFmtId="0" fontId="2" fillId="0" borderId="0" xfId="0" applyFont="1" applyProtection="1">
      <protection locked="0"/>
    </xf>
    <xf numFmtId="0" fontId="0" fillId="0" borderId="0" xfId="0" applyProtection="1">
      <protection locked="0"/>
    </xf>
    <xf numFmtId="0" fontId="2" fillId="0" borderId="0" xfId="0" applyFont="1"/>
    <xf numFmtId="0" fontId="2" fillId="0" borderId="0" xfId="0" quotePrefix="1" applyFont="1" applyAlignment="1" applyProtection="1">
      <alignment horizontal="left"/>
      <protection locked="0"/>
    </xf>
    <xf numFmtId="164" fontId="2" fillId="0" borderId="1" xfId="1" applyFont="1" applyFill="1" applyBorder="1" applyAlignment="1" applyProtection="1">
      <alignment horizontal="center"/>
      <protection locked="0"/>
    </xf>
    <xf numFmtId="0" fontId="2" fillId="0" borderId="2" xfId="0" applyFont="1" applyBorder="1" applyProtection="1"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left" indent="1"/>
      <protection locked="0"/>
    </xf>
    <xf numFmtId="0" fontId="2" fillId="0" borderId="6" xfId="0" applyFont="1" applyBorder="1" applyProtection="1">
      <protection locked="0"/>
    </xf>
    <xf numFmtId="164" fontId="2" fillId="0" borderId="8" xfId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164" fontId="2" fillId="2" borderId="1" xfId="1" applyFont="1" applyFill="1" applyBorder="1" applyAlignment="1" applyProtection="1">
      <alignment horizontal="center"/>
      <protection locked="0"/>
    </xf>
    <xf numFmtId="168" fontId="2" fillId="2" borderId="1" xfId="1" applyNumberFormat="1" applyFont="1" applyFill="1" applyBorder="1" applyAlignment="1" applyProtection="1">
      <alignment horizontal="center"/>
      <protection locked="0"/>
    </xf>
    <xf numFmtId="0" fontId="2" fillId="2" borderId="3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164" fontId="3" fillId="2" borderId="26" xfId="1" applyFont="1" applyFill="1" applyBorder="1" applyAlignment="1" applyProtection="1">
      <alignment horizontal="center"/>
      <protection locked="0"/>
    </xf>
    <xf numFmtId="164" fontId="2" fillId="0" borderId="19" xfId="1" applyFont="1" applyFill="1" applyBorder="1" applyAlignment="1" applyProtection="1">
      <alignment horizontal="center"/>
      <protection locked="0"/>
    </xf>
    <xf numFmtId="0" fontId="7" fillId="0" borderId="0" xfId="0" applyFont="1"/>
    <xf numFmtId="164" fontId="3" fillId="2" borderId="39" xfId="1" applyFont="1" applyFill="1" applyBorder="1" applyAlignment="1" applyProtection="1">
      <alignment horizontal="center"/>
      <protection locked="0"/>
    </xf>
    <xf numFmtId="1" fontId="2" fillId="2" borderId="3" xfId="1" applyNumberFormat="1" applyFont="1" applyFill="1" applyBorder="1" applyAlignment="1" applyProtection="1">
      <alignment horizontal="center"/>
      <protection locked="0"/>
    </xf>
    <xf numFmtId="1" fontId="2" fillId="0" borderId="3" xfId="1" applyNumberFormat="1" applyFont="1" applyFill="1" applyBorder="1" applyAlignment="1" applyProtection="1">
      <alignment horizontal="center"/>
      <protection locked="0"/>
    </xf>
    <xf numFmtId="1" fontId="2" fillId="0" borderId="7" xfId="1" applyNumberFormat="1" applyFont="1" applyFill="1" applyBorder="1" applyAlignment="1" applyProtection="1">
      <alignment horizontal="center"/>
      <protection locked="0"/>
    </xf>
    <xf numFmtId="1" fontId="2" fillId="0" borderId="18" xfId="1" applyNumberFormat="1" applyFont="1" applyFill="1" applyBorder="1" applyAlignment="1" applyProtection="1">
      <alignment horizontal="center"/>
      <protection locked="0"/>
    </xf>
    <xf numFmtId="164" fontId="7" fillId="0" borderId="0" xfId="1" applyFont="1" applyProtection="1"/>
    <xf numFmtId="164" fontId="2" fillId="4" borderId="1" xfId="1" applyFont="1" applyFill="1" applyBorder="1" applyAlignment="1" applyProtection="1">
      <alignment horizontal="center"/>
    </xf>
    <xf numFmtId="168" fontId="2" fillId="4" borderId="1" xfId="1" applyNumberFormat="1" applyFont="1" applyFill="1" applyBorder="1" applyAlignment="1" applyProtection="1">
      <alignment horizontal="center"/>
    </xf>
    <xf numFmtId="0" fontId="6" fillId="6" borderId="1" xfId="0" applyFont="1" applyFill="1" applyBorder="1" applyAlignment="1" applyProtection="1">
      <alignment horizontal="left" indent="1"/>
      <protection locked="0"/>
    </xf>
    <xf numFmtId="0" fontId="6" fillId="6" borderId="1" xfId="0" applyFont="1" applyFill="1" applyBorder="1" applyProtection="1">
      <protection locked="0"/>
    </xf>
    <xf numFmtId="0" fontId="2" fillId="0" borderId="26" xfId="0" applyFont="1" applyBorder="1" applyAlignment="1" applyProtection="1">
      <alignment horizontal="left" indent="1"/>
      <protection locked="0"/>
    </xf>
    <xf numFmtId="0" fontId="2" fillId="2" borderId="26" xfId="0" applyFont="1" applyFill="1" applyBorder="1" applyAlignment="1" applyProtection="1">
      <alignment horizontal="left" indent="1"/>
      <protection locked="0"/>
    </xf>
    <xf numFmtId="0" fontId="6" fillId="6" borderId="3" xfId="0" applyFont="1" applyFill="1" applyBorder="1" applyProtection="1">
      <protection locked="0"/>
    </xf>
    <xf numFmtId="0" fontId="6" fillId="6" borderId="2" xfId="0" applyFont="1" applyFill="1" applyBorder="1" applyProtection="1">
      <protection locked="0"/>
    </xf>
    <xf numFmtId="0" fontId="6" fillId="6" borderId="60" xfId="0" applyFont="1" applyFill="1" applyBorder="1" applyAlignment="1" applyProtection="1">
      <alignment horizontal="left" indent="1"/>
      <protection locked="0"/>
    </xf>
    <xf numFmtId="0" fontId="6" fillId="6" borderId="61" xfId="0" applyFont="1" applyFill="1" applyBorder="1" applyProtection="1"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6" fillId="6" borderId="63" xfId="0" applyFont="1" applyFill="1" applyBorder="1" applyProtection="1">
      <protection locked="0"/>
    </xf>
    <xf numFmtId="0" fontId="6" fillId="6" borderId="60" xfId="0" applyFont="1" applyFill="1" applyBorder="1" applyProtection="1">
      <protection locked="0"/>
    </xf>
    <xf numFmtId="0" fontId="2" fillId="0" borderId="54" xfId="0" applyFont="1" applyBorder="1" applyProtection="1"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" fontId="3" fillId="5" borderId="14" xfId="0" applyNumberFormat="1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left" indent="5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0" fontId="3" fillId="5" borderId="15" xfId="0" applyFont="1" applyFill="1" applyBorder="1" applyAlignment="1" applyProtection="1">
      <alignment horizontal="right"/>
      <protection locked="0"/>
    </xf>
    <xf numFmtId="0" fontId="2" fillId="0" borderId="0" xfId="0" applyFont="1" applyProtection="1">
      <protection hidden="1"/>
    </xf>
    <xf numFmtId="0" fontId="2" fillId="0" borderId="28" xfId="0" applyFont="1" applyBorder="1" applyProtection="1">
      <protection hidden="1"/>
    </xf>
    <xf numFmtId="0" fontId="2" fillId="0" borderId="29" xfId="0" applyFont="1" applyBorder="1" applyProtection="1">
      <protection hidden="1"/>
    </xf>
    <xf numFmtId="0" fontId="2" fillId="0" borderId="30" xfId="0" applyFont="1" applyBorder="1" applyProtection="1">
      <protection hidden="1"/>
    </xf>
    <xf numFmtId="0" fontId="2" fillId="0" borderId="31" xfId="0" applyFont="1" applyBorder="1" applyProtection="1">
      <protection hidden="1"/>
    </xf>
    <xf numFmtId="0" fontId="6" fillId="2" borderId="1" xfId="0" applyFont="1" applyFill="1" applyBorder="1" applyProtection="1">
      <protection hidden="1"/>
    </xf>
    <xf numFmtId="0" fontId="2" fillId="0" borderId="32" xfId="0" applyFont="1" applyBorder="1" applyProtection="1">
      <protection hidden="1"/>
    </xf>
    <xf numFmtId="0" fontId="2" fillId="0" borderId="1" xfId="0" applyFont="1" applyBorder="1" applyAlignment="1" applyProtection="1">
      <alignment horizontal="left" vertical="top" indent="1"/>
      <protection hidden="1"/>
    </xf>
    <xf numFmtId="0" fontId="2" fillId="0" borderId="33" xfId="0" applyFont="1" applyBorder="1" applyProtection="1">
      <protection hidden="1"/>
    </xf>
    <xf numFmtId="0" fontId="2" fillId="0" borderId="34" xfId="0" applyFont="1" applyBorder="1" applyAlignment="1" applyProtection="1">
      <alignment vertical="top"/>
      <protection hidden="1"/>
    </xf>
    <xf numFmtId="0" fontId="2" fillId="0" borderId="35" xfId="0" applyFont="1" applyBorder="1" applyProtection="1">
      <protection hidden="1"/>
    </xf>
    <xf numFmtId="0" fontId="2" fillId="0" borderId="29" xfId="0" applyFont="1" applyBorder="1" applyAlignment="1" applyProtection="1">
      <alignment vertical="top"/>
      <protection hidden="1"/>
    </xf>
    <xf numFmtId="0" fontId="2" fillId="2" borderId="12" xfId="0" applyFont="1" applyFill="1" applyBorder="1"/>
    <xf numFmtId="0" fontId="2" fillId="2" borderId="13" xfId="0" applyFont="1" applyFill="1" applyBorder="1"/>
    <xf numFmtId="0" fontId="3" fillId="2" borderId="2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6" fillId="6" borderId="3" xfId="0" applyFont="1" applyFill="1" applyBorder="1" applyAlignment="1">
      <alignment horizontal="left" indent="1"/>
    </xf>
    <xf numFmtId="0" fontId="6" fillId="6" borderId="2" xfId="0" applyFont="1" applyFill="1" applyBorder="1"/>
    <xf numFmtId="0" fontId="6" fillId="6" borderId="3" xfId="0" applyFont="1" applyFill="1" applyBorder="1"/>
    <xf numFmtId="0" fontId="6" fillId="6" borderId="1" xfId="0" applyFont="1" applyFill="1" applyBorder="1"/>
    <xf numFmtId="0" fontId="6" fillId="6" borderId="26" xfId="0" applyFont="1" applyFill="1" applyBorder="1"/>
    <xf numFmtId="0" fontId="6" fillId="6" borderId="27" xfId="0" applyFont="1" applyFill="1" applyBorder="1"/>
    <xf numFmtId="0" fontId="2" fillId="0" borderId="3" xfId="0" applyFont="1" applyBorder="1" applyAlignment="1">
      <alignment horizontal="center"/>
    </xf>
    <xf numFmtId="0" fontId="3" fillId="5" borderId="16" xfId="0" applyFont="1" applyFill="1" applyBorder="1" applyAlignment="1">
      <alignment horizontal="right"/>
    </xf>
    <xf numFmtId="0" fontId="3" fillId="5" borderId="15" xfId="0" applyFont="1" applyFill="1" applyBorder="1" applyAlignment="1">
      <alignment horizontal="center"/>
    </xf>
    <xf numFmtId="1" fontId="3" fillId="5" borderId="14" xfId="0" applyNumberFormat="1" applyFont="1" applyFill="1" applyBorder="1" applyAlignment="1">
      <alignment horizontal="center"/>
    </xf>
    <xf numFmtId="164" fontId="3" fillId="5" borderId="14" xfId="1" applyFont="1" applyFill="1" applyBorder="1" applyAlignment="1" applyProtection="1">
      <alignment horizontal="center"/>
    </xf>
    <xf numFmtId="168" fontId="3" fillId="5" borderId="14" xfId="1" applyNumberFormat="1" applyFont="1" applyFill="1" applyBorder="1" applyAlignment="1" applyProtection="1">
      <alignment horizontal="center"/>
    </xf>
    <xf numFmtId="164" fontId="3" fillId="5" borderId="15" xfId="1" applyFont="1" applyFill="1" applyBorder="1" applyAlignment="1" applyProtection="1">
      <alignment horizontal="center"/>
    </xf>
    <xf numFmtId="0" fontId="3" fillId="2" borderId="53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57" xfId="0" applyFont="1" applyFill="1" applyBorder="1" applyAlignment="1">
      <alignment horizontal="center" vertical="top" wrapText="1"/>
    </xf>
    <xf numFmtId="0" fontId="3" fillId="2" borderId="59" xfId="0" applyFont="1" applyFill="1" applyBorder="1" applyAlignment="1">
      <alignment horizontal="center" vertical="top" wrapText="1"/>
    </xf>
    <xf numFmtId="0" fontId="2" fillId="2" borderId="11" xfId="0" applyFont="1" applyFill="1" applyBorder="1"/>
    <xf numFmtId="0" fontId="2" fillId="2" borderId="60" xfId="0" applyFont="1" applyFill="1" applyBorder="1"/>
    <xf numFmtId="0" fontId="2" fillId="2" borderId="6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 indent="2"/>
    </xf>
    <xf numFmtId="0" fontId="2" fillId="4" borderId="2" xfId="0" applyFont="1" applyFill="1" applyBorder="1"/>
    <xf numFmtId="164" fontId="2" fillId="4" borderId="1" xfId="1" applyFont="1" applyFill="1" applyBorder="1" applyProtection="1"/>
    <xf numFmtId="164" fontId="2" fillId="4" borderId="26" xfId="1" applyFont="1" applyFill="1" applyBorder="1" applyProtection="1"/>
    <xf numFmtId="0" fontId="2" fillId="0" borderId="2" xfId="0" applyFont="1" applyBorder="1" applyAlignment="1">
      <alignment horizontal="left" indent="1"/>
    </xf>
    <xf numFmtId="164" fontId="2" fillId="0" borderId="1" xfId="1" applyFont="1" applyFill="1" applyBorder="1" applyProtection="1"/>
    <xf numFmtId="164" fontId="2" fillId="0" borderId="26" xfId="1" applyFont="1" applyFill="1" applyBorder="1" applyProtection="1"/>
    <xf numFmtId="164" fontId="6" fillId="6" borderId="1" xfId="1" applyFont="1" applyFill="1" applyBorder="1" applyProtection="1"/>
    <xf numFmtId="164" fontId="6" fillId="6" borderId="26" xfId="1" applyFont="1" applyFill="1" applyBorder="1" applyProtection="1"/>
    <xf numFmtId="0" fontId="6" fillId="5" borderId="15" xfId="0" applyFont="1" applyFill="1" applyBorder="1" applyAlignment="1">
      <alignment horizontal="center"/>
    </xf>
    <xf numFmtId="0" fontId="6" fillId="5" borderId="16" xfId="0" applyFont="1" applyFill="1" applyBorder="1" applyAlignment="1">
      <alignment horizontal="left"/>
    </xf>
    <xf numFmtId="0" fontId="6" fillId="5" borderId="15" xfId="0" applyFont="1" applyFill="1" applyBorder="1" applyAlignment="1">
      <alignment horizontal="right"/>
    </xf>
    <xf numFmtId="164" fontId="6" fillId="5" borderId="14" xfId="1" applyFont="1" applyFill="1" applyBorder="1" applyAlignment="1" applyProtection="1">
      <alignment horizontal="center"/>
    </xf>
    <xf numFmtId="164" fontId="6" fillId="5" borderId="37" xfId="1" applyFont="1" applyFill="1" applyBorder="1" applyAlignment="1" applyProtection="1">
      <alignment horizontal="center"/>
    </xf>
    <xf numFmtId="0" fontId="2" fillId="0" borderId="11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26" xfId="0" applyNumberFormat="1" applyFont="1" applyBorder="1" applyAlignment="1">
      <alignment horizontal="center"/>
    </xf>
    <xf numFmtId="2" fontId="2" fillId="2" borderId="19" xfId="0" applyNumberFormat="1" applyFont="1" applyFill="1" applyBorder="1" applyAlignment="1">
      <alignment horizontal="center"/>
    </xf>
    <xf numFmtId="164" fontId="2" fillId="2" borderId="38" xfId="1" applyFont="1" applyFill="1" applyBorder="1" applyAlignment="1" applyProtection="1">
      <alignment horizontal="center"/>
    </xf>
    <xf numFmtId="0" fontId="6" fillId="5" borderId="14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3" fillId="2" borderId="2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left"/>
    </xf>
    <xf numFmtId="167" fontId="2" fillId="4" borderId="1" xfId="1" applyNumberFormat="1" applyFont="1" applyFill="1" applyBorder="1" applyProtection="1"/>
    <xf numFmtId="165" fontId="6" fillId="6" borderId="1" xfId="0" applyNumberFormat="1" applyFont="1" applyFill="1" applyBorder="1"/>
    <xf numFmtId="1" fontId="3" fillId="5" borderId="15" xfId="1" applyNumberFormat="1" applyFont="1" applyFill="1" applyBorder="1" applyAlignment="1" applyProtection="1">
      <alignment horizontal="center"/>
    </xf>
    <xf numFmtId="164" fontId="3" fillId="4" borderId="26" xfId="1" applyFont="1" applyFill="1" applyBorder="1" applyAlignment="1" applyProtection="1">
      <alignment horizontal="center"/>
    </xf>
    <xf numFmtId="0" fontId="2" fillId="2" borderId="3" xfId="0" applyFont="1" applyFill="1" applyBorder="1" applyAlignment="1">
      <alignment horizontal="center"/>
    </xf>
    <xf numFmtId="164" fontId="2" fillId="2" borderId="1" xfId="1" applyFont="1" applyFill="1" applyBorder="1" applyAlignment="1" applyProtection="1">
      <alignment horizontal="center"/>
    </xf>
    <xf numFmtId="168" fontId="2" fillId="2" borderId="1" xfId="1" applyNumberFormat="1" applyFont="1" applyFill="1" applyBorder="1" applyAlignment="1" applyProtection="1">
      <alignment horizontal="center"/>
    </xf>
    <xf numFmtId="164" fontId="3" fillId="2" borderId="26" xfId="1" applyFont="1" applyFill="1" applyBorder="1" applyAlignment="1" applyProtection="1">
      <alignment horizontal="center"/>
    </xf>
    <xf numFmtId="1" fontId="2" fillId="2" borderId="3" xfId="1" applyNumberFormat="1" applyFont="1" applyFill="1" applyBorder="1" applyAlignment="1" applyProtection="1">
      <alignment horizontal="center"/>
    </xf>
    <xf numFmtId="164" fontId="3" fillId="2" borderId="39" xfId="1" applyFont="1" applyFill="1" applyBorder="1" applyAlignment="1" applyProtection="1">
      <alignment horizontal="center"/>
    </xf>
    <xf numFmtId="0" fontId="3" fillId="5" borderId="37" xfId="0" applyFont="1" applyFill="1" applyBorder="1" applyAlignment="1">
      <alignment horizontal="right"/>
    </xf>
    <xf numFmtId="168" fontId="2" fillId="0" borderId="1" xfId="1" applyNumberFormat="1" applyFont="1" applyFill="1" applyBorder="1" applyAlignment="1" applyProtection="1">
      <alignment horizontal="center"/>
    </xf>
    <xf numFmtId="164" fontId="2" fillId="4" borderId="8" xfId="1" applyFont="1" applyFill="1" applyBorder="1" applyAlignment="1" applyProtection="1">
      <alignment horizontal="center"/>
    </xf>
    <xf numFmtId="164" fontId="3" fillId="4" borderId="27" xfId="1" applyFont="1" applyFill="1" applyBorder="1" applyAlignment="1" applyProtection="1">
      <alignment horizontal="center"/>
    </xf>
    <xf numFmtId="0" fontId="6" fillId="6" borderId="39" xfId="0" applyFont="1" applyFill="1" applyBorder="1"/>
    <xf numFmtId="0" fontId="6" fillId="6" borderId="61" xfId="0" applyFont="1" applyFill="1" applyBorder="1"/>
    <xf numFmtId="0" fontId="6" fillId="6" borderId="62" xfId="0" applyFont="1" applyFill="1" applyBorder="1"/>
    <xf numFmtId="164" fontId="2" fillId="4" borderId="19" xfId="1" applyFont="1" applyFill="1" applyBorder="1" applyAlignment="1" applyProtection="1">
      <alignment horizontal="center"/>
    </xf>
    <xf numFmtId="164" fontId="3" fillId="5" borderId="57" xfId="1" applyFont="1" applyFill="1" applyBorder="1" applyAlignment="1" applyProtection="1">
      <alignment horizontal="center"/>
    </xf>
    <xf numFmtId="168" fontId="3" fillId="5" borderId="57" xfId="1" applyNumberFormat="1" applyFont="1" applyFill="1" applyBorder="1" applyAlignment="1" applyProtection="1">
      <alignment horizontal="center"/>
    </xf>
    <xf numFmtId="0" fontId="6" fillId="6" borderId="64" xfId="0" applyFont="1" applyFill="1" applyBorder="1"/>
    <xf numFmtId="0" fontId="3" fillId="5" borderId="56" xfId="0" applyFont="1" applyFill="1" applyBorder="1" applyAlignment="1">
      <alignment horizontal="right"/>
    </xf>
    <xf numFmtId="0" fontId="3" fillId="5" borderId="55" xfId="0" applyFont="1" applyFill="1" applyBorder="1" applyAlignment="1">
      <alignment horizontal="center"/>
    </xf>
    <xf numFmtId="1" fontId="3" fillId="5" borderId="57" xfId="0" applyNumberFormat="1" applyFont="1" applyFill="1" applyBorder="1" applyAlignment="1">
      <alignment horizontal="center"/>
    </xf>
    <xf numFmtId="1" fontId="3" fillId="5" borderId="55" xfId="1" applyNumberFormat="1" applyFont="1" applyFill="1" applyBorder="1" applyAlignment="1" applyProtection="1">
      <alignment horizontal="center"/>
    </xf>
    <xf numFmtId="0" fontId="2" fillId="7" borderId="1" xfId="0" applyFont="1" applyFill="1" applyBorder="1" applyAlignment="1" applyProtection="1">
      <alignment horizontal="left" vertical="top" indent="1"/>
      <protection hidden="1"/>
    </xf>
    <xf numFmtId="0" fontId="2" fillId="7" borderId="3" xfId="0" applyFont="1" applyFill="1" applyBorder="1" applyAlignment="1" applyProtection="1">
      <alignment horizontal="center"/>
      <protection locked="0"/>
    </xf>
    <xf numFmtId="0" fontId="2" fillId="7" borderId="2" xfId="0" applyFont="1" applyFill="1" applyBorder="1" applyAlignment="1" applyProtection="1">
      <alignment horizontal="left" indent="1"/>
      <protection locked="0"/>
    </xf>
    <xf numFmtId="0" fontId="2" fillId="7" borderId="26" xfId="0" applyFont="1" applyFill="1" applyBorder="1" applyAlignment="1" applyProtection="1">
      <alignment horizontal="left" indent="1"/>
      <protection locked="0"/>
    </xf>
    <xf numFmtId="0" fontId="2" fillId="8" borderId="3" xfId="0" applyFont="1" applyFill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4" fillId="2" borderId="4" xfId="0" applyFont="1" applyFill="1" applyBorder="1" applyAlignment="1" applyProtection="1">
      <alignment horizontal="center"/>
      <protection locked="0"/>
    </xf>
    <xf numFmtId="0" fontId="3" fillId="5" borderId="68" xfId="0" applyFont="1" applyFill="1" applyBorder="1" applyAlignment="1">
      <alignment horizontal="center"/>
    </xf>
    <xf numFmtId="0" fontId="2" fillId="0" borderId="26" xfId="0" applyFont="1" applyBorder="1" applyAlignment="1" applyProtection="1">
      <alignment horizontal="left"/>
      <protection locked="0"/>
    </xf>
    <xf numFmtId="0" fontId="2" fillId="8" borderId="69" xfId="0" applyFont="1" applyFill="1" applyBorder="1" applyAlignment="1" applyProtection="1">
      <alignment horizontal="left" indent="1"/>
      <protection locked="0"/>
    </xf>
    <xf numFmtId="0" fontId="3" fillId="5" borderId="58" xfId="0" applyFont="1" applyFill="1" applyBorder="1" applyAlignment="1">
      <alignment horizontal="right"/>
    </xf>
    <xf numFmtId="0" fontId="3" fillId="8" borderId="26" xfId="0" applyFont="1" applyFill="1" applyBorder="1" applyAlignment="1" applyProtection="1">
      <alignment horizontal="left"/>
      <protection locked="0"/>
    </xf>
    <xf numFmtId="0" fontId="3" fillId="8" borderId="3" xfId="0" applyFont="1" applyFill="1" applyBorder="1" applyAlignment="1" applyProtection="1">
      <alignment horizontal="center"/>
      <protection locked="0"/>
    </xf>
    <xf numFmtId="1" fontId="3" fillId="8" borderId="1" xfId="0" applyNumberFormat="1" applyFont="1" applyFill="1" applyBorder="1" applyAlignment="1" applyProtection="1">
      <alignment horizontal="center"/>
      <protection locked="0"/>
    </xf>
    <xf numFmtId="0" fontId="3" fillId="8" borderId="1" xfId="0" applyFont="1" applyFill="1" applyBorder="1" applyProtection="1">
      <protection locked="0"/>
    </xf>
    <xf numFmtId="0" fontId="3" fillId="8" borderId="1" xfId="0" applyFont="1" applyFill="1" applyBorder="1"/>
    <xf numFmtId="1" fontId="3" fillId="8" borderId="3" xfId="0" applyNumberFormat="1" applyFont="1" applyFill="1" applyBorder="1" applyAlignment="1" applyProtection="1">
      <alignment horizontal="center"/>
      <protection locked="0"/>
    </xf>
    <xf numFmtId="0" fontId="3" fillId="8" borderId="3" xfId="0" applyFont="1" applyFill="1" applyBorder="1" applyAlignment="1" applyProtection="1">
      <alignment horizontal="left" indent="2"/>
      <protection locked="0"/>
    </xf>
    <xf numFmtId="0" fontId="3" fillId="8" borderId="2" xfId="0" applyFont="1" applyFill="1" applyBorder="1" applyAlignment="1" applyProtection="1">
      <alignment vertical="top" wrapText="1"/>
      <protection locked="0"/>
    </xf>
    <xf numFmtId="0" fontId="3" fillId="8" borderId="3" xfId="0" applyFont="1" applyFill="1" applyBorder="1"/>
    <xf numFmtId="1" fontId="3" fillId="8" borderId="1" xfId="0" applyNumberFormat="1" applyFont="1" applyFill="1" applyBorder="1" applyAlignment="1">
      <alignment horizontal="center"/>
    </xf>
    <xf numFmtId="164" fontId="3" fillId="8" borderId="1" xfId="1" applyFont="1" applyFill="1" applyBorder="1" applyProtection="1"/>
    <xf numFmtId="164" fontId="3" fillId="8" borderId="26" xfId="1" applyFont="1" applyFill="1" applyBorder="1" applyProtection="1"/>
    <xf numFmtId="1" fontId="3" fillId="8" borderId="3" xfId="0" applyNumberFormat="1" applyFont="1" applyFill="1" applyBorder="1" applyAlignment="1">
      <alignment horizontal="center"/>
    </xf>
    <xf numFmtId="164" fontId="3" fillId="8" borderId="27" xfId="1" applyFont="1" applyFill="1" applyBorder="1" applyProtection="1"/>
    <xf numFmtId="1" fontId="2" fillId="8" borderId="1" xfId="0" applyNumberFormat="1" applyFont="1" applyFill="1" applyBorder="1" applyAlignment="1" applyProtection="1">
      <alignment horizontal="center"/>
      <protection locked="0"/>
    </xf>
    <xf numFmtId="164" fontId="2" fillId="8" borderId="1" xfId="1" applyFont="1" applyFill="1" applyBorder="1" applyAlignment="1" applyProtection="1">
      <alignment horizontal="center"/>
      <protection locked="0"/>
    </xf>
    <xf numFmtId="168" fontId="2" fillId="8" borderId="1" xfId="1" applyNumberFormat="1" applyFont="1" applyFill="1" applyBorder="1" applyAlignment="1" applyProtection="1">
      <alignment horizontal="center"/>
      <protection locked="0"/>
    </xf>
    <xf numFmtId="164" fontId="2" fillId="8" borderId="26" xfId="1" applyFont="1" applyFill="1" applyBorder="1" applyAlignment="1" applyProtection="1">
      <alignment horizontal="center"/>
      <protection locked="0"/>
    </xf>
    <xf numFmtId="1" fontId="2" fillId="8" borderId="3" xfId="1" applyNumberFormat="1" applyFont="1" applyFill="1" applyBorder="1" applyAlignment="1" applyProtection="1">
      <alignment horizontal="center"/>
      <protection locked="0"/>
    </xf>
    <xf numFmtId="164" fontId="2" fillId="8" borderId="39" xfId="1" applyFont="1" applyFill="1" applyBorder="1" applyAlignment="1" applyProtection="1">
      <alignment horizontal="center"/>
      <protection locked="0"/>
    </xf>
    <xf numFmtId="0" fontId="3" fillId="8" borderId="3" xfId="0" applyFont="1" applyFill="1" applyBorder="1" applyAlignment="1" applyProtection="1">
      <alignment horizontal="left" indent="3"/>
      <protection locked="0"/>
    </xf>
    <xf numFmtId="0" fontId="3" fillId="8" borderId="26" xfId="0" applyFont="1" applyFill="1" applyBorder="1" applyProtection="1">
      <protection locked="0"/>
    </xf>
    <xf numFmtId="164" fontId="2" fillId="8" borderId="1" xfId="1" applyFont="1" applyFill="1" applyBorder="1" applyAlignment="1" applyProtection="1">
      <alignment horizontal="center"/>
    </xf>
    <xf numFmtId="168" fontId="2" fillId="8" borderId="1" xfId="1" applyNumberFormat="1" applyFont="1" applyFill="1" applyBorder="1" applyAlignment="1" applyProtection="1">
      <alignment horizontal="center"/>
    </xf>
    <xf numFmtId="164" fontId="2" fillId="8" borderId="26" xfId="1" applyFont="1" applyFill="1" applyBorder="1" applyAlignment="1" applyProtection="1">
      <alignment horizontal="center"/>
    </xf>
    <xf numFmtId="0" fontId="3" fillId="8" borderId="3" xfId="0" applyFont="1" applyFill="1" applyBorder="1" applyAlignment="1">
      <alignment horizontal="left" indent="3"/>
    </xf>
    <xf numFmtId="0" fontId="2" fillId="8" borderId="3" xfId="0" applyFont="1" applyFill="1" applyBorder="1" applyAlignment="1">
      <alignment horizontal="center"/>
    </xf>
    <xf numFmtId="164" fontId="3" fillId="8" borderId="26" xfId="1" applyFont="1" applyFill="1" applyBorder="1" applyAlignment="1" applyProtection="1">
      <alignment horizontal="center"/>
    </xf>
    <xf numFmtId="1" fontId="2" fillId="8" borderId="3" xfId="1" applyNumberFormat="1" applyFont="1" applyFill="1" applyBorder="1" applyAlignment="1" applyProtection="1">
      <alignment horizontal="center"/>
    </xf>
    <xf numFmtId="164" fontId="3" fillId="8" borderId="39" xfId="1" applyFont="1" applyFill="1" applyBorder="1" applyAlignment="1" applyProtection="1">
      <alignment horizontal="center"/>
    </xf>
    <xf numFmtId="0" fontId="3" fillId="8" borderId="2" xfId="0" applyFont="1" applyFill="1" applyBorder="1" applyProtection="1">
      <protection locked="0"/>
    </xf>
    <xf numFmtId="0" fontId="2" fillId="7" borderId="27" xfId="0" applyFont="1" applyFill="1" applyBorder="1" applyAlignment="1" applyProtection="1">
      <alignment horizontal="left" indent="1"/>
      <protection locked="0"/>
    </xf>
    <xf numFmtId="0" fontId="2" fillId="7" borderId="1" xfId="0" applyFont="1" applyFill="1" applyBorder="1" applyAlignment="1" applyProtection="1">
      <alignment horizontal="left" indent="1"/>
      <protection locked="0"/>
    </xf>
    <xf numFmtId="2" fontId="2" fillId="0" borderId="8" xfId="0" applyNumberFormat="1" applyFont="1" applyBorder="1" applyAlignment="1">
      <alignment horizontal="center"/>
    </xf>
    <xf numFmtId="2" fontId="2" fillId="0" borderId="36" xfId="0" applyNumberFormat="1" applyFont="1" applyBorder="1" applyAlignment="1">
      <alignment horizontal="center"/>
    </xf>
    <xf numFmtId="1" fontId="9" fillId="0" borderId="3" xfId="1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2" fillId="7" borderId="2" xfId="0" applyFont="1" applyFill="1" applyBorder="1"/>
    <xf numFmtId="167" fontId="6" fillId="6" borderId="1" xfId="1" applyNumberFormat="1" applyFont="1" applyFill="1" applyBorder="1" applyProtection="1"/>
    <xf numFmtId="0" fontId="2" fillId="0" borderId="69" xfId="0" applyFont="1" applyBorder="1" applyAlignment="1" applyProtection="1">
      <alignment horizontal="left" indent="1"/>
      <protection locked="0"/>
    </xf>
    <xf numFmtId="0" fontId="2" fillId="0" borderId="26" xfId="0" applyFont="1" applyBorder="1" applyAlignment="1" applyProtection="1">
      <alignment horizontal="left" vertical="top" wrapText="1" indent="1"/>
      <protection locked="0"/>
    </xf>
    <xf numFmtId="0" fontId="2" fillId="9" borderId="3" xfId="0" applyFont="1" applyFill="1" applyBorder="1" applyAlignment="1" applyProtection="1">
      <alignment horizontal="center"/>
      <protection locked="0"/>
    </xf>
    <xf numFmtId="0" fontId="2" fillId="9" borderId="4" xfId="0" applyFont="1" applyFill="1" applyBorder="1" applyAlignment="1" applyProtection="1">
      <alignment horizontal="center"/>
      <protection locked="0"/>
    </xf>
    <xf numFmtId="0" fontId="2" fillId="9" borderId="1" xfId="0" applyFont="1" applyFill="1" applyBorder="1" applyAlignment="1" applyProtection="1">
      <alignment horizontal="center"/>
      <protection locked="0"/>
    </xf>
    <xf numFmtId="164" fontId="2" fillId="9" borderId="1" xfId="1" applyFont="1" applyFill="1" applyBorder="1" applyAlignment="1" applyProtection="1">
      <alignment horizontal="center"/>
      <protection locked="0"/>
    </xf>
    <xf numFmtId="168" fontId="2" fillId="9" borderId="1" xfId="1" applyNumberFormat="1" applyFont="1" applyFill="1" applyBorder="1" applyAlignment="1" applyProtection="1">
      <alignment horizontal="center"/>
    </xf>
    <xf numFmtId="169" fontId="2" fillId="9" borderId="1" xfId="0" applyNumberFormat="1" applyFont="1" applyFill="1" applyBorder="1" applyAlignment="1" applyProtection="1">
      <alignment horizontal="center"/>
      <protection locked="0"/>
    </xf>
    <xf numFmtId="0" fontId="3" fillId="0" borderId="3" xfId="0" applyFont="1" applyBorder="1"/>
    <xf numFmtId="0" fontId="10" fillId="0" borderId="0" xfId="0" applyFont="1" applyProtection="1">
      <protection hidden="1"/>
    </xf>
    <xf numFmtId="0" fontId="11" fillId="0" borderId="26" xfId="0" applyFont="1" applyBorder="1" applyAlignment="1" applyProtection="1">
      <alignment horizontal="left" indent="1"/>
      <protection locked="0"/>
    </xf>
    <xf numFmtId="0" fontId="3" fillId="5" borderId="72" xfId="0" applyFont="1" applyFill="1" applyBorder="1" applyAlignment="1">
      <alignment horizontal="right"/>
    </xf>
    <xf numFmtId="0" fontId="3" fillId="5" borderId="72" xfId="0" applyFont="1" applyFill="1" applyBorder="1" applyAlignment="1" applyProtection="1">
      <alignment horizontal="right"/>
      <protection locked="0"/>
    </xf>
    <xf numFmtId="1" fontId="3" fillId="5" borderId="72" xfId="0" applyNumberFormat="1" applyFont="1" applyFill="1" applyBorder="1" applyAlignment="1" applyProtection="1">
      <alignment horizontal="center"/>
      <protection locked="0"/>
    </xf>
    <xf numFmtId="164" fontId="3" fillId="5" borderId="72" xfId="1" applyFont="1" applyFill="1" applyBorder="1" applyAlignment="1" applyProtection="1">
      <alignment horizontal="center"/>
    </xf>
    <xf numFmtId="168" fontId="3" fillId="5" borderId="72" xfId="1" applyNumberFormat="1" applyFont="1" applyFill="1" applyBorder="1" applyAlignment="1" applyProtection="1">
      <alignment horizontal="center"/>
    </xf>
    <xf numFmtId="1" fontId="3" fillId="5" borderId="72" xfId="1" applyNumberFormat="1" applyFont="1" applyFill="1" applyBorder="1" applyAlignment="1" applyProtection="1">
      <alignment horizontal="center"/>
    </xf>
    <xf numFmtId="0" fontId="2" fillId="0" borderId="2" xfId="0" applyFont="1" applyBorder="1" applyAlignment="1" applyProtection="1">
      <alignment horizontal="left" wrapText="1" indent="1"/>
      <protection locked="0"/>
    </xf>
    <xf numFmtId="165" fontId="3" fillId="0" borderId="0" xfId="0" applyNumberFormat="1" applyFont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2" fillId="2" borderId="62" xfId="0" applyFont="1" applyFill="1" applyBorder="1" applyAlignment="1">
      <alignment horizontal="center"/>
    </xf>
    <xf numFmtId="0" fontId="3" fillId="4" borderId="3" xfId="0" applyFont="1" applyFill="1" applyBorder="1"/>
    <xf numFmtId="1" fontId="2" fillId="4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10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47" xfId="0" applyNumberFormat="1" applyFont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54" xfId="0" applyFont="1" applyFill="1" applyBorder="1"/>
    <xf numFmtId="0" fontId="3" fillId="2" borderId="18" xfId="0" applyFont="1" applyFill="1" applyBorder="1"/>
    <xf numFmtId="0" fontId="3" fillId="2" borderId="19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8" borderId="1" xfId="0" applyFont="1" applyFill="1" applyBorder="1" applyAlignment="1">
      <alignment horizontal="left"/>
    </xf>
    <xf numFmtId="0" fontId="2" fillId="2" borderId="3" xfId="0" applyFont="1" applyFill="1" applyBorder="1"/>
    <xf numFmtId="1" fontId="2" fillId="2" borderId="1" xfId="0" applyNumberFormat="1" applyFont="1" applyFill="1" applyBorder="1" applyAlignment="1">
      <alignment horizontal="center"/>
    </xf>
    <xf numFmtId="1" fontId="2" fillId="8" borderId="1" xfId="0" applyNumberFormat="1" applyFont="1" applyFill="1" applyBorder="1" applyAlignment="1">
      <alignment horizontal="center"/>
    </xf>
    <xf numFmtId="0" fontId="3" fillId="5" borderId="15" xfId="0" applyFont="1" applyFill="1" applyBorder="1" applyAlignment="1" applyProtection="1">
      <alignment horizontal="center"/>
      <protection locked="0"/>
    </xf>
    <xf numFmtId="0" fontId="3" fillId="5" borderId="71" xfId="0" applyFont="1" applyFill="1" applyBorder="1" applyAlignment="1" applyProtection="1">
      <alignment horizontal="center"/>
      <protection locked="0"/>
    </xf>
    <xf numFmtId="1" fontId="1" fillId="0" borderId="0" xfId="0" applyNumberFormat="1" applyFont="1" applyAlignment="1" applyProtection="1">
      <alignment horizontal="center"/>
      <protection locked="0"/>
    </xf>
    <xf numFmtId="164" fontId="1" fillId="0" borderId="0" xfId="1" applyFont="1" applyProtection="1">
      <protection locked="0"/>
    </xf>
    <xf numFmtId="164" fontId="1" fillId="0" borderId="0" xfId="1" applyFont="1" applyProtection="1"/>
    <xf numFmtId="1" fontId="1" fillId="0" borderId="0" xfId="0" applyNumberFormat="1" applyFont="1" applyAlignment="1">
      <alignment horizontal="center"/>
    </xf>
    <xf numFmtId="0" fontId="1" fillId="0" borderId="0" xfId="0" applyFont="1" applyProtection="1">
      <protection locked="0"/>
    </xf>
    <xf numFmtId="0" fontId="1" fillId="0" borderId="0" xfId="0" applyFont="1"/>
    <xf numFmtId="0" fontId="1" fillId="8" borderId="3" xfId="0" applyFont="1" applyFill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5" borderId="55" xfId="0" applyFont="1" applyFill="1" applyBorder="1" applyAlignment="1">
      <alignment horizontal="center"/>
    </xf>
    <xf numFmtId="0" fontId="3" fillId="2" borderId="3" xfId="0" applyFont="1" applyFill="1" applyBorder="1" applyAlignment="1" applyProtection="1">
      <alignment horizontal="center"/>
      <protection locked="0"/>
    </xf>
    <xf numFmtId="1" fontId="2" fillId="0" borderId="19" xfId="0" applyNumberFormat="1" applyFont="1" applyBorder="1" applyAlignment="1" applyProtection="1">
      <alignment horizontal="center"/>
      <protection locked="0"/>
    </xf>
    <xf numFmtId="1" fontId="0" fillId="0" borderId="0" xfId="0" applyNumberFormat="1"/>
    <xf numFmtId="0" fontId="2" fillId="8" borderId="26" xfId="0" applyFont="1" applyFill="1" applyBorder="1" applyAlignment="1" applyProtection="1">
      <alignment horizontal="left" indent="1"/>
      <protection locked="0"/>
    </xf>
    <xf numFmtId="0" fontId="3" fillId="8" borderId="2" xfId="0" applyFont="1" applyFill="1" applyBorder="1" applyAlignment="1">
      <alignment wrapText="1"/>
    </xf>
    <xf numFmtId="0" fontId="3" fillId="8" borderId="2" xfId="0" applyFont="1" applyFill="1" applyBorder="1" applyAlignment="1" applyProtection="1">
      <alignment wrapText="1"/>
      <protection locked="0"/>
    </xf>
    <xf numFmtId="0" fontId="2" fillId="0" borderId="2" xfId="0" applyFont="1" applyBorder="1" applyAlignment="1" applyProtection="1">
      <alignment wrapText="1"/>
      <protection locked="0"/>
    </xf>
    <xf numFmtId="0" fontId="2" fillId="8" borderId="2" xfId="0" applyFont="1" applyFill="1" applyBorder="1" applyAlignment="1" applyProtection="1">
      <alignment wrapText="1"/>
      <protection locked="0"/>
    </xf>
    <xf numFmtId="0" fontId="3" fillId="8" borderId="26" xfId="0" applyFont="1" applyFill="1" applyBorder="1" applyAlignment="1" applyProtection="1">
      <alignment wrapText="1"/>
      <protection locked="0"/>
    </xf>
    <xf numFmtId="0" fontId="2" fillId="8" borderId="2" xfId="0" applyFont="1" applyFill="1" applyBorder="1" applyAlignment="1" applyProtection="1">
      <alignment horizontal="left" indent="1"/>
      <protection locked="0"/>
    </xf>
    <xf numFmtId="164" fontId="2" fillId="8" borderId="27" xfId="1" applyFont="1" applyFill="1" applyBorder="1" applyAlignment="1" applyProtection="1">
      <alignment horizontal="center"/>
    </xf>
    <xf numFmtId="0" fontId="2" fillId="8" borderId="4" xfId="0" applyFont="1" applyFill="1" applyBorder="1" applyAlignment="1" applyProtection="1">
      <alignment horizontal="center"/>
      <protection locked="0"/>
    </xf>
    <xf numFmtId="164" fontId="3" fillId="8" borderId="26" xfId="1" applyFont="1" applyFill="1" applyBorder="1" applyAlignment="1" applyProtection="1">
      <alignment horizontal="center"/>
      <protection locked="0"/>
    </xf>
    <xf numFmtId="164" fontId="3" fillId="8" borderId="39" xfId="1" applyFont="1" applyFill="1" applyBorder="1" applyAlignment="1" applyProtection="1">
      <alignment horizontal="center"/>
      <protection locked="0"/>
    </xf>
    <xf numFmtId="0" fontId="4" fillId="8" borderId="3" xfId="0" applyFont="1" applyFill="1" applyBorder="1" applyAlignment="1" applyProtection="1">
      <alignment horizontal="center"/>
      <protection locked="0"/>
    </xf>
    <xf numFmtId="0" fontId="1" fillId="8" borderId="3" xfId="0" applyFont="1" applyFill="1" applyBorder="1" applyAlignment="1">
      <alignment horizontal="center"/>
    </xf>
    <xf numFmtId="0" fontId="2" fillId="8" borderId="3" xfId="0" applyFont="1" applyFill="1" applyBorder="1"/>
    <xf numFmtId="2" fontId="2" fillId="4" borderId="26" xfId="1" applyNumberFormat="1" applyFont="1" applyFill="1" applyBorder="1" applyAlignment="1" applyProtection="1">
      <alignment horizontal="center"/>
    </xf>
    <xf numFmtId="2" fontId="3" fillId="4" borderId="36" xfId="1" applyNumberFormat="1" applyFont="1" applyFill="1" applyBorder="1" applyAlignment="1" applyProtection="1">
      <alignment horizontal="center"/>
    </xf>
    <xf numFmtId="2" fontId="3" fillId="5" borderId="14" xfId="1" applyNumberFormat="1" applyFont="1" applyFill="1" applyBorder="1" applyAlignment="1" applyProtection="1">
      <alignment horizontal="center"/>
    </xf>
    <xf numFmtId="2" fontId="3" fillId="4" borderId="38" xfId="1" applyNumberFormat="1" applyFont="1" applyFill="1" applyBorder="1" applyAlignment="1" applyProtection="1">
      <alignment horizontal="center"/>
    </xf>
    <xf numFmtId="2" fontId="3" fillId="5" borderId="58" xfId="1" applyNumberFormat="1" applyFont="1" applyFill="1" applyBorder="1" applyAlignment="1" applyProtection="1">
      <alignment horizontal="center"/>
    </xf>
    <xf numFmtId="2" fontId="3" fillId="5" borderId="72" xfId="1" applyNumberFormat="1" applyFont="1" applyFill="1" applyBorder="1" applyAlignment="1" applyProtection="1">
      <alignment horizontal="center"/>
    </xf>
    <xf numFmtId="2" fontId="7" fillId="0" borderId="0" xfId="0" applyNumberFormat="1" applyFont="1"/>
    <xf numFmtId="2" fontId="3" fillId="0" borderId="26" xfId="1" applyNumberFormat="1" applyFont="1" applyFill="1" applyBorder="1" applyAlignment="1" applyProtection="1">
      <alignment horizontal="center"/>
    </xf>
    <xf numFmtId="2" fontId="3" fillId="8" borderId="26" xfId="0" applyNumberFormat="1" applyFont="1" applyFill="1" applyBorder="1"/>
    <xf numFmtId="2" fontId="3" fillId="4" borderId="26" xfId="1" applyNumberFormat="1" applyFont="1" applyFill="1" applyBorder="1" applyAlignment="1" applyProtection="1">
      <alignment horizontal="center"/>
    </xf>
    <xf numFmtId="2" fontId="3" fillId="5" borderId="37" xfId="1" applyNumberFormat="1" applyFont="1" applyFill="1" applyBorder="1" applyAlignment="1" applyProtection="1">
      <alignment horizontal="center"/>
    </xf>
    <xf numFmtId="2" fontId="3" fillId="2" borderId="26" xfId="1" applyNumberFormat="1" applyFont="1" applyFill="1" applyBorder="1" applyAlignment="1" applyProtection="1">
      <alignment horizontal="center"/>
      <protection locked="0"/>
    </xf>
    <xf numFmtId="2" fontId="2" fillId="9" borderId="26" xfId="1" applyNumberFormat="1" applyFont="1" applyFill="1" applyBorder="1" applyAlignment="1" applyProtection="1">
      <alignment horizontal="center"/>
    </xf>
    <xf numFmtId="2" fontId="2" fillId="8" borderId="26" xfId="1" applyNumberFormat="1" applyFont="1" applyFill="1" applyBorder="1" applyAlignment="1" applyProtection="1">
      <alignment horizontal="center"/>
      <protection locked="0"/>
    </xf>
    <xf numFmtId="2" fontId="2" fillId="8" borderId="26" xfId="1" applyNumberFormat="1" applyFont="1" applyFill="1" applyBorder="1" applyAlignment="1" applyProtection="1">
      <alignment horizontal="center"/>
    </xf>
    <xf numFmtId="2" fontId="3" fillId="8" borderId="26" xfId="1" applyNumberFormat="1" applyFont="1" applyFill="1" applyBorder="1" applyAlignment="1" applyProtection="1">
      <alignment horizontal="center"/>
    </xf>
    <xf numFmtId="2" fontId="2" fillId="4" borderId="1" xfId="1" applyNumberFormat="1" applyFont="1" applyFill="1" applyBorder="1" applyAlignment="1" applyProtection="1">
      <alignment horizontal="center"/>
    </xf>
    <xf numFmtId="2" fontId="2" fillId="4" borderId="8" xfId="1" applyNumberFormat="1" applyFont="1" applyFill="1" applyBorder="1" applyAlignment="1" applyProtection="1">
      <alignment horizontal="center"/>
    </xf>
    <xf numFmtId="2" fontId="2" fillId="4" borderId="19" xfId="1" applyNumberFormat="1" applyFont="1" applyFill="1" applyBorder="1" applyAlignment="1" applyProtection="1">
      <alignment horizontal="center"/>
    </xf>
    <xf numFmtId="2" fontId="3" fillId="5" borderId="57" xfId="1" applyNumberFormat="1" applyFont="1" applyFill="1" applyBorder="1" applyAlignment="1" applyProtection="1">
      <alignment horizontal="center"/>
    </xf>
    <xf numFmtId="2" fontId="1" fillId="0" borderId="0" xfId="1" applyNumberFormat="1" applyFont="1" applyProtection="1"/>
    <xf numFmtId="2" fontId="2" fillId="0" borderId="1" xfId="1" applyNumberFormat="1" applyFont="1" applyFill="1" applyBorder="1" applyAlignment="1" applyProtection="1">
      <alignment horizontal="center"/>
    </xf>
    <xf numFmtId="2" fontId="3" fillId="8" borderId="1" xfId="0" applyNumberFormat="1" applyFont="1" applyFill="1" applyBorder="1"/>
    <xf numFmtId="2" fontId="2" fillId="2" borderId="1" xfId="1" applyNumberFormat="1" applyFont="1" applyFill="1" applyBorder="1" applyAlignment="1" applyProtection="1">
      <alignment horizontal="center"/>
      <protection locked="0"/>
    </xf>
    <xf numFmtId="2" fontId="2" fillId="9" borderId="1" xfId="1" applyNumberFormat="1" applyFont="1" applyFill="1" applyBorder="1" applyAlignment="1" applyProtection="1">
      <alignment horizontal="center"/>
    </xf>
    <xf numFmtId="2" fontId="2" fillId="8" borderId="1" xfId="1" applyNumberFormat="1" applyFont="1" applyFill="1" applyBorder="1" applyAlignment="1" applyProtection="1">
      <alignment horizontal="center"/>
      <protection locked="0"/>
    </xf>
    <xf numFmtId="2" fontId="2" fillId="8" borderId="1" xfId="1" applyNumberFormat="1" applyFont="1" applyFill="1" applyBorder="1" applyAlignment="1" applyProtection="1">
      <alignment horizontal="center"/>
    </xf>
    <xf numFmtId="2" fontId="2" fillId="4" borderId="27" xfId="1" applyNumberFormat="1" applyFont="1" applyFill="1" applyBorder="1" applyAlignment="1" applyProtection="1">
      <alignment horizontal="center"/>
    </xf>
    <xf numFmtId="2" fontId="3" fillId="4" borderId="42" xfId="1" applyNumberFormat="1" applyFont="1" applyFill="1" applyBorder="1" applyAlignment="1" applyProtection="1">
      <alignment horizontal="center"/>
    </xf>
    <xf numFmtId="2" fontId="3" fillId="5" borderId="16" xfId="1" applyNumberFormat="1" applyFont="1" applyFill="1" applyBorder="1" applyAlignment="1" applyProtection="1">
      <alignment horizontal="center"/>
    </xf>
    <xf numFmtId="2" fontId="3" fillId="4" borderId="65" xfId="1" applyNumberFormat="1" applyFont="1" applyFill="1" applyBorder="1" applyAlignment="1" applyProtection="1">
      <alignment horizontal="center"/>
    </xf>
    <xf numFmtId="2" fontId="3" fillId="5" borderId="70" xfId="1" applyNumberFormat="1" applyFont="1" applyFill="1" applyBorder="1" applyAlignment="1" applyProtection="1">
      <alignment horizontal="center"/>
    </xf>
    <xf numFmtId="2" fontId="3" fillId="5" borderId="40" xfId="1" applyNumberFormat="1" applyFont="1" applyFill="1" applyBorder="1" applyAlignment="1" applyProtection="1">
      <alignment horizontal="center"/>
    </xf>
    <xf numFmtId="2" fontId="7" fillId="0" borderId="0" xfId="1" applyNumberFormat="1" applyFont="1" applyProtection="1"/>
    <xf numFmtId="2" fontId="3" fillId="5" borderId="66" xfId="1" applyNumberFormat="1" applyFont="1" applyFill="1" applyBorder="1" applyAlignment="1" applyProtection="1">
      <alignment horizontal="center"/>
    </xf>
    <xf numFmtId="2" fontId="3" fillId="0" borderId="39" xfId="1" applyNumberFormat="1" applyFont="1" applyFill="1" applyBorder="1" applyAlignment="1" applyProtection="1">
      <alignment horizontal="center"/>
    </xf>
    <xf numFmtId="2" fontId="3" fillId="8" borderId="39" xfId="0" applyNumberFormat="1" applyFont="1" applyFill="1" applyBorder="1"/>
    <xf numFmtId="2" fontId="2" fillId="4" borderId="39" xfId="1" applyNumberFormat="1" applyFont="1" applyFill="1" applyBorder="1" applyAlignment="1" applyProtection="1">
      <alignment horizontal="center"/>
    </xf>
    <xf numFmtId="2" fontId="3" fillId="4" borderId="39" xfId="1" applyNumberFormat="1" applyFont="1" applyFill="1" applyBorder="1" applyAlignment="1" applyProtection="1">
      <alignment horizontal="center"/>
    </xf>
    <xf numFmtId="2" fontId="3" fillId="2" borderId="39" xfId="1" applyNumberFormat="1" applyFont="1" applyFill="1" applyBorder="1" applyAlignment="1" applyProtection="1">
      <alignment horizontal="center"/>
      <protection locked="0"/>
    </xf>
    <xf numFmtId="2" fontId="2" fillId="9" borderId="39" xfId="1" applyNumberFormat="1" applyFont="1" applyFill="1" applyBorder="1" applyAlignment="1" applyProtection="1">
      <alignment horizontal="center"/>
    </xf>
    <xf numFmtId="2" fontId="2" fillId="8" borderId="39" xfId="1" applyNumberFormat="1" applyFont="1" applyFill="1" applyBorder="1" applyAlignment="1" applyProtection="1">
      <alignment horizontal="center"/>
      <protection locked="0"/>
    </xf>
    <xf numFmtId="2" fontId="2" fillId="8" borderId="39" xfId="1" applyNumberFormat="1" applyFont="1" applyFill="1" applyBorder="1" applyAlignment="1" applyProtection="1">
      <alignment horizontal="center"/>
    </xf>
    <xf numFmtId="2" fontId="3" fillId="8" borderId="39" xfId="1" applyNumberFormat="1" applyFont="1" applyFill="1" applyBorder="1" applyAlignment="1" applyProtection="1">
      <alignment horizontal="center"/>
    </xf>
    <xf numFmtId="0" fontId="3" fillId="2" borderId="26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8" borderId="26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>
      <alignment vertical="top" wrapText="1"/>
    </xf>
    <xf numFmtId="0" fontId="3" fillId="0" borderId="21" xfId="0" applyFont="1" applyBorder="1"/>
    <xf numFmtId="0" fontId="3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6" fillId="6" borderId="18" xfId="0" applyFont="1" applyFill="1" applyBorder="1"/>
    <xf numFmtId="0" fontId="6" fillId="6" borderId="19" xfId="0" applyFont="1" applyFill="1" applyBorder="1"/>
    <xf numFmtId="164" fontId="6" fillId="6" borderId="19" xfId="1" applyFont="1" applyFill="1" applyBorder="1" applyProtection="1"/>
    <xf numFmtId="165" fontId="6" fillId="6" borderId="19" xfId="0" applyNumberFormat="1" applyFont="1" applyFill="1" applyBorder="1"/>
    <xf numFmtId="0" fontId="2" fillId="2" borderId="63" xfId="0" applyFont="1" applyFill="1" applyBorder="1" applyAlignment="1">
      <alignment horizontal="center"/>
    </xf>
    <xf numFmtId="164" fontId="6" fillId="6" borderId="2" xfId="1" applyFont="1" applyFill="1" applyBorder="1" applyProtection="1"/>
    <xf numFmtId="164" fontId="2" fillId="4" borderId="2" xfId="1" applyFont="1" applyFill="1" applyBorder="1" applyProtection="1"/>
    <xf numFmtId="164" fontId="2" fillId="0" borderId="2" xfId="1" applyFont="1" applyFill="1" applyBorder="1" applyProtection="1"/>
    <xf numFmtId="2" fontId="2" fillId="0" borderId="2" xfId="0" applyNumberFormat="1" applyFont="1" applyBorder="1" applyAlignment="1">
      <alignment horizontal="center"/>
    </xf>
    <xf numFmtId="164" fontId="6" fillId="5" borderId="16" xfId="1" applyFont="1" applyFill="1" applyBorder="1" applyAlignment="1" applyProtection="1">
      <alignment horizontal="center"/>
    </xf>
    <xf numFmtId="2" fontId="2" fillId="0" borderId="11" xfId="0" applyNumberFormat="1" applyFont="1" applyBorder="1" applyAlignment="1">
      <alignment horizontal="center"/>
    </xf>
    <xf numFmtId="164" fontId="2" fillId="2" borderId="54" xfId="1" applyFont="1" applyFill="1" applyBorder="1" applyAlignment="1" applyProtection="1">
      <alignment horizontal="center"/>
    </xf>
    <xf numFmtId="2" fontId="2" fillId="0" borderId="6" xfId="0" applyNumberFormat="1" applyFont="1" applyBorder="1" applyAlignment="1">
      <alignment horizontal="center"/>
    </xf>
    <xf numFmtId="164" fontId="6" fillId="6" borderId="54" xfId="1" applyFont="1" applyFill="1" applyBorder="1" applyProtection="1"/>
    <xf numFmtId="2" fontId="2" fillId="0" borderId="17" xfId="0" applyNumberFormat="1" applyFont="1" applyBorder="1" applyAlignment="1">
      <alignment horizontal="center"/>
    </xf>
    <xf numFmtId="1" fontId="2" fillId="2" borderId="60" xfId="0" applyNumberFormat="1" applyFont="1" applyFill="1" applyBorder="1" applyAlignment="1">
      <alignment horizontal="center"/>
    </xf>
    <xf numFmtId="1" fontId="2" fillId="4" borderId="3" xfId="0" applyNumberFormat="1" applyFont="1" applyFill="1" applyBorder="1" applyAlignment="1">
      <alignment horizontal="center"/>
    </xf>
    <xf numFmtId="164" fontId="2" fillId="4" borderId="3" xfId="1" applyFont="1" applyFill="1" applyBorder="1" applyProtection="1"/>
    <xf numFmtId="1" fontId="2" fillId="0" borderId="3" xfId="0" applyNumberFormat="1" applyFont="1" applyBorder="1" applyAlignment="1">
      <alignment horizontal="center"/>
    </xf>
    <xf numFmtId="164" fontId="6" fillId="6" borderId="3" xfId="1" applyFont="1" applyFill="1" applyBorder="1" applyProtection="1"/>
    <xf numFmtId="164" fontId="6" fillId="5" borderId="15" xfId="1" applyFont="1" applyFill="1" applyBorder="1" applyAlignment="1" applyProtection="1">
      <alignment horizontal="center"/>
    </xf>
    <xf numFmtId="1" fontId="2" fillId="0" borderId="10" xfId="0" applyNumberFormat="1" applyFont="1" applyBorder="1" applyAlignment="1">
      <alignment horizontal="center"/>
    </xf>
    <xf numFmtId="1" fontId="2" fillId="2" borderId="18" xfId="0" applyNumberFormat="1" applyFont="1" applyFill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2" fillId="2" borderId="73" xfId="0" applyFont="1" applyFill="1" applyBorder="1" applyAlignment="1">
      <alignment horizontal="center"/>
    </xf>
    <xf numFmtId="164" fontId="6" fillId="6" borderId="39" xfId="1" applyFont="1" applyFill="1" applyBorder="1" applyProtection="1"/>
    <xf numFmtId="164" fontId="2" fillId="4" borderId="39" xfId="1" applyFont="1" applyFill="1" applyBorder="1" applyProtection="1"/>
    <xf numFmtId="164" fontId="2" fillId="0" borderId="39" xfId="1" applyFont="1" applyFill="1" applyBorder="1" applyProtection="1"/>
    <xf numFmtId="164" fontId="2" fillId="0" borderId="39" xfId="1" applyFont="1" applyFill="1" applyBorder="1" applyAlignment="1" applyProtection="1">
      <alignment horizontal="center"/>
    </xf>
    <xf numFmtId="164" fontId="6" fillId="5" borderId="40" xfId="1" applyFont="1" applyFill="1" applyBorder="1" applyAlignment="1" applyProtection="1">
      <alignment horizontal="center"/>
    </xf>
    <xf numFmtId="164" fontId="2" fillId="0" borderId="41" xfId="1" applyFont="1" applyFill="1" applyBorder="1" applyAlignment="1" applyProtection="1">
      <alignment horizontal="center"/>
    </xf>
    <xf numFmtId="164" fontId="2" fillId="2" borderId="74" xfId="1" applyFont="1" applyFill="1" applyBorder="1" applyAlignment="1" applyProtection="1">
      <alignment horizontal="center"/>
    </xf>
    <xf numFmtId="164" fontId="2" fillId="0" borderId="75" xfId="1" applyFont="1" applyFill="1" applyBorder="1" applyAlignment="1" applyProtection="1">
      <alignment horizontal="center"/>
    </xf>
    <xf numFmtId="0" fontId="2" fillId="0" borderId="6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 vertical="top"/>
      <protection hidden="1"/>
    </xf>
    <xf numFmtId="0" fontId="3" fillId="5" borderId="2" xfId="0" applyFont="1" applyFill="1" applyBorder="1" applyAlignment="1" applyProtection="1">
      <alignment horizontal="left" vertical="top"/>
      <protection hidden="1"/>
    </xf>
    <xf numFmtId="0" fontId="3" fillId="5" borderId="43" xfId="0" applyFont="1" applyFill="1" applyBorder="1" applyAlignment="1" applyProtection="1">
      <alignment horizontal="left" vertical="top"/>
      <protection hidden="1"/>
    </xf>
    <xf numFmtId="0" fontId="3" fillId="5" borderId="4" xfId="0" applyFont="1" applyFill="1" applyBorder="1" applyAlignment="1" applyProtection="1">
      <alignment horizontal="left" vertical="top"/>
      <protection hidden="1"/>
    </xf>
    <xf numFmtId="0" fontId="2" fillId="0" borderId="2" xfId="0" applyFont="1" applyBorder="1" applyAlignment="1" applyProtection="1">
      <alignment horizontal="left" vertical="top" wrapText="1"/>
      <protection hidden="1"/>
    </xf>
    <xf numFmtId="0" fontId="2" fillId="0" borderId="4" xfId="0" applyFont="1" applyBorder="1" applyAlignment="1" applyProtection="1">
      <alignment horizontal="left" vertical="top" wrapText="1"/>
      <protection hidden="1"/>
    </xf>
    <xf numFmtId="0" fontId="2" fillId="7" borderId="1" xfId="0" applyFont="1" applyFill="1" applyBorder="1" applyAlignment="1" applyProtection="1">
      <alignment horizontal="left" vertical="top"/>
      <protection hidden="1"/>
    </xf>
    <xf numFmtId="0" fontId="2" fillId="7" borderId="2" xfId="0" applyFont="1" applyFill="1" applyBorder="1" applyAlignment="1" applyProtection="1">
      <alignment horizontal="left" vertical="top"/>
      <protection hidden="1"/>
    </xf>
    <xf numFmtId="0" fontId="2" fillId="7" borderId="4" xfId="0" applyFont="1" applyFill="1" applyBorder="1" applyAlignment="1" applyProtection="1">
      <alignment horizontal="left" vertical="top"/>
      <protection hidden="1"/>
    </xf>
    <xf numFmtId="0" fontId="6" fillId="3" borderId="1" xfId="0" applyFont="1" applyFill="1" applyBorder="1" applyAlignment="1" applyProtection="1">
      <alignment horizontal="left"/>
      <protection locked="0"/>
    </xf>
    <xf numFmtId="0" fontId="6" fillId="5" borderId="1" xfId="0" applyFont="1" applyFill="1" applyBorder="1" applyAlignment="1" applyProtection="1">
      <alignment horizontal="left"/>
      <protection hidden="1"/>
    </xf>
    <xf numFmtId="0" fontId="5" fillId="5" borderId="1" xfId="0" applyFont="1" applyFill="1" applyBorder="1" applyProtection="1">
      <protection hidden="1"/>
    </xf>
    <xf numFmtId="166" fontId="6" fillId="3" borderId="1" xfId="0" applyNumberFormat="1" applyFont="1" applyFill="1" applyBorder="1" applyAlignment="1" applyProtection="1">
      <alignment horizontal="left"/>
      <protection locked="0"/>
    </xf>
    <xf numFmtId="0" fontId="3" fillId="2" borderId="45" xfId="0" applyFont="1" applyFill="1" applyBorder="1" applyAlignment="1">
      <alignment horizontal="center" vertical="top" wrapText="1"/>
    </xf>
    <xf numFmtId="0" fontId="3" fillId="2" borderId="46" xfId="0" applyFont="1" applyFill="1" applyBorder="1" applyAlignment="1">
      <alignment horizontal="center" vertical="top" wrapText="1"/>
    </xf>
    <xf numFmtId="0" fontId="3" fillId="2" borderId="58" xfId="0" applyFont="1" applyFill="1" applyBorder="1" applyAlignment="1">
      <alignment horizontal="center" vertical="top" wrapText="1"/>
    </xf>
    <xf numFmtId="0" fontId="3" fillId="2" borderId="2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3" fillId="2" borderId="55" xfId="0" applyFont="1" applyFill="1" applyBorder="1" applyAlignment="1">
      <alignment horizontal="center" vertical="top" wrapText="1"/>
    </xf>
    <xf numFmtId="0" fontId="3" fillId="2" borderId="23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7" xfId="0" applyFont="1" applyFill="1" applyBorder="1" applyAlignment="1">
      <alignment horizontal="center" vertical="top" wrapText="1"/>
    </xf>
    <xf numFmtId="0" fontId="3" fillId="2" borderId="53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top" wrapText="1"/>
    </xf>
    <xf numFmtId="0" fontId="0" fillId="0" borderId="25" xfId="0" applyBorder="1"/>
    <xf numFmtId="0" fontId="0" fillId="0" borderId="66" xfId="0" applyBorder="1"/>
    <xf numFmtId="0" fontId="2" fillId="2" borderId="12" xfId="0" applyFont="1" applyFill="1" applyBorder="1" applyAlignment="1">
      <alignment horizontal="center"/>
    </xf>
    <xf numFmtId="0" fontId="2" fillId="2" borderId="67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3" fillId="2" borderId="22" xfId="0" applyFont="1" applyFill="1" applyBorder="1" applyAlignment="1">
      <alignment horizontal="center" vertical="center"/>
    </xf>
    <xf numFmtId="0" fontId="3" fillId="2" borderId="45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46" xfId="0" applyFont="1" applyFill="1" applyBorder="1" applyAlignment="1">
      <alignment horizontal="center" vertical="center"/>
    </xf>
    <xf numFmtId="0" fontId="3" fillId="0" borderId="60" xfId="0" applyFont="1" applyBorder="1"/>
    <xf numFmtId="0" fontId="3" fillId="0" borderId="61" xfId="0" applyFont="1" applyBorder="1"/>
    <xf numFmtId="0" fontId="3" fillId="0" borderId="3" xfId="0" applyFont="1" applyBorder="1"/>
    <xf numFmtId="0" fontId="3" fillId="0" borderId="1" xfId="0" applyFont="1" applyBorder="1"/>
    <xf numFmtId="0" fontId="3" fillId="0" borderId="18" xfId="0" applyFont="1" applyBorder="1"/>
    <xf numFmtId="0" fontId="3" fillId="0" borderId="19" xfId="0" applyFont="1" applyBorder="1"/>
    <xf numFmtId="0" fontId="3" fillId="2" borderId="61" xfId="0" applyFont="1" applyFill="1" applyBorder="1" applyAlignment="1">
      <alignment horizontal="left"/>
    </xf>
    <xf numFmtId="0" fontId="3" fillId="2" borderId="6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26" xfId="0" applyFont="1" applyFill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3" fillId="2" borderId="38" xfId="0" applyFont="1" applyFill="1" applyBorder="1" applyAlignment="1">
      <alignment horizontal="left"/>
    </xf>
    <xf numFmtId="0" fontId="3" fillId="8" borderId="61" xfId="0" applyFont="1" applyFill="1" applyBorder="1" applyAlignment="1">
      <alignment horizontal="left"/>
    </xf>
    <xf numFmtId="0" fontId="3" fillId="8" borderId="62" xfId="0" applyFont="1" applyFill="1" applyBorder="1" applyAlignment="1">
      <alignment horizontal="left"/>
    </xf>
    <xf numFmtId="0" fontId="3" fillId="8" borderId="19" xfId="0" applyFont="1" applyFill="1" applyBorder="1" applyAlignment="1">
      <alignment horizontal="left"/>
    </xf>
    <xf numFmtId="0" fontId="3" fillId="8" borderId="38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 vertical="top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41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47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left"/>
    </xf>
    <xf numFmtId="0" fontId="3" fillId="2" borderId="48" xfId="0" applyFont="1" applyFill="1" applyBorder="1" applyAlignment="1">
      <alignment horizontal="center" vertical="center"/>
    </xf>
    <xf numFmtId="0" fontId="3" fillId="2" borderId="49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5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53" xfId="0" applyFont="1" applyFill="1" applyBorder="1" applyAlignment="1">
      <alignment horizontal="center" vertical="top" wrapText="1"/>
    </xf>
    <xf numFmtId="0" fontId="3" fillId="2" borderId="20" xfId="0" applyFont="1" applyFill="1" applyBorder="1" applyAlignment="1">
      <alignment horizontal="center" vertical="top" wrapText="1"/>
    </xf>
    <xf numFmtId="0" fontId="3" fillId="2" borderId="44" xfId="0" applyFont="1" applyFill="1" applyBorder="1" applyAlignment="1">
      <alignment horizontal="center" vertical="top" wrapText="1"/>
    </xf>
    <xf numFmtId="0" fontId="3" fillId="2" borderId="24" xfId="0" applyFont="1" applyFill="1" applyBorder="1" applyAlignment="1">
      <alignment horizontal="center" vertical="top" wrapText="1"/>
    </xf>
    <xf numFmtId="0" fontId="3" fillId="2" borderId="51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52" xfId="0" applyFont="1" applyFill="1" applyBorder="1" applyAlignment="1">
      <alignment horizontal="center" vertical="top" wrapText="1"/>
    </xf>
  </cellXfs>
  <cellStyles count="3">
    <cellStyle name="Comma" xfId="1" builtinId="3"/>
    <cellStyle name="Comma 2" xfId="2" xr:uid="{B4FF1792-F8DA-4039-8891-211ECF2AB903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3E3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F0"/>
  </sheetPr>
  <dimension ref="B1:K23"/>
  <sheetViews>
    <sheetView zoomScaleNormal="100" zoomScaleSheetLayoutView="90" workbookViewId="0">
      <selection activeCell="E37" sqref="E37"/>
    </sheetView>
  </sheetViews>
  <sheetFormatPr defaultColWidth="9.33203125" defaultRowHeight="12.5" x14ac:dyDescent="0.25"/>
  <cols>
    <col min="1" max="1" width="1.6640625" style="46" customWidth="1"/>
    <col min="2" max="2" width="3.6640625" style="46" customWidth="1"/>
    <col min="3" max="3" width="37.77734375" style="46" bestFit="1" customWidth="1"/>
    <col min="4" max="4" width="22.44140625" style="46" customWidth="1"/>
    <col min="5" max="5" width="69" style="46" customWidth="1"/>
    <col min="6" max="6" width="3.6640625" style="46" customWidth="1"/>
    <col min="7" max="7" width="1.6640625" style="46" customWidth="1"/>
    <col min="8" max="8" width="29" style="46" bestFit="1" customWidth="1"/>
    <col min="9" max="9" width="9" style="46" bestFit="1" customWidth="1"/>
    <col min="10" max="10" width="5.33203125" style="46" bestFit="1" customWidth="1"/>
    <col min="11" max="12" width="14.109375" style="46" bestFit="1" customWidth="1"/>
    <col min="13" max="16384" width="9.33203125" style="46"/>
  </cols>
  <sheetData>
    <row r="1" spans="2:11" ht="13" thickBot="1" x14ac:dyDescent="0.3"/>
    <row r="2" spans="2:11" ht="13" thickTop="1" x14ac:dyDescent="0.25">
      <c r="B2" s="47"/>
      <c r="C2" s="48"/>
      <c r="D2" s="48"/>
      <c r="E2" s="48"/>
      <c r="F2" s="49"/>
    </row>
    <row r="3" spans="2:11" ht="14" x14ac:dyDescent="0.3">
      <c r="B3" s="50"/>
      <c r="C3" s="51" t="s">
        <v>0</v>
      </c>
      <c r="D3" s="351" t="s">
        <v>1</v>
      </c>
      <c r="E3" s="351"/>
      <c r="F3" s="52"/>
    </row>
    <row r="4" spans="2:11" ht="20" x14ac:dyDescent="0.4">
      <c r="B4" s="50"/>
      <c r="C4" s="51" t="s">
        <v>2</v>
      </c>
      <c r="D4" s="352" t="s">
        <v>183</v>
      </c>
      <c r="E4" s="352"/>
      <c r="F4" s="52"/>
      <c r="K4" s="104"/>
    </row>
    <row r="5" spans="2:11" ht="14" x14ac:dyDescent="0.3">
      <c r="B5" s="50"/>
      <c r="C5" s="51" t="s">
        <v>3</v>
      </c>
      <c r="D5" s="353" t="s">
        <v>4</v>
      </c>
      <c r="E5" s="353"/>
      <c r="F5" s="52"/>
    </row>
    <row r="6" spans="2:11" ht="14" x14ac:dyDescent="0.3">
      <c r="B6" s="50"/>
      <c r="C6" s="51" t="s">
        <v>5</v>
      </c>
      <c r="D6" s="351">
        <v>0.1</v>
      </c>
      <c r="E6" s="351"/>
      <c r="F6" s="52"/>
    </row>
    <row r="7" spans="2:11" ht="14" x14ac:dyDescent="0.3">
      <c r="B7" s="50"/>
      <c r="C7" s="51" t="s">
        <v>6</v>
      </c>
      <c r="D7" s="354">
        <v>46217</v>
      </c>
      <c r="E7" s="354"/>
      <c r="F7" s="52"/>
    </row>
    <row r="8" spans="2:11" ht="13" thickBot="1" x14ac:dyDescent="0.3">
      <c r="B8" s="50"/>
      <c r="F8" s="52"/>
    </row>
    <row r="9" spans="2:11" ht="13" thickTop="1" x14ac:dyDescent="0.25">
      <c r="B9" s="47"/>
      <c r="C9" s="48"/>
      <c r="D9" s="48"/>
      <c r="E9" s="48"/>
      <c r="F9" s="49"/>
    </row>
    <row r="10" spans="2:11" ht="13" x14ac:dyDescent="0.25">
      <c r="B10" s="50"/>
      <c r="C10" s="343" t="s">
        <v>7</v>
      </c>
      <c r="D10" s="344"/>
      <c r="E10" s="345"/>
      <c r="F10" s="52"/>
    </row>
    <row r="11" spans="2:11" x14ac:dyDescent="0.25">
      <c r="B11" s="50"/>
      <c r="C11" s="53" t="s">
        <v>8</v>
      </c>
      <c r="D11" s="342" t="s">
        <v>9</v>
      </c>
      <c r="E11" s="342"/>
      <c r="F11" s="52"/>
    </row>
    <row r="12" spans="2:11" x14ac:dyDescent="0.25">
      <c r="B12" s="50"/>
      <c r="C12" s="53" t="s">
        <v>10</v>
      </c>
      <c r="D12" s="346" t="s">
        <v>11</v>
      </c>
      <c r="E12" s="347"/>
      <c r="F12" s="52"/>
    </row>
    <row r="13" spans="2:11" x14ac:dyDescent="0.25">
      <c r="B13" s="50"/>
      <c r="C13" s="53" t="s">
        <v>12</v>
      </c>
      <c r="D13" s="346" t="s">
        <v>13</v>
      </c>
      <c r="E13" s="347"/>
      <c r="F13" s="52"/>
    </row>
    <row r="14" spans="2:11" x14ac:dyDescent="0.25">
      <c r="B14" s="50"/>
      <c r="C14" s="53" t="s">
        <v>182</v>
      </c>
      <c r="D14" s="346" t="s">
        <v>14</v>
      </c>
      <c r="E14" s="347"/>
      <c r="F14" s="52"/>
    </row>
    <row r="15" spans="2:11" x14ac:dyDescent="0.25">
      <c r="B15" s="50"/>
      <c r="C15" s="53" t="s">
        <v>15</v>
      </c>
      <c r="D15" s="342" t="s">
        <v>16</v>
      </c>
      <c r="E15" s="342"/>
      <c r="F15" s="52"/>
    </row>
    <row r="16" spans="2:11" x14ac:dyDescent="0.25">
      <c r="B16" s="50"/>
      <c r="C16" s="135" t="s">
        <v>17</v>
      </c>
      <c r="D16" s="348" t="s">
        <v>18</v>
      </c>
      <c r="E16" s="348"/>
      <c r="F16" s="52"/>
    </row>
    <row r="17" spans="2:6" x14ac:dyDescent="0.25">
      <c r="B17" s="50"/>
      <c r="C17" s="135" t="s">
        <v>19</v>
      </c>
      <c r="D17" s="348" t="s">
        <v>20</v>
      </c>
      <c r="E17" s="348"/>
      <c r="F17" s="52"/>
    </row>
    <row r="18" spans="2:6" x14ac:dyDescent="0.25">
      <c r="B18" s="50"/>
      <c r="C18" s="135" t="s">
        <v>187</v>
      </c>
      <c r="D18" s="349" t="s">
        <v>188</v>
      </c>
      <c r="E18" s="350"/>
      <c r="F18" s="52"/>
    </row>
    <row r="19" spans="2:6" x14ac:dyDescent="0.25">
      <c r="B19" s="50"/>
      <c r="C19" s="53" t="s">
        <v>21</v>
      </c>
      <c r="D19" s="342" t="s">
        <v>22</v>
      </c>
      <c r="E19" s="342"/>
      <c r="F19" s="52"/>
    </row>
    <row r="20" spans="2:6" ht="13" thickBot="1" x14ac:dyDescent="0.3">
      <c r="B20" s="54"/>
      <c r="C20" s="55"/>
      <c r="D20" s="55"/>
      <c r="E20" s="55"/>
      <c r="F20" s="56"/>
    </row>
    <row r="21" spans="2:6" ht="6.75" customHeight="1" thickTop="1" x14ac:dyDescent="0.25">
      <c r="B21" s="48"/>
      <c r="C21" s="57"/>
      <c r="D21" s="57"/>
      <c r="E21" s="57"/>
      <c r="F21" s="48"/>
    </row>
    <row r="22" spans="2:6" ht="13" x14ac:dyDescent="0.3">
      <c r="C22" s="194" t="s">
        <v>23</v>
      </c>
      <c r="D22" s="194"/>
      <c r="E22" s="194"/>
    </row>
    <row r="23" spans="2:6" ht="13" x14ac:dyDescent="0.3">
      <c r="C23" s="194" t="s">
        <v>24</v>
      </c>
    </row>
  </sheetData>
  <sheetProtection selectLockedCells="1"/>
  <mergeCells count="15">
    <mergeCell ref="D3:E3"/>
    <mergeCell ref="D4:E4"/>
    <mergeCell ref="D5:E5"/>
    <mergeCell ref="D6:E6"/>
    <mergeCell ref="D7:E7"/>
    <mergeCell ref="D15:E15"/>
    <mergeCell ref="D19:E19"/>
    <mergeCell ref="C10:E10"/>
    <mergeCell ref="D11:E11"/>
    <mergeCell ref="D12:E12"/>
    <mergeCell ref="D13:E13"/>
    <mergeCell ref="D14:E14"/>
    <mergeCell ref="D16:E16"/>
    <mergeCell ref="D17:E17"/>
    <mergeCell ref="D18:E18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002060"/>
  </sheetPr>
  <dimension ref="A1:L48"/>
  <sheetViews>
    <sheetView showGridLines="0" tabSelected="1" zoomScale="60" zoomScaleNormal="60" workbookViewId="0">
      <selection activeCell="E37" sqref="E37"/>
    </sheetView>
  </sheetViews>
  <sheetFormatPr defaultColWidth="9.33203125" defaultRowHeight="12.5" x14ac:dyDescent="0.25"/>
  <cols>
    <col min="1" max="1" width="17.6640625" style="1" customWidth="1"/>
    <col min="2" max="2" width="55.44140625" style="2" customWidth="1"/>
    <col min="3" max="3" width="16.6640625" style="2" customWidth="1"/>
    <col min="4" max="4" width="10.6640625" style="2" customWidth="1"/>
    <col min="5" max="5" width="22.6640625" style="2" customWidth="1"/>
    <col min="6" max="6" width="20.77734375" customWidth="1"/>
    <col min="7" max="7" width="14.6640625" customWidth="1"/>
    <col min="8" max="8" width="19.6640625" customWidth="1"/>
    <col min="9" max="9" width="10.6640625" customWidth="1"/>
    <col min="10" max="10" width="21.109375" style="2" customWidth="1"/>
    <col min="11" max="12" width="20.109375" customWidth="1"/>
    <col min="13" max="16384" width="9.33203125" style="2"/>
  </cols>
  <sheetData>
    <row r="1" spans="1:12" ht="13" x14ac:dyDescent="0.3">
      <c r="A1" s="375" t="s">
        <v>25</v>
      </c>
      <c r="B1" s="375"/>
      <c r="C1"/>
      <c r="D1"/>
      <c r="E1"/>
      <c r="J1"/>
    </row>
    <row r="2" spans="1:12" customFormat="1" ht="13.5" thickBot="1" x14ac:dyDescent="0.35">
      <c r="A2" s="376" t="s">
        <v>26</v>
      </c>
      <c r="B2" s="376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381" t="s">
        <v>27</v>
      </c>
      <c r="B3" s="382"/>
      <c r="C3" s="387" t="str">
        <f>Instructions!D3</f>
        <v>Bidder Company Name</v>
      </c>
      <c r="D3" s="387"/>
      <c r="E3" s="387"/>
      <c r="F3" s="387"/>
      <c r="G3" s="387"/>
      <c r="H3" s="388"/>
      <c r="I3" s="3"/>
      <c r="J3" s="3"/>
      <c r="K3" s="3"/>
      <c r="L3" s="3"/>
    </row>
    <row r="4" spans="1:12" customFormat="1" ht="13" x14ac:dyDescent="0.3">
      <c r="A4" s="383" t="s">
        <v>28</v>
      </c>
      <c r="B4" s="384"/>
      <c r="C4" s="389" t="str">
        <f>Instructions!D4</f>
        <v>Fibre Termination Nodes Project</v>
      </c>
      <c r="D4" s="389"/>
      <c r="E4" s="389"/>
      <c r="F4" s="389"/>
      <c r="G4" s="389"/>
      <c r="H4" s="390"/>
      <c r="I4" s="203"/>
      <c r="J4" s="3"/>
      <c r="K4" s="3"/>
      <c r="L4" s="3"/>
    </row>
    <row r="5" spans="1:12" customFormat="1" ht="13" x14ac:dyDescent="0.3">
      <c r="A5" s="383" t="s">
        <v>29</v>
      </c>
      <c r="B5" s="384"/>
      <c r="C5" s="389" t="s">
        <v>30</v>
      </c>
      <c r="D5" s="389"/>
      <c r="E5" s="389"/>
      <c r="F5" s="389"/>
      <c r="G5" s="389"/>
      <c r="H5" s="390"/>
      <c r="I5" s="203"/>
      <c r="J5" s="3"/>
      <c r="K5" s="3"/>
      <c r="L5" s="3"/>
    </row>
    <row r="6" spans="1:12" customFormat="1" ht="13.5" thickBot="1" x14ac:dyDescent="0.35">
      <c r="A6" s="385" t="s">
        <v>31</v>
      </c>
      <c r="B6" s="386"/>
      <c r="C6" s="391" t="s">
        <v>32</v>
      </c>
      <c r="D6" s="391"/>
      <c r="E6" s="391"/>
      <c r="F6" s="391"/>
      <c r="G6" s="391"/>
      <c r="H6" s="392"/>
      <c r="I6" s="203"/>
      <c r="J6" s="3"/>
      <c r="K6" s="3"/>
      <c r="L6" s="3"/>
    </row>
    <row r="7" spans="1:12" customFormat="1" ht="13" x14ac:dyDescent="0.3">
      <c r="A7" s="381" t="s">
        <v>33</v>
      </c>
      <c r="B7" s="382"/>
      <c r="C7" s="393" t="str">
        <f>Instructions!D5</f>
        <v>FC</v>
      </c>
      <c r="D7" s="393"/>
      <c r="E7" s="393"/>
      <c r="F7" s="393"/>
      <c r="G7" s="393"/>
      <c r="H7" s="394"/>
      <c r="I7" s="203"/>
      <c r="J7" s="3"/>
      <c r="K7" s="3"/>
      <c r="L7" s="3"/>
    </row>
    <row r="8" spans="1:12" customFormat="1" ht="13.5" thickBot="1" x14ac:dyDescent="0.35">
      <c r="A8" s="385" t="s">
        <v>34</v>
      </c>
      <c r="B8" s="386"/>
      <c r="C8" s="395">
        <f>Instructions!D6</f>
        <v>0.1</v>
      </c>
      <c r="D8" s="395"/>
      <c r="E8" s="395"/>
      <c r="F8" s="395"/>
      <c r="G8" s="395"/>
      <c r="H8" s="396"/>
      <c r="I8" s="203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x14ac:dyDescent="0.25">
      <c r="A10" s="3"/>
      <c r="B10" s="3"/>
      <c r="C10" s="377" t="s">
        <v>35</v>
      </c>
      <c r="D10" s="365"/>
      <c r="E10" s="365"/>
      <c r="F10" s="365"/>
      <c r="G10" s="365"/>
      <c r="H10" s="378"/>
      <c r="I10" s="364" t="s">
        <v>36</v>
      </c>
      <c r="J10" s="365"/>
      <c r="K10" s="366"/>
      <c r="L10" s="373"/>
    </row>
    <row r="11" spans="1:12" customFormat="1" ht="13" thickBot="1" x14ac:dyDescent="0.3">
      <c r="A11" s="3"/>
      <c r="B11" s="3"/>
      <c r="C11" s="379"/>
      <c r="D11" s="368"/>
      <c r="E11" s="368"/>
      <c r="F11" s="368"/>
      <c r="G11" s="368"/>
      <c r="H11" s="380"/>
      <c r="I11" s="367"/>
      <c r="J11" s="368"/>
      <c r="K11" s="369"/>
      <c r="L11" s="374"/>
    </row>
    <row r="12" spans="1:12" customFormat="1" ht="13" x14ac:dyDescent="0.2">
      <c r="A12" s="358" t="s">
        <v>37</v>
      </c>
      <c r="B12" s="355" t="s">
        <v>38</v>
      </c>
      <c r="C12" s="358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75" t="s">
        <v>40</v>
      </c>
      <c r="J12" s="361" t="s">
        <v>45</v>
      </c>
      <c r="K12" s="355" t="s">
        <v>46</v>
      </c>
      <c r="L12" s="370" t="s">
        <v>47</v>
      </c>
    </row>
    <row r="13" spans="1:12" customFormat="1" ht="13" x14ac:dyDescent="0.2">
      <c r="A13" s="359"/>
      <c r="B13" s="356"/>
      <c r="C13" s="359"/>
      <c r="D13" s="61"/>
      <c r="E13" s="362"/>
      <c r="F13" s="362"/>
      <c r="G13" s="362"/>
      <c r="H13" s="356"/>
      <c r="I13" s="76"/>
      <c r="J13" s="362"/>
      <c r="K13" s="356"/>
      <c r="L13" s="371"/>
    </row>
    <row r="14" spans="1:12" customFormat="1" ht="13.5" thickBot="1" x14ac:dyDescent="0.25">
      <c r="A14" s="360"/>
      <c r="B14" s="357"/>
      <c r="C14" s="360"/>
      <c r="D14" s="77"/>
      <c r="E14" s="363"/>
      <c r="F14" s="363"/>
      <c r="G14" s="363"/>
      <c r="H14" s="357"/>
      <c r="I14" s="78"/>
      <c r="J14" s="363"/>
      <c r="K14" s="357"/>
      <c r="L14" s="372"/>
    </row>
    <row r="15" spans="1:12" customFormat="1" ht="13" x14ac:dyDescent="0.3">
      <c r="A15" s="204"/>
      <c r="B15" s="79"/>
      <c r="C15" s="80"/>
      <c r="D15" s="81"/>
      <c r="E15" s="81"/>
      <c r="F15" s="81"/>
      <c r="G15" s="81"/>
      <c r="H15" s="312"/>
      <c r="I15" s="323"/>
      <c r="J15" s="81"/>
      <c r="K15" s="205"/>
      <c r="L15" s="332"/>
    </row>
    <row r="16" spans="1:12" customFormat="1" ht="14" x14ac:dyDescent="0.3">
      <c r="A16" s="62" t="s">
        <v>48</v>
      </c>
      <c r="B16" s="63" t="s">
        <v>49</v>
      </c>
      <c r="C16" s="64"/>
      <c r="D16" s="65"/>
      <c r="E16" s="89"/>
      <c r="F16" s="89"/>
      <c r="G16" s="65"/>
      <c r="H16" s="313"/>
      <c r="I16" s="64"/>
      <c r="J16" s="89"/>
      <c r="K16" s="90"/>
      <c r="L16" s="333"/>
    </row>
    <row r="17" spans="1:12" customFormat="1" ht="13" x14ac:dyDescent="0.3">
      <c r="A17" s="82" t="s">
        <v>50</v>
      </c>
      <c r="B17" s="83" t="s">
        <v>51</v>
      </c>
      <c r="C17" s="206" t="str">
        <f>C7</f>
        <v>FC</v>
      </c>
      <c r="D17" s="207"/>
      <c r="E17" s="84">
        <f>'G2_1 PMP'!E42</f>
        <v>0</v>
      </c>
      <c r="F17" s="84">
        <f>'G2_1 PMP'!F42</f>
        <v>0</v>
      </c>
      <c r="G17" s="110">
        <f>'G2_1 PMP'!G42</f>
        <v>0.1</v>
      </c>
      <c r="H17" s="314">
        <f>'G2_1 PMP'!H42</f>
        <v>0</v>
      </c>
      <c r="I17" s="324"/>
      <c r="J17" s="84">
        <f>'G2_1 PMP'!J42</f>
        <v>0</v>
      </c>
      <c r="K17" s="85">
        <f>'G2_1 PMP'!K42</f>
        <v>0</v>
      </c>
      <c r="L17" s="334">
        <f>'G2_1 PMP'!L42</f>
        <v>0</v>
      </c>
    </row>
    <row r="18" spans="1:12" customFormat="1" ht="13" x14ac:dyDescent="0.3">
      <c r="A18" s="82" t="s">
        <v>52</v>
      </c>
      <c r="B18" s="83" t="s">
        <v>53</v>
      </c>
      <c r="C18" s="206" t="str">
        <f>C7</f>
        <v>FC</v>
      </c>
      <c r="D18" s="207"/>
      <c r="E18" s="84">
        <f>'G2_2 ILS'!E65</f>
        <v>0</v>
      </c>
      <c r="F18" s="84">
        <f>'G2_2 ILS'!F65</f>
        <v>0</v>
      </c>
      <c r="G18" s="110">
        <f>'G2_2 ILS'!G65</f>
        <v>0.1</v>
      </c>
      <c r="H18" s="314">
        <f>'G2_2 ILS'!H65</f>
        <v>0</v>
      </c>
      <c r="I18" s="325">
        <f>'G2_2 ILS'!I65</f>
        <v>0</v>
      </c>
      <c r="J18" s="84">
        <f>'G2_2 ILS'!J65</f>
        <v>0</v>
      </c>
      <c r="K18" s="85">
        <f>'G2_2 ILS'!K65</f>
        <v>0</v>
      </c>
      <c r="L18" s="334">
        <f>'G2_2 ILS'!L65</f>
        <v>0</v>
      </c>
    </row>
    <row r="19" spans="1:12" customFormat="1" ht="13.5" customHeight="1" x14ac:dyDescent="0.3">
      <c r="A19" s="68"/>
      <c r="B19" s="86"/>
      <c r="C19" s="193"/>
      <c r="D19" s="208"/>
      <c r="E19" s="87"/>
      <c r="F19" s="87"/>
      <c r="G19" s="87"/>
      <c r="H19" s="315"/>
      <c r="I19" s="326"/>
      <c r="J19" s="87"/>
      <c r="K19" s="88"/>
      <c r="L19" s="335"/>
    </row>
    <row r="20" spans="1:12" customFormat="1" ht="14" x14ac:dyDescent="0.3">
      <c r="A20" s="62" t="s">
        <v>54</v>
      </c>
      <c r="B20" s="63" t="s">
        <v>55</v>
      </c>
      <c r="C20" s="64"/>
      <c r="D20" s="65"/>
      <c r="E20" s="89"/>
      <c r="F20" s="89"/>
      <c r="G20" s="111"/>
      <c r="H20" s="313"/>
      <c r="I20" s="64"/>
      <c r="J20" s="89"/>
      <c r="K20" s="90"/>
      <c r="L20" s="333"/>
    </row>
    <row r="21" spans="1:12" customFormat="1" ht="13.5" customHeight="1" x14ac:dyDescent="0.3">
      <c r="A21" s="82" t="s">
        <v>56</v>
      </c>
      <c r="B21" s="83" t="s">
        <v>64</v>
      </c>
      <c r="C21" s="206" t="str">
        <f>C7</f>
        <v>FC</v>
      </c>
      <c r="D21" s="207"/>
      <c r="E21" s="84">
        <f>'G3_1 FALE'!E37</f>
        <v>0</v>
      </c>
      <c r="F21" s="84">
        <f>'G3_1 FALE'!F37</f>
        <v>0</v>
      </c>
      <c r="G21" s="110">
        <f>'G3_1 FALE'!G37</f>
        <v>0.1</v>
      </c>
      <c r="H21" s="314">
        <f>'G3_1 FALE'!H37</f>
        <v>0</v>
      </c>
      <c r="I21" s="325">
        <f>'G3_1 FALE'!I37</f>
        <v>0</v>
      </c>
      <c r="J21" s="84">
        <f>'G3_1 FALE'!J37</f>
        <v>0</v>
      </c>
      <c r="K21" s="85">
        <f>'G3_1 FALE'!K37</f>
        <v>0</v>
      </c>
      <c r="L21" s="334">
        <f>'G3_1 FALE'!L37</f>
        <v>0</v>
      </c>
    </row>
    <row r="22" spans="1:12" customFormat="1" ht="13.5" customHeight="1" x14ac:dyDescent="0.3">
      <c r="A22" s="82" t="s">
        <v>57</v>
      </c>
      <c r="B22" s="83" t="s">
        <v>62</v>
      </c>
      <c r="C22" s="206" t="str">
        <f>C7</f>
        <v>FC</v>
      </c>
      <c r="D22" s="207"/>
      <c r="E22" s="84">
        <f>'G3_2 FABL'!E36</f>
        <v>0</v>
      </c>
      <c r="F22" s="84">
        <f>'G3_2 FABL'!F36</f>
        <v>0</v>
      </c>
      <c r="G22" s="110">
        <f>'G3_2 FABL'!G36</f>
        <v>0.1</v>
      </c>
      <c r="H22" s="314">
        <f>'G3_2 FABL'!H36</f>
        <v>0</v>
      </c>
      <c r="I22" s="325">
        <f>'G3_2 FABL'!I36</f>
        <v>0</v>
      </c>
      <c r="J22" s="84">
        <f>'G3_2 FABL'!J36</f>
        <v>0</v>
      </c>
      <c r="K22" s="85">
        <f>'G3_2 FABL'!K36</f>
        <v>0</v>
      </c>
      <c r="L22" s="334">
        <f>'G3_2 FABL'!L36</f>
        <v>0</v>
      </c>
    </row>
    <row r="23" spans="1:12" customFormat="1" ht="13.5" customHeight="1" x14ac:dyDescent="0.3">
      <c r="A23" s="82" t="s">
        <v>59</v>
      </c>
      <c r="B23" s="83" t="s">
        <v>160</v>
      </c>
      <c r="C23" s="206" t="str">
        <f>C7</f>
        <v>FC</v>
      </c>
      <c r="D23" s="207"/>
      <c r="E23" s="84">
        <f>'G3_3 FAKM'!E35</f>
        <v>0</v>
      </c>
      <c r="F23" s="84">
        <f>'G3_3 FAKM'!F35</f>
        <v>0</v>
      </c>
      <c r="G23" s="110">
        <f>'G3_3 FAKM'!G35</f>
        <v>0.1</v>
      </c>
      <c r="H23" s="314">
        <f>'G3_3 FAKM'!H35</f>
        <v>0</v>
      </c>
      <c r="I23" s="325">
        <f>'G3_3 FAKM'!I35</f>
        <v>0</v>
      </c>
      <c r="J23" s="84">
        <f>'G3_3 FAKM'!J35</f>
        <v>0</v>
      </c>
      <c r="K23" s="85">
        <f>'G3_3 FAKM'!K35</f>
        <v>0</v>
      </c>
      <c r="L23" s="334">
        <f>'G3_3 FAKM'!L35</f>
        <v>0</v>
      </c>
    </row>
    <row r="24" spans="1:12" customFormat="1" ht="13.5" customHeight="1" x14ac:dyDescent="0.3">
      <c r="A24" s="82" t="s">
        <v>61</v>
      </c>
      <c r="B24" s="83" t="s">
        <v>159</v>
      </c>
      <c r="C24" s="206" t="str">
        <f>C7</f>
        <v>FC</v>
      </c>
      <c r="D24" s="207"/>
      <c r="E24" s="84">
        <f>'G3_4 FAUP'!E37</f>
        <v>0</v>
      </c>
      <c r="F24" s="84">
        <f>'G3_4 FAUP'!F37</f>
        <v>0</v>
      </c>
      <c r="G24" s="110">
        <f>'G3_4 FAUP'!G37</f>
        <v>0.1</v>
      </c>
      <c r="H24" s="314">
        <f>'G3_4 FAUP'!H37</f>
        <v>0</v>
      </c>
      <c r="I24" s="325">
        <f>'G3_4 FAUP'!I37</f>
        <v>0</v>
      </c>
      <c r="J24" s="84">
        <f>'G3_4 FAUP'!J37</f>
        <v>0</v>
      </c>
      <c r="K24" s="85">
        <f>'G3_4 FAUP'!K37</f>
        <v>0</v>
      </c>
      <c r="L24" s="334">
        <f>'G3_4 FAUP'!L37</f>
        <v>0</v>
      </c>
    </row>
    <row r="25" spans="1:12" customFormat="1" ht="13.5" customHeight="1" x14ac:dyDescent="0.3">
      <c r="A25" s="82" t="s">
        <v>63</v>
      </c>
      <c r="B25" s="83" t="s">
        <v>60</v>
      </c>
      <c r="C25" s="206" t="str">
        <f>C7</f>
        <v>FC</v>
      </c>
      <c r="D25" s="207"/>
      <c r="E25" s="84">
        <f>'G3_5 FAPE'!E38</f>
        <v>0</v>
      </c>
      <c r="F25" s="84">
        <f>'G3_5 FAPE'!F38</f>
        <v>0</v>
      </c>
      <c r="G25" s="110">
        <f>'G3_5 FAPE'!G38</f>
        <v>0.1</v>
      </c>
      <c r="H25" s="314">
        <f>'G3_5 FAPE'!H38</f>
        <v>0</v>
      </c>
      <c r="I25" s="325">
        <f>'G3_5 FAPE'!I38</f>
        <v>0</v>
      </c>
      <c r="J25" s="84">
        <f>'G3_5 FAPE'!J38</f>
        <v>0</v>
      </c>
      <c r="K25" s="85">
        <f>'G3_5 FAPE'!K38</f>
        <v>0</v>
      </c>
      <c r="L25" s="334">
        <f>'G3_5 FAPE'!L38</f>
        <v>0</v>
      </c>
    </row>
    <row r="26" spans="1:12" customFormat="1" ht="13.5" customHeight="1" x14ac:dyDescent="0.3">
      <c r="A26" s="82" t="s">
        <v>65</v>
      </c>
      <c r="B26" s="83" t="s">
        <v>165</v>
      </c>
      <c r="C26" s="206" t="str">
        <f>C7</f>
        <v>FC</v>
      </c>
      <c r="D26" s="207"/>
      <c r="E26" s="84">
        <f>'G3_6 FAEL'!E36</f>
        <v>0</v>
      </c>
      <c r="F26" s="84">
        <f>'G3_6 FAEL'!F36</f>
        <v>0</v>
      </c>
      <c r="G26" s="110">
        <f>'G3_6 FAEL'!G36</f>
        <v>0.1</v>
      </c>
      <c r="H26" s="314">
        <f>'G3_6 FAEL'!H36</f>
        <v>0</v>
      </c>
      <c r="I26" s="325">
        <f>'G3_6 FAEL'!I36</f>
        <v>0</v>
      </c>
      <c r="J26" s="84">
        <f>'G3_6 FAEL'!J36</f>
        <v>0</v>
      </c>
      <c r="K26" s="85">
        <f>'G3_6 FAEL'!K36</f>
        <v>0</v>
      </c>
      <c r="L26" s="334">
        <f>'G3_6 FAEL'!L36</f>
        <v>0</v>
      </c>
    </row>
    <row r="27" spans="1:12" customFormat="1" ht="13.5" customHeight="1" x14ac:dyDescent="0.3">
      <c r="A27" s="82" t="s">
        <v>66</v>
      </c>
      <c r="B27" s="83" t="s">
        <v>166</v>
      </c>
      <c r="C27" s="206" t="str">
        <f>C7</f>
        <v>FC</v>
      </c>
      <c r="D27" s="207"/>
      <c r="E27" s="84">
        <f>'G3_7 FAGG'!E37</f>
        <v>0</v>
      </c>
      <c r="F27" s="84">
        <f>'G3_7 FAGG'!F37</f>
        <v>0</v>
      </c>
      <c r="G27" s="110">
        <f>'G3_7 FAGG'!G37</f>
        <v>0.1</v>
      </c>
      <c r="H27" s="314">
        <f>'G3_7 FAGG'!H37</f>
        <v>0</v>
      </c>
      <c r="I27" s="325">
        <f>'G3_7 FAGG'!I37</f>
        <v>0</v>
      </c>
      <c r="J27" s="84">
        <f>'G3_7 FAGG'!J37</f>
        <v>0</v>
      </c>
      <c r="K27" s="85">
        <f>'G3_7 FAGG'!K37</f>
        <v>0</v>
      </c>
      <c r="L27" s="334">
        <f>'G3_7 FAGG'!L37</f>
        <v>0</v>
      </c>
    </row>
    <row r="28" spans="1:12" customFormat="1" ht="13.5" customHeight="1" x14ac:dyDescent="0.3">
      <c r="A28" s="82" t="s">
        <v>68</v>
      </c>
      <c r="B28" s="83" t="s">
        <v>58</v>
      </c>
      <c r="C28" s="206" t="str">
        <f>C7</f>
        <v>FC</v>
      </c>
      <c r="D28" s="207"/>
      <c r="E28" s="84">
        <f>'G3_8 FACT'!E38</f>
        <v>0</v>
      </c>
      <c r="F28" s="84">
        <f>'G3_8 FACT'!F38</f>
        <v>0</v>
      </c>
      <c r="G28" s="110">
        <f>'G3_8 FACT'!G38</f>
        <v>0.1</v>
      </c>
      <c r="H28" s="314">
        <f>'G3_8 FACT'!H38</f>
        <v>0</v>
      </c>
      <c r="I28" s="325">
        <f>'G3_8 FACT'!I38</f>
        <v>0</v>
      </c>
      <c r="J28" s="84">
        <f>'G3_8 FACT'!J38</f>
        <v>0</v>
      </c>
      <c r="K28" s="85">
        <f>'G3_8 FACT'!K38</f>
        <v>0</v>
      </c>
      <c r="L28" s="334">
        <f>'G3_8 FACT'!L38</f>
        <v>0</v>
      </c>
    </row>
    <row r="29" spans="1:12" customFormat="1" ht="13.5" customHeight="1" x14ac:dyDescent="0.3">
      <c r="A29" s="82" t="s">
        <v>69</v>
      </c>
      <c r="B29" s="83" t="s">
        <v>67</v>
      </c>
      <c r="C29" s="206" t="str">
        <f>C7</f>
        <v>FC</v>
      </c>
      <c r="D29" s="207"/>
      <c r="E29" s="84">
        <f>'G3_9 ATA'!E42</f>
        <v>0</v>
      </c>
      <c r="F29" s="84">
        <f>'G3_9 ATA'!F42</f>
        <v>0</v>
      </c>
      <c r="G29" s="110">
        <f>'G3_9 ATA'!G42</f>
        <v>0.1</v>
      </c>
      <c r="H29" s="314">
        <f>'G3_9 ATA'!H42</f>
        <v>0</v>
      </c>
      <c r="I29" s="325">
        <f>'G3_9 ATA'!I42</f>
        <v>0</v>
      </c>
      <c r="J29" s="84">
        <f>'G3_9 ATA'!J42</f>
        <v>0</v>
      </c>
      <c r="K29" s="85">
        <f>'G3_9 ATA'!K42</f>
        <v>0</v>
      </c>
      <c r="L29" s="334">
        <f>'G3_9 ATA'!L42</f>
        <v>0</v>
      </c>
    </row>
    <row r="30" spans="1:12" customFormat="1" ht="13.5" customHeight="1" x14ac:dyDescent="0.3">
      <c r="A30" s="209"/>
      <c r="B30" s="210"/>
      <c r="C30" s="193"/>
      <c r="D30" s="208"/>
      <c r="E30" s="87"/>
      <c r="F30" s="87"/>
      <c r="G30" s="87"/>
      <c r="H30" s="315"/>
      <c r="I30" s="326"/>
      <c r="J30" s="87"/>
      <c r="K30" s="88"/>
      <c r="L30" s="335"/>
    </row>
    <row r="31" spans="1:12" customFormat="1" ht="14" x14ac:dyDescent="0.3">
      <c r="A31" s="62" t="s">
        <v>70</v>
      </c>
      <c r="B31" s="63" t="s">
        <v>71</v>
      </c>
      <c r="C31" s="64"/>
      <c r="D31" s="65"/>
      <c r="E31" s="89">
        <f>'G4 Miscellaneous'!E42</f>
        <v>0</v>
      </c>
      <c r="F31" s="89">
        <f>'G4 Miscellaneous'!F42</f>
        <v>0</v>
      </c>
      <c r="G31" s="184">
        <f>'G4 Miscellaneous'!G42</f>
        <v>0.1</v>
      </c>
      <c r="H31" s="313">
        <f>'G4 Miscellaneous'!H42</f>
        <v>0</v>
      </c>
      <c r="I31" s="327">
        <f>'G4 Miscellaneous'!I42</f>
        <v>0</v>
      </c>
      <c r="J31" s="89">
        <f>'G4 Miscellaneous'!J42</f>
        <v>0</v>
      </c>
      <c r="K31" s="90">
        <f>'G4 Miscellaneous'!K42</f>
        <v>0</v>
      </c>
      <c r="L31" s="333">
        <f>'G4 Miscellaneous'!L42</f>
        <v>0</v>
      </c>
    </row>
    <row r="32" spans="1:12" customFormat="1" ht="13.5" customHeight="1" thickBot="1" x14ac:dyDescent="0.35">
      <c r="A32" s="209"/>
      <c r="B32" s="210"/>
      <c r="C32" s="193"/>
      <c r="D32" s="208"/>
      <c r="E32" s="99"/>
      <c r="F32" s="99"/>
      <c r="G32" s="99"/>
      <c r="H32" s="316"/>
      <c r="I32" s="326"/>
      <c r="J32" s="99"/>
      <c r="K32" s="100"/>
      <c r="L32" s="336"/>
    </row>
    <row r="33" spans="1:12" customFormat="1" ht="14.5" thickBot="1" x14ac:dyDescent="0.35">
      <c r="A33" s="91"/>
      <c r="B33" s="92" t="s">
        <v>72</v>
      </c>
      <c r="C33" s="93"/>
      <c r="D33" s="94"/>
      <c r="E33" s="94">
        <f>SUM(E17:E31)</f>
        <v>0</v>
      </c>
      <c r="F33" s="94">
        <f>SUM(F15:F31)</f>
        <v>0</v>
      </c>
      <c r="G33" s="94"/>
      <c r="H33" s="317">
        <f>SUM(H15:H31)</f>
        <v>0</v>
      </c>
      <c r="I33" s="328"/>
      <c r="J33" s="94">
        <f>SUM(J15:J31)</f>
        <v>0</v>
      </c>
      <c r="K33" s="95">
        <f>SUM(K15:K31)</f>
        <v>0</v>
      </c>
      <c r="L33" s="337">
        <f>SUM(L15:L31)</f>
        <v>0</v>
      </c>
    </row>
    <row r="34" spans="1:12" customFormat="1" ht="13" x14ac:dyDescent="0.3">
      <c r="A34" s="211"/>
      <c r="B34" s="96"/>
      <c r="C34" s="97"/>
      <c r="D34" s="98"/>
      <c r="E34" s="212"/>
      <c r="F34" s="212"/>
      <c r="G34" s="212"/>
      <c r="H34" s="318"/>
      <c r="I34" s="329"/>
      <c r="J34" s="212"/>
      <c r="K34" s="213"/>
      <c r="L34" s="338"/>
    </row>
    <row r="35" spans="1:12" customFormat="1" ht="14" x14ac:dyDescent="0.3">
      <c r="A35" s="62" t="s">
        <v>73</v>
      </c>
      <c r="B35" s="63" t="s">
        <v>74</v>
      </c>
      <c r="C35" s="64" t="str">
        <f>C7</f>
        <v>FC</v>
      </c>
      <c r="D35" s="65"/>
      <c r="E35" s="89">
        <f>'G5_2 Support Contract (Inflated'!E41</f>
        <v>0</v>
      </c>
      <c r="F35" s="89">
        <f>'G5_2 Support Contract (Inflated'!F41</f>
        <v>0</v>
      </c>
      <c r="G35" s="184">
        <f>'G5_2 Support Contract (Inflated'!G41</f>
        <v>0.1</v>
      </c>
      <c r="H35" s="313">
        <f>'G5_2 Support Contract (Inflated'!H41</f>
        <v>0</v>
      </c>
      <c r="I35" s="327">
        <f>'G5_2 Support Contract (Inflated'!I41</f>
        <v>0</v>
      </c>
      <c r="J35" s="89">
        <f>'G5_2 Support Contract (Inflated'!J41</f>
        <v>0</v>
      </c>
      <c r="K35" s="90">
        <f>'G5_2 Support Contract (Inflated'!K41</f>
        <v>0</v>
      </c>
      <c r="L35" s="333">
        <f>'G5_2 Support Contract (Inflated'!L41</f>
        <v>0</v>
      </c>
    </row>
    <row r="36" spans="1:12" customFormat="1" ht="14" x14ac:dyDescent="0.3">
      <c r="A36" s="62" t="s">
        <v>185</v>
      </c>
      <c r="B36" s="63" t="s">
        <v>189</v>
      </c>
      <c r="C36" s="64" t="str">
        <f>C7</f>
        <v>FC</v>
      </c>
      <c r="D36" s="65"/>
      <c r="E36" s="89">
        <f>'G5_3 Mid-Life Upgrade'!E61</f>
        <v>0</v>
      </c>
      <c r="F36" s="89">
        <f>'G5_3 Mid-Life Upgrade'!F61</f>
        <v>0</v>
      </c>
      <c r="G36" s="184">
        <f>'G5_3 Mid-Life Upgrade'!G61</f>
        <v>0.1</v>
      </c>
      <c r="H36" s="313">
        <f>'G5_3 Mid-Life Upgrade'!H61</f>
        <v>0</v>
      </c>
      <c r="I36" s="327">
        <f>'G5_3 Mid-Life Upgrade'!I61</f>
        <v>0</v>
      </c>
      <c r="J36" s="89">
        <f>'G5_3 Mid-Life Upgrade'!J61</f>
        <v>0</v>
      </c>
      <c r="K36" s="90">
        <f>'G5_3 Mid-Life Upgrade'!K61</f>
        <v>0</v>
      </c>
      <c r="L36" s="333">
        <f>'G5_3 Mid-Life Upgrade'!L61</f>
        <v>0</v>
      </c>
    </row>
    <row r="37" spans="1:12" customFormat="1" ht="13.5" thickBot="1" x14ac:dyDescent="0.35">
      <c r="A37" s="209"/>
      <c r="B37" s="210"/>
      <c r="C37" s="193"/>
      <c r="D37" s="208"/>
      <c r="E37" s="99"/>
      <c r="F37" s="99"/>
      <c r="G37" s="99"/>
      <c r="H37" s="316"/>
      <c r="I37" s="326"/>
      <c r="J37" s="99"/>
      <c r="K37" s="100"/>
      <c r="L37" s="336"/>
    </row>
    <row r="38" spans="1:12" customFormat="1" ht="14.5" thickBot="1" x14ac:dyDescent="0.35">
      <c r="A38" s="91"/>
      <c r="B38" s="92" t="s">
        <v>75</v>
      </c>
      <c r="C38" s="93"/>
      <c r="D38" s="103"/>
      <c r="E38" s="94">
        <f>E33+E35</f>
        <v>0</v>
      </c>
      <c r="F38" s="94">
        <f>F33+F35</f>
        <v>0</v>
      </c>
      <c r="G38" s="94"/>
      <c r="H38" s="317">
        <f>H33+H35</f>
        <v>0</v>
      </c>
      <c r="I38" s="328"/>
      <c r="J38" s="94">
        <f>J33+J35</f>
        <v>0</v>
      </c>
      <c r="K38" s="95">
        <f>K33+K35</f>
        <v>0</v>
      </c>
      <c r="L38" s="337">
        <f>L33+L35</f>
        <v>0</v>
      </c>
    </row>
    <row r="39" spans="1:12" customFormat="1" ht="13" x14ac:dyDescent="0.3">
      <c r="A39" s="209"/>
      <c r="B39" s="2"/>
      <c r="C39" s="193"/>
      <c r="D39" s="208"/>
      <c r="E39" s="99"/>
      <c r="F39" s="99"/>
      <c r="G39" s="99"/>
      <c r="H39" s="316"/>
      <c r="I39" s="326"/>
      <c r="J39" s="99"/>
      <c r="K39" s="100"/>
      <c r="L39" s="336"/>
    </row>
    <row r="40" spans="1:12" customFormat="1" ht="14" x14ac:dyDescent="0.3">
      <c r="A40" s="62" t="s">
        <v>76</v>
      </c>
      <c r="B40" s="63" t="s">
        <v>77</v>
      </c>
      <c r="C40" s="64" t="str">
        <f>C7</f>
        <v>FC</v>
      </c>
      <c r="D40" s="65"/>
      <c r="E40" s="89">
        <f>'G6 Options'!E62</f>
        <v>0</v>
      </c>
      <c r="F40" s="89">
        <f>'G6 Options'!F62</f>
        <v>0</v>
      </c>
      <c r="G40" s="184">
        <f>'G6 Options'!G62</f>
        <v>0.1</v>
      </c>
      <c r="H40" s="313">
        <f>'G6 Options'!H62</f>
        <v>0</v>
      </c>
      <c r="I40" s="327">
        <f>'G6 Options'!I62</f>
        <v>0</v>
      </c>
      <c r="J40" s="89">
        <f>'G6 Options'!J62</f>
        <v>0</v>
      </c>
      <c r="K40" s="90">
        <f>'G6 Options'!K62</f>
        <v>0</v>
      </c>
      <c r="L40" s="333">
        <f>'G6 Options'!L62</f>
        <v>0</v>
      </c>
    </row>
    <row r="41" spans="1:12" customFormat="1" ht="13.5" thickBot="1" x14ac:dyDescent="0.35">
      <c r="A41" s="214"/>
      <c r="B41" s="215"/>
      <c r="C41" s="216"/>
      <c r="D41" s="217"/>
      <c r="E41" s="101"/>
      <c r="F41" s="101"/>
      <c r="G41" s="101"/>
      <c r="H41" s="319"/>
      <c r="I41" s="330"/>
      <c r="J41" s="101"/>
      <c r="K41" s="102"/>
      <c r="L41" s="339"/>
    </row>
    <row r="42" spans="1:12" customFormat="1" ht="14.5" thickBot="1" x14ac:dyDescent="0.35">
      <c r="A42" s="91"/>
      <c r="B42" s="92" t="s">
        <v>78</v>
      </c>
      <c r="C42" s="93"/>
      <c r="D42" s="103"/>
      <c r="E42" s="94">
        <f>E38+E40</f>
        <v>0</v>
      </c>
      <c r="F42" s="94">
        <f>F38+F40</f>
        <v>0</v>
      </c>
      <c r="G42" s="94"/>
      <c r="H42" s="317">
        <f>H38+H40</f>
        <v>0</v>
      </c>
      <c r="I42" s="328"/>
      <c r="J42" s="94">
        <f>J38+J40</f>
        <v>0</v>
      </c>
      <c r="K42" s="95">
        <f>K38+K40</f>
        <v>0</v>
      </c>
      <c r="L42" s="337">
        <f>L38+L40</f>
        <v>0</v>
      </c>
    </row>
    <row r="43" spans="1:12" customFormat="1" ht="13" x14ac:dyDescent="0.3">
      <c r="A43" s="218"/>
      <c r="B43" s="219"/>
      <c r="C43" s="220"/>
      <c r="D43" s="221"/>
      <c r="E43" s="179"/>
      <c r="F43" s="179"/>
      <c r="G43" s="179"/>
      <c r="H43" s="320"/>
      <c r="I43" s="331"/>
      <c r="J43" s="179"/>
      <c r="K43" s="180"/>
      <c r="L43" s="340"/>
    </row>
    <row r="44" spans="1:12" customFormat="1" ht="14.5" thickBot="1" x14ac:dyDescent="0.35">
      <c r="A44" s="62"/>
      <c r="B44" s="63" t="s">
        <v>79</v>
      </c>
      <c r="C44" s="308"/>
      <c r="D44" s="309"/>
      <c r="E44" s="310">
        <f>0.15*E42</f>
        <v>0</v>
      </c>
      <c r="F44" s="310">
        <f>0.15*F42</f>
        <v>0</v>
      </c>
      <c r="G44" s="311"/>
      <c r="H44" s="321">
        <f>0.15*H42</f>
        <v>0</v>
      </c>
      <c r="I44" s="327"/>
      <c r="J44" s="89">
        <f>0.15*J42</f>
        <v>0</v>
      </c>
      <c r="K44" s="90">
        <f>0.15*K42</f>
        <v>0</v>
      </c>
      <c r="L44" s="333">
        <f>0.15*L42</f>
        <v>0</v>
      </c>
    </row>
    <row r="45" spans="1:12" customFormat="1" ht="13.5" thickBot="1" x14ac:dyDescent="0.35">
      <c r="A45" s="218"/>
      <c r="B45" s="219"/>
      <c r="C45" s="305"/>
      <c r="D45" s="306"/>
      <c r="E45" s="307"/>
      <c r="F45" s="307"/>
      <c r="G45" s="307"/>
      <c r="H45" s="322"/>
      <c r="I45" s="331"/>
      <c r="J45" s="179"/>
      <c r="K45" s="180"/>
      <c r="L45" s="340"/>
    </row>
    <row r="46" spans="1:12" customFormat="1" ht="14.5" thickBot="1" x14ac:dyDescent="0.35">
      <c r="A46" s="91"/>
      <c r="B46" s="92" t="s">
        <v>80</v>
      </c>
      <c r="C46" s="93"/>
      <c r="D46" s="103"/>
      <c r="E46" s="94">
        <f>E42+E44</f>
        <v>0</v>
      </c>
      <c r="F46" s="94">
        <f>F42+F44</f>
        <v>0</v>
      </c>
      <c r="G46" s="94"/>
      <c r="H46" s="317">
        <f>H42+H44</f>
        <v>0</v>
      </c>
      <c r="I46" s="328"/>
      <c r="J46" s="94">
        <f>J42+J44</f>
        <v>0</v>
      </c>
      <c r="K46" s="95">
        <f>K42+K44</f>
        <v>0</v>
      </c>
      <c r="L46" s="337">
        <f>L42+L44</f>
        <v>0</v>
      </c>
    </row>
    <row r="47" spans="1:12" customFormat="1" ht="13.5" thickBot="1" x14ac:dyDescent="0.35">
      <c r="A47" s="214"/>
      <c r="B47" s="215"/>
      <c r="C47" s="216"/>
      <c r="D47" s="217"/>
      <c r="E47" s="101"/>
      <c r="F47" s="101"/>
      <c r="G47" s="101"/>
      <c r="H47" s="319"/>
      <c r="I47" s="330"/>
      <c r="J47" s="101"/>
      <c r="K47" s="102"/>
      <c r="L47" s="339"/>
    </row>
    <row r="48" spans="1:12" customFormat="1" x14ac:dyDescent="0.25">
      <c r="A48" s="1"/>
      <c r="B48" s="4"/>
      <c r="C48" s="4"/>
      <c r="D48" s="4"/>
      <c r="E48" s="4"/>
      <c r="F48" s="1"/>
      <c r="G48" s="1"/>
      <c r="H48" s="1"/>
      <c r="I48" s="1"/>
      <c r="J48" s="1"/>
      <c r="K48" s="1"/>
      <c r="L48" s="1"/>
    </row>
  </sheetData>
  <sheetProtection selectLockedCells="1"/>
  <mergeCells count="27">
    <mergeCell ref="L10:L11"/>
    <mergeCell ref="A1:B1"/>
    <mergeCell ref="A2:B2"/>
    <mergeCell ref="C10:H11"/>
    <mergeCell ref="A3:B3"/>
    <mergeCell ref="A4:B4"/>
    <mergeCell ref="A5:B5"/>
    <mergeCell ref="A8:B8"/>
    <mergeCell ref="C3:H3"/>
    <mergeCell ref="C4:H4"/>
    <mergeCell ref="C5:H5"/>
    <mergeCell ref="C6:H6"/>
    <mergeCell ref="C7:H7"/>
    <mergeCell ref="C8:H8"/>
    <mergeCell ref="A6:B6"/>
    <mergeCell ref="A7:B7"/>
    <mergeCell ref="L12:L14"/>
    <mergeCell ref="E12:E14"/>
    <mergeCell ref="F12:F14"/>
    <mergeCell ref="H12:H14"/>
    <mergeCell ref="J12:J14"/>
    <mergeCell ref="K12:K14"/>
    <mergeCell ref="B12:B14"/>
    <mergeCell ref="A12:A14"/>
    <mergeCell ref="C12:C14"/>
    <mergeCell ref="G12:G14"/>
    <mergeCell ref="I10:K11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00B050"/>
  </sheetPr>
  <dimension ref="A1:L90"/>
  <sheetViews>
    <sheetView showGridLines="0" zoomScaleNormal="100" workbookViewId="0">
      <selection activeCell="O30" sqref="O30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5.6640625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81</v>
      </c>
      <c r="B1" s="375"/>
      <c r="C1"/>
      <c r="D1"/>
      <c r="E1"/>
      <c r="J1"/>
    </row>
    <row r="2" spans="1:12" customFormat="1" ht="13" x14ac:dyDescent="0.3">
      <c r="A2" s="375" t="s">
        <v>26</v>
      </c>
      <c r="B2" s="375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50</v>
      </c>
      <c r="C5" s="222"/>
      <c r="D5" s="222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2" t="s">
        <v>31</v>
      </c>
      <c r="B6" s="109" t="s">
        <v>51</v>
      </c>
      <c r="C6" s="222"/>
      <c r="D6" s="222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  <c r="D8" s="222"/>
      <c r="E8" s="3"/>
      <c r="F8" s="13"/>
      <c r="G8" s="13"/>
      <c r="H8" s="203"/>
      <c r="I8" s="203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77" t="s">
        <v>35</v>
      </c>
      <c r="D10" s="365"/>
      <c r="E10" s="365"/>
      <c r="F10" s="365"/>
      <c r="G10" s="365"/>
      <c r="H10" s="378"/>
      <c r="I10" s="377" t="s">
        <v>36</v>
      </c>
      <c r="J10" s="365"/>
      <c r="K10" s="378"/>
      <c r="L10" s="58"/>
    </row>
    <row r="11" spans="1:12" customFormat="1" ht="13" thickBot="1" x14ac:dyDescent="0.3">
      <c r="A11" s="3"/>
      <c r="B11" s="3"/>
      <c r="C11" s="379"/>
      <c r="D11" s="368"/>
      <c r="E11" s="368"/>
      <c r="F11" s="368"/>
      <c r="G11" s="368"/>
      <c r="H11" s="380"/>
      <c r="I11" s="379"/>
      <c r="J11" s="368"/>
      <c r="K11" s="380"/>
      <c r="L11" s="59"/>
    </row>
    <row r="12" spans="1:12" customFormat="1" ht="15.65" customHeight="1" x14ac:dyDescent="0.2">
      <c r="A12" s="358" t="s">
        <v>37</v>
      </c>
      <c r="B12" s="355" t="s">
        <v>38</v>
      </c>
      <c r="C12" s="358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397" t="s">
        <v>47</v>
      </c>
    </row>
    <row r="13" spans="1:12" customFormat="1" ht="13" x14ac:dyDescent="0.2">
      <c r="A13" s="359"/>
      <c r="B13" s="356"/>
      <c r="C13" s="359"/>
      <c r="D13" s="61"/>
      <c r="E13" s="362"/>
      <c r="F13" s="362"/>
      <c r="G13" s="362"/>
      <c r="H13" s="356"/>
      <c r="I13" s="106"/>
      <c r="J13" s="362"/>
      <c r="K13" s="356"/>
      <c r="L13" s="398"/>
    </row>
    <row r="14" spans="1:12" customFormat="1" ht="13" x14ac:dyDescent="0.2">
      <c r="A14" s="402"/>
      <c r="B14" s="401"/>
      <c r="C14" s="402"/>
      <c r="D14" s="108"/>
      <c r="E14" s="400"/>
      <c r="F14" s="400"/>
      <c r="G14" s="400"/>
      <c r="H14" s="401"/>
      <c r="I14" s="107"/>
      <c r="J14" s="400"/>
      <c r="K14" s="401"/>
      <c r="L14" s="399"/>
    </row>
    <row r="15" spans="1:12" customFormat="1" ht="14" x14ac:dyDescent="0.3">
      <c r="A15" s="29" t="str">
        <f>B5</f>
        <v>G2.1</v>
      </c>
      <c r="B15" s="34" t="str">
        <f>B6</f>
        <v>Project Management</v>
      </c>
      <c r="C15" s="33"/>
      <c r="D15" s="30"/>
      <c r="E15" s="30"/>
      <c r="F15" s="65"/>
      <c r="G15" s="65"/>
      <c r="H15" s="66"/>
      <c r="I15" s="33"/>
      <c r="J15" s="30"/>
      <c r="K15" s="66"/>
      <c r="L15" s="124"/>
    </row>
    <row r="16" spans="1:12" customFormat="1" ht="39" x14ac:dyDescent="0.3">
      <c r="A16" s="114"/>
      <c r="B16" s="304" t="s">
        <v>169</v>
      </c>
      <c r="C16" s="224"/>
      <c r="D16" s="225"/>
      <c r="E16" s="115"/>
      <c r="F16" s="115"/>
      <c r="G16" s="116"/>
      <c r="H16" s="117"/>
      <c r="I16" s="118"/>
      <c r="J16" s="115"/>
      <c r="K16" s="117"/>
      <c r="L16" s="119"/>
    </row>
    <row r="17" spans="1:12" customFormat="1" ht="52" x14ac:dyDescent="0.3">
      <c r="A17" s="254"/>
      <c r="B17" s="243" t="s">
        <v>171</v>
      </c>
      <c r="C17" s="255"/>
      <c r="D17" s="226"/>
      <c r="E17" s="168"/>
      <c r="F17" s="168"/>
      <c r="G17" s="169"/>
      <c r="H17" s="173"/>
      <c r="I17" s="174"/>
      <c r="J17" s="168"/>
      <c r="K17" s="173"/>
      <c r="L17" s="175"/>
    </row>
    <row r="18" spans="1:12" customFormat="1" ht="13" x14ac:dyDescent="0.3">
      <c r="A18" s="171" t="s">
        <v>83</v>
      </c>
      <c r="B18" s="243" t="s">
        <v>84</v>
      </c>
      <c r="C18" s="172"/>
      <c r="D18" s="226"/>
      <c r="E18" s="168"/>
      <c r="F18" s="282"/>
      <c r="G18" s="169"/>
      <c r="H18" s="271"/>
      <c r="I18" s="174"/>
      <c r="J18" s="168"/>
      <c r="K18" s="271"/>
      <c r="L18" s="299"/>
    </row>
    <row r="19" spans="1:12" customFormat="1" ht="12.5" x14ac:dyDescent="0.25">
      <c r="A19" s="8"/>
      <c r="B19" s="9" t="s">
        <v>85</v>
      </c>
      <c r="C19" s="8" t="str">
        <f t="shared" ref="C19:C25" si="0">$B$7</f>
        <v>FC</v>
      </c>
      <c r="D19" s="41"/>
      <c r="E19" s="5"/>
      <c r="F19" s="272">
        <f t="shared" ref="F19:F26" si="1">D19*E19</f>
        <v>0</v>
      </c>
      <c r="G19" s="28">
        <f t="shared" ref="G19:G25" si="2">$B$8</f>
        <v>0.1</v>
      </c>
      <c r="H19" s="256">
        <f t="shared" ref="H19:H25" si="3">IF(G19&lt;&gt;0,F19/G19,0)</f>
        <v>0</v>
      </c>
      <c r="I19" s="23"/>
      <c r="J19" s="5"/>
      <c r="K19" s="256">
        <f t="shared" ref="K19:K25" si="4">I19*J19</f>
        <v>0</v>
      </c>
      <c r="L19" s="293">
        <f t="shared" ref="L19:L25" si="5">IF(OR(J19&gt;0,H19&gt;0),H19+K19,0)</f>
        <v>0</v>
      </c>
    </row>
    <row r="20" spans="1:12" customFormat="1" ht="12.5" x14ac:dyDescent="0.25">
      <c r="A20" s="8"/>
      <c r="B20" s="9" t="s">
        <v>86</v>
      </c>
      <c r="C20" s="8" t="str">
        <f t="shared" si="0"/>
        <v>FC</v>
      </c>
      <c r="D20" s="41"/>
      <c r="E20" s="5"/>
      <c r="F20" s="272">
        <f t="shared" si="1"/>
        <v>0</v>
      </c>
      <c r="G20" s="28">
        <f t="shared" si="2"/>
        <v>0.1</v>
      </c>
      <c r="H20" s="256">
        <f t="shared" si="3"/>
        <v>0</v>
      </c>
      <c r="I20" s="23"/>
      <c r="J20" s="5"/>
      <c r="K20" s="256">
        <f t="shared" si="4"/>
        <v>0</v>
      </c>
      <c r="L20" s="293">
        <f t="shared" si="5"/>
        <v>0</v>
      </c>
    </row>
    <row r="21" spans="1:12" customFormat="1" ht="12.5" x14ac:dyDescent="0.25">
      <c r="A21" s="8"/>
      <c r="B21" s="9" t="s">
        <v>87</v>
      </c>
      <c r="C21" s="8" t="str">
        <f t="shared" si="0"/>
        <v>FC</v>
      </c>
      <c r="D21" s="41"/>
      <c r="E21" s="5"/>
      <c r="F21" s="272">
        <f t="shared" si="1"/>
        <v>0</v>
      </c>
      <c r="G21" s="28">
        <f t="shared" si="2"/>
        <v>0.1</v>
      </c>
      <c r="H21" s="256">
        <f t="shared" si="3"/>
        <v>0</v>
      </c>
      <c r="I21" s="23"/>
      <c r="J21" s="5"/>
      <c r="K21" s="256">
        <f t="shared" si="4"/>
        <v>0</v>
      </c>
      <c r="L21" s="293">
        <f t="shared" si="5"/>
        <v>0</v>
      </c>
    </row>
    <row r="22" spans="1:12" customFormat="1" ht="12.5" x14ac:dyDescent="0.25">
      <c r="A22" s="8"/>
      <c r="B22" s="9" t="s">
        <v>88</v>
      </c>
      <c r="C22" s="8" t="str">
        <f t="shared" si="0"/>
        <v>FC</v>
      </c>
      <c r="D22" s="41"/>
      <c r="E22" s="5"/>
      <c r="F22" s="272">
        <f t="shared" si="1"/>
        <v>0</v>
      </c>
      <c r="G22" s="28">
        <f t="shared" si="2"/>
        <v>0.1</v>
      </c>
      <c r="H22" s="256">
        <f t="shared" si="3"/>
        <v>0</v>
      </c>
      <c r="I22" s="23"/>
      <c r="J22" s="5"/>
      <c r="K22" s="256">
        <f t="shared" si="4"/>
        <v>0</v>
      </c>
      <c r="L22" s="293">
        <f t="shared" si="5"/>
        <v>0</v>
      </c>
    </row>
    <row r="23" spans="1:12" customFormat="1" ht="12.5" x14ac:dyDescent="0.25">
      <c r="A23" s="8"/>
      <c r="B23" s="9" t="s">
        <v>89</v>
      </c>
      <c r="C23" s="8" t="str">
        <f t="shared" si="0"/>
        <v>FC</v>
      </c>
      <c r="D23" s="41"/>
      <c r="E23" s="5"/>
      <c r="F23" s="272">
        <f t="shared" si="1"/>
        <v>0</v>
      </c>
      <c r="G23" s="28">
        <f t="shared" si="2"/>
        <v>0.1</v>
      </c>
      <c r="H23" s="256">
        <f t="shared" si="3"/>
        <v>0</v>
      </c>
      <c r="I23" s="23"/>
      <c r="J23" s="5"/>
      <c r="K23" s="256">
        <f t="shared" si="4"/>
        <v>0</v>
      </c>
      <c r="L23" s="293">
        <f t="shared" si="5"/>
        <v>0</v>
      </c>
    </row>
    <row r="24" spans="1:12" customFormat="1" ht="12.5" x14ac:dyDescent="0.25">
      <c r="A24" s="136"/>
      <c r="B24" s="9" t="s">
        <v>90</v>
      </c>
      <c r="C24" s="8" t="str">
        <f t="shared" si="0"/>
        <v>FC</v>
      </c>
      <c r="D24" s="41"/>
      <c r="E24" s="5"/>
      <c r="F24" s="272">
        <f t="shared" si="1"/>
        <v>0</v>
      </c>
      <c r="G24" s="28">
        <f t="shared" si="2"/>
        <v>0.1</v>
      </c>
      <c r="H24" s="256">
        <f t="shared" si="3"/>
        <v>0</v>
      </c>
      <c r="I24" s="23"/>
      <c r="J24" s="5"/>
      <c r="K24" s="256">
        <f t="shared" si="4"/>
        <v>0</v>
      </c>
      <c r="L24" s="293">
        <f t="shared" si="5"/>
        <v>0</v>
      </c>
    </row>
    <row r="25" spans="1:12" customFormat="1" ht="12.5" x14ac:dyDescent="0.25">
      <c r="A25" s="136"/>
      <c r="B25" s="9" t="s">
        <v>91</v>
      </c>
      <c r="C25" s="8" t="str">
        <f t="shared" si="0"/>
        <v>FC</v>
      </c>
      <c r="D25" s="41"/>
      <c r="E25" s="5"/>
      <c r="F25" s="272">
        <f t="shared" si="1"/>
        <v>0</v>
      </c>
      <c r="G25" s="28">
        <f t="shared" si="2"/>
        <v>0.1</v>
      </c>
      <c r="H25" s="256">
        <f t="shared" si="3"/>
        <v>0</v>
      </c>
      <c r="I25" s="23"/>
      <c r="J25" s="5"/>
      <c r="K25" s="256">
        <f t="shared" si="4"/>
        <v>0</v>
      </c>
      <c r="L25" s="293">
        <f t="shared" si="5"/>
        <v>0</v>
      </c>
    </row>
    <row r="26" spans="1:12" customFormat="1" ht="13" x14ac:dyDescent="0.3">
      <c r="A26" s="166" t="s">
        <v>92</v>
      </c>
      <c r="B26" s="176" t="s">
        <v>93</v>
      </c>
      <c r="C26" s="139"/>
      <c r="D26" s="160"/>
      <c r="E26" s="161"/>
      <c r="F26" s="282">
        <f t="shared" si="1"/>
        <v>0</v>
      </c>
      <c r="G26" s="169"/>
      <c r="H26" s="270"/>
      <c r="I26" s="164"/>
      <c r="J26" s="161"/>
      <c r="K26" s="270"/>
      <c r="L26" s="298"/>
    </row>
    <row r="27" spans="1:12" customFormat="1" ht="12.5" x14ac:dyDescent="0.25">
      <c r="A27" s="136"/>
      <c r="B27" s="137" t="s">
        <v>94</v>
      </c>
      <c r="C27" s="8" t="str">
        <f t="shared" ref="C27:C30" si="6">$B$7</f>
        <v>FC</v>
      </c>
      <c r="D27" s="41"/>
      <c r="E27" s="5"/>
      <c r="F27" s="272">
        <f>D27*E27</f>
        <v>0</v>
      </c>
      <c r="G27" s="28">
        <f t="shared" ref="G27:G30" si="7">$B$8</f>
        <v>0.1</v>
      </c>
      <c r="H27" s="256">
        <f>IF(G27&lt;&gt;0,F27/G27,0)</f>
        <v>0</v>
      </c>
      <c r="I27" s="23"/>
      <c r="J27" s="5"/>
      <c r="K27" s="256">
        <f>I27*J27</f>
        <v>0</v>
      </c>
      <c r="L27" s="293">
        <f>IF(OR(J27&gt;0,H27&gt;0),H27+K27,0)</f>
        <v>0</v>
      </c>
    </row>
    <row r="28" spans="1:12" customFormat="1" ht="12.5" x14ac:dyDescent="0.25">
      <c r="A28" s="8"/>
      <c r="B28" s="9" t="s">
        <v>95</v>
      </c>
      <c r="C28" s="8" t="str">
        <f t="shared" si="6"/>
        <v>FC</v>
      </c>
      <c r="D28" s="41"/>
      <c r="E28" s="5"/>
      <c r="F28" s="272">
        <f>D28*E28</f>
        <v>0</v>
      </c>
      <c r="G28" s="28">
        <f t="shared" si="7"/>
        <v>0.1</v>
      </c>
      <c r="H28" s="256">
        <f>IF(G28&lt;&gt;0,F28/G28,0)</f>
        <v>0</v>
      </c>
      <c r="I28" s="23"/>
      <c r="J28" s="5"/>
      <c r="K28" s="256">
        <f>I28*J28</f>
        <v>0</v>
      </c>
      <c r="L28" s="293">
        <f>IF(OR(J28&gt;0,H28&gt;0),H28+K28,0)</f>
        <v>0</v>
      </c>
    </row>
    <row r="29" spans="1:12" customFormat="1" ht="12.5" x14ac:dyDescent="0.25">
      <c r="A29" s="8"/>
      <c r="B29" s="9" t="s">
        <v>96</v>
      </c>
      <c r="C29" s="8" t="str">
        <f t="shared" si="6"/>
        <v>FC</v>
      </c>
      <c r="D29" s="41"/>
      <c r="E29" s="5"/>
      <c r="F29" s="272">
        <f>D29*E29</f>
        <v>0</v>
      </c>
      <c r="G29" s="28">
        <f t="shared" si="7"/>
        <v>0.1</v>
      </c>
      <c r="H29" s="256">
        <f>IF(G29&lt;&gt;0,F29/G29,0)</f>
        <v>0</v>
      </c>
      <c r="I29" s="23"/>
      <c r="J29" s="5"/>
      <c r="K29" s="256">
        <f>I29*J29</f>
        <v>0</v>
      </c>
      <c r="L29" s="293">
        <f>IF(OR(J29&gt;0,H29&gt;0),H29+K29,0)</f>
        <v>0</v>
      </c>
    </row>
    <row r="30" spans="1:12" customFormat="1" ht="12.5" x14ac:dyDescent="0.25">
      <c r="A30" s="8"/>
      <c r="B30" s="9"/>
      <c r="C30" s="8" t="str">
        <f t="shared" si="6"/>
        <v>FC</v>
      </c>
      <c r="D30" s="41"/>
      <c r="E30" s="5"/>
      <c r="F30" s="272">
        <f t="shared" ref="F30:F31" si="8">D30*E30</f>
        <v>0</v>
      </c>
      <c r="G30" s="28">
        <f t="shared" si="7"/>
        <v>0.1</v>
      </c>
      <c r="H30" s="256">
        <f t="shared" ref="H30" si="9">IF(G30&lt;&gt;0,F30/G30,0)</f>
        <v>0</v>
      </c>
      <c r="I30" s="23"/>
      <c r="J30" s="5"/>
      <c r="K30" s="256">
        <f t="shared" ref="K30" si="10">I30*J30</f>
        <v>0</v>
      </c>
      <c r="L30" s="293">
        <f t="shared" ref="L30" si="11">IF(OR(J30&gt;0,H30&gt;0),H30+K30,0)</f>
        <v>0</v>
      </c>
    </row>
    <row r="31" spans="1:12" customFormat="1" ht="13" x14ac:dyDescent="0.3">
      <c r="A31" s="166" t="s">
        <v>97</v>
      </c>
      <c r="B31" s="176" t="s">
        <v>98</v>
      </c>
      <c r="C31" s="139"/>
      <c r="D31" s="160"/>
      <c r="E31" s="161"/>
      <c r="F31" s="282">
        <f t="shared" si="8"/>
        <v>0</v>
      </c>
      <c r="G31" s="169"/>
      <c r="H31" s="270"/>
      <c r="I31" s="164"/>
      <c r="J31" s="161"/>
      <c r="K31" s="270"/>
      <c r="L31" s="298"/>
    </row>
    <row r="32" spans="1:12" customFormat="1" ht="12.5" x14ac:dyDescent="0.25">
      <c r="A32" s="9"/>
      <c r="B32" s="9" t="s">
        <v>99</v>
      </c>
      <c r="C32" s="8" t="str">
        <f t="shared" ref="C32:C36" si="12">$B$7</f>
        <v>FC</v>
      </c>
      <c r="D32" s="41"/>
      <c r="E32" s="5"/>
      <c r="F32" s="272">
        <f t="shared" ref="F32:F36" si="13">D32*E32</f>
        <v>0</v>
      </c>
      <c r="G32" s="28">
        <f t="shared" ref="G32:G36" si="14">$B$8</f>
        <v>0.1</v>
      </c>
      <c r="H32" s="256">
        <f t="shared" ref="H32:H36" si="15">IF(G32&lt;&gt;0,F32/G32,0)</f>
        <v>0</v>
      </c>
      <c r="I32" s="23"/>
      <c r="J32" s="5"/>
      <c r="K32" s="256">
        <f t="shared" ref="K32:K36" si="16">I32*J32</f>
        <v>0</v>
      </c>
      <c r="L32" s="293">
        <f t="shared" ref="L32:L36" si="17">IF(OR(J32&gt;0,H32&gt;0),H32+K32,0)</f>
        <v>0</v>
      </c>
    </row>
    <row r="33" spans="1:12" customFormat="1" ht="12.5" x14ac:dyDescent="0.25">
      <c r="A33" s="9"/>
      <c r="B33" s="9" t="s">
        <v>100</v>
      </c>
      <c r="C33" s="8" t="str">
        <f t="shared" si="12"/>
        <v>FC</v>
      </c>
      <c r="D33" s="41"/>
      <c r="E33" s="5"/>
      <c r="F33" s="272">
        <f t="shared" si="13"/>
        <v>0</v>
      </c>
      <c r="G33" s="28">
        <f t="shared" si="14"/>
        <v>0.1</v>
      </c>
      <c r="H33" s="256">
        <f t="shared" si="15"/>
        <v>0</v>
      </c>
      <c r="I33" s="23"/>
      <c r="J33" s="5"/>
      <c r="K33" s="256">
        <f t="shared" si="16"/>
        <v>0</v>
      </c>
      <c r="L33" s="293">
        <f t="shared" si="17"/>
        <v>0</v>
      </c>
    </row>
    <row r="34" spans="1:12" customFormat="1" ht="12.5" x14ac:dyDescent="0.25">
      <c r="A34" s="8"/>
      <c r="B34" s="9" t="s">
        <v>101</v>
      </c>
      <c r="C34" s="8" t="str">
        <f t="shared" si="12"/>
        <v>FC</v>
      </c>
      <c r="D34" s="41"/>
      <c r="E34" s="5"/>
      <c r="F34" s="272">
        <f t="shared" si="13"/>
        <v>0</v>
      </c>
      <c r="G34" s="28">
        <f t="shared" si="14"/>
        <v>0.1</v>
      </c>
      <c r="H34" s="256">
        <f t="shared" si="15"/>
        <v>0</v>
      </c>
      <c r="I34" s="23"/>
      <c r="J34" s="5"/>
      <c r="K34" s="256">
        <f t="shared" si="16"/>
        <v>0</v>
      </c>
      <c r="L34" s="293">
        <f t="shared" si="17"/>
        <v>0</v>
      </c>
    </row>
    <row r="35" spans="1:12" customFormat="1" ht="12.5" x14ac:dyDescent="0.25">
      <c r="A35" s="8"/>
      <c r="B35" s="9" t="s">
        <v>102</v>
      </c>
      <c r="C35" s="8" t="str">
        <f t="shared" si="12"/>
        <v>FC</v>
      </c>
      <c r="D35" s="41"/>
      <c r="E35" s="5"/>
      <c r="F35" s="272">
        <f t="shared" si="13"/>
        <v>0</v>
      </c>
      <c r="G35" s="28">
        <f t="shared" si="14"/>
        <v>0.1</v>
      </c>
      <c r="H35" s="256">
        <f t="shared" si="15"/>
        <v>0</v>
      </c>
      <c r="I35" s="23"/>
      <c r="J35" s="5"/>
      <c r="K35" s="256">
        <f t="shared" si="16"/>
        <v>0</v>
      </c>
      <c r="L35" s="293">
        <f t="shared" si="17"/>
        <v>0</v>
      </c>
    </row>
    <row r="36" spans="1:12" customFormat="1" ht="12.5" x14ac:dyDescent="0.25">
      <c r="A36" s="8"/>
      <c r="B36" s="9"/>
      <c r="C36" s="8" t="str">
        <f t="shared" si="12"/>
        <v>FC</v>
      </c>
      <c r="D36" s="41"/>
      <c r="E36" s="5"/>
      <c r="F36" s="272">
        <f t="shared" si="13"/>
        <v>0</v>
      </c>
      <c r="G36" s="28">
        <f t="shared" si="14"/>
        <v>0.1</v>
      </c>
      <c r="H36" s="256">
        <f t="shared" si="15"/>
        <v>0</v>
      </c>
      <c r="I36" s="23"/>
      <c r="J36" s="5"/>
      <c r="K36" s="256">
        <f t="shared" si="16"/>
        <v>0</v>
      </c>
      <c r="L36" s="293">
        <f t="shared" si="17"/>
        <v>0</v>
      </c>
    </row>
    <row r="37" spans="1:12" customFormat="1" ht="13" x14ac:dyDescent="0.3">
      <c r="A37" s="166" t="s">
        <v>103</v>
      </c>
      <c r="B37" s="176" t="s">
        <v>104</v>
      </c>
      <c r="C37" s="139"/>
      <c r="D37" s="160"/>
      <c r="E37" s="161"/>
      <c r="F37" s="282"/>
      <c r="G37" s="169"/>
      <c r="H37" s="270"/>
      <c r="I37" s="164"/>
      <c r="J37" s="161"/>
      <c r="K37" s="270"/>
      <c r="L37" s="298"/>
    </row>
    <row r="38" spans="1:12" customFormat="1" ht="12.5" x14ac:dyDescent="0.25">
      <c r="A38" s="9"/>
      <c r="B38" s="9" t="s">
        <v>105</v>
      </c>
      <c r="C38" s="8" t="str">
        <f t="shared" ref="C38:C41" si="18">$B$7</f>
        <v>FC</v>
      </c>
      <c r="D38" s="41"/>
      <c r="E38" s="5"/>
      <c r="F38" s="272">
        <f t="shared" ref="F38:F41" si="19">D38*E38</f>
        <v>0</v>
      </c>
      <c r="G38" s="28">
        <f t="shared" ref="G38:G41" si="20">$B$8</f>
        <v>0.1</v>
      </c>
      <c r="H38" s="256">
        <f t="shared" ref="H38:H41" si="21">IF(G38&lt;&gt;0,F38/G38,0)</f>
        <v>0</v>
      </c>
      <c r="I38" s="23"/>
      <c r="J38" s="5"/>
      <c r="K38" s="256">
        <f t="shared" ref="K38:K41" si="22">I38*J38</f>
        <v>0</v>
      </c>
      <c r="L38" s="293">
        <f t="shared" ref="L38:L41" si="23">IF(OR(J38&gt;0,H38&gt;0),H38+K38,0)</f>
        <v>0</v>
      </c>
    </row>
    <row r="39" spans="1:12" customFormat="1" ht="12.5" x14ac:dyDescent="0.25">
      <c r="A39" s="9"/>
      <c r="B39" s="9" t="s">
        <v>106</v>
      </c>
      <c r="C39" s="8" t="str">
        <f t="shared" si="18"/>
        <v>FC</v>
      </c>
      <c r="D39" s="41"/>
      <c r="E39" s="5"/>
      <c r="F39" s="272">
        <f t="shared" si="19"/>
        <v>0</v>
      </c>
      <c r="G39" s="28">
        <f t="shared" si="20"/>
        <v>0.1</v>
      </c>
      <c r="H39" s="256">
        <f t="shared" si="21"/>
        <v>0</v>
      </c>
      <c r="I39" s="23"/>
      <c r="J39" s="5"/>
      <c r="K39" s="256">
        <f t="shared" si="22"/>
        <v>0</v>
      </c>
      <c r="L39" s="293">
        <f t="shared" si="23"/>
        <v>0</v>
      </c>
    </row>
    <row r="40" spans="1:12" customFormat="1" ht="12.5" x14ac:dyDescent="0.25">
      <c r="A40" s="8"/>
      <c r="B40" s="9"/>
      <c r="C40" s="8" t="str">
        <f t="shared" si="18"/>
        <v>FC</v>
      </c>
      <c r="D40" s="41"/>
      <c r="E40" s="5"/>
      <c r="F40" s="272">
        <f t="shared" si="19"/>
        <v>0</v>
      </c>
      <c r="G40" s="28">
        <f t="shared" si="20"/>
        <v>0.1</v>
      </c>
      <c r="H40" s="256">
        <f t="shared" si="21"/>
        <v>0</v>
      </c>
      <c r="I40" s="23"/>
      <c r="J40" s="5"/>
      <c r="K40" s="256">
        <f t="shared" si="22"/>
        <v>0</v>
      </c>
      <c r="L40" s="293">
        <f t="shared" si="23"/>
        <v>0</v>
      </c>
    </row>
    <row r="41" spans="1:12" customFormat="1" ht="13" thickBot="1" x14ac:dyDescent="0.3">
      <c r="A41" s="8"/>
      <c r="B41" s="9"/>
      <c r="C41" s="8" t="str">
        <f t="shared" si="18"/>
        <v>FC</v>
      </c>
      <c r="D41" s="41"/>
      <c r="E41" s="5"/>
      <c r="F41" s="272">
        <f t="shared" si="19"/>
        <v>0</v>
      </c>
      <c r="G41" s="28">
        <f t="shared" si="20"/>
        <v>0.1</v>
      </c>
      <c r="H41" s="256">
        <f t="shared" si="21"/>
        <v>0</v>
      </c>
      <c r="I41" s="23"/>
      <c r="J41" s="5"/>
      <c r="K41" s="256">
        <f t="shared" si="22"/>
        <v>0</v>
      </c>
      <c r="L41" s="293">
        <f t="shared" si="23"/>
        <v>0</v>
      </c>
    </row>
    <row r="42" spans="1:12" customFormat="1" ht="13.5" thickBot="1" x14ac:dyDescent="0.35">
      <c r="A42" s="227"/>
      <c r="B42" s="69" t="str">
        <f>+"SUB-TOTAL:  "&amp;A15</f>
        <v>SUB-TOTAL:  G2.1</v>
      </c>
      <c r="C42" s="45"/>
      <c r="D42" s="42"/>
      <c r="E42" s="72">
        <f>SUM(E15:E41)</f>
        <v>0</v>
      </c>
      <c r="F42" s="258">
        <f>SUM(F15:F41)</f>
        <v>0</v>
      </c>
      <c r="G42" s="73">
        <f>$B$8</f>
        <v>0.1</v>
      </c>
      <c r="H42" s="266">
        <f>SUM(H15:H41)</f>
        <v>0</v>
      </c>
      <c r="I42" s="112"/>
      <c r="J42" s="72">
        <f>SUM(J15:J41)</f>
        <v>0</v>
      </c>
      <c r="K42" s="266">
        <f>SUM(K15:K41)</f>
        <v>0</v>
      </c>
      <c r="L42" s="288">
        <f>SUM(L15:L41)</f>
        <v>0</v>
      </c>
    </row>
    <row r="43" spans="1:12" customFormat="1" ht="13.5" thickBot="1" x14ac:dyDescent="0.35">
      <c r="A43" s="228"/>
      <c r="B43" s="196" t="s">
        <v>79</v>
      </c>
      <c r="C43" s="197"/>
      <c r="D43" s="198"/>
      <c r="E43" s="199"/>
      <c r="F43" s="261"/>
      <c r="G43" s="200"/>
      <c r="H43" s="261"/>
      <c r="I43" s="201"/>
      <c r="J43" s="199"/>
      <c r="K43" s="287"/>
      <c r="L43" s="288">
        <f>0.15*L42</f>
        <v>0</v>
      </c>
    </row>
    <row r="44" spans="1:12" ht="10.5" x14ac:dyDescent="0.25">
      <c r="D44" s="229"/>
      <c r="E44" s="230"/>
      <c r="F44" s="276"/>
      <c r="H44" s="262"/>
      <c r="I44" s="232"/>
      <c r="J44" s="230"/>
      <c r="K44" s="289"/>
      <c r="L44" s="289"/>
    </row>
    <row r="45" spans="1:12" ht="10.5" x14ac:dyDescent="0.25">
      <c r="D45" s="229"/>
      <c r="E45" s="230"/>
      <c r="F45" s="276"/>
      <c r="H45" s="262"/>
      <c r="I45" s="232"/>
      <c r="J45" s="230"/>
      <c r="K45" s="289"/>
      <c r="L45" s="289"/>
    </row>
    <row r="46" spans="1:12" ht="10.5" x14ac:dyDescent="0.25">
      <c r="D46" s="229"/>
      <c r="E46" s="230"/>
      <c r="F46" s="276"/>
      <c r="H46" s="262"/>
      <c r="I46" s="232"/>
      <c r="J46" s="230"/>
      <c r="K46" s="289"/>
      <c r="L46" s="289"/>
    </row>
    <row r="47" spans="1:12" ht="10.5" x14ac:dyDescent="0.25">
      <c r="D47" s="229"/>
      <c r="E47" s="230"/>
      <c r="F47" s="276"/>
      <c r="H47" s="262"/>
      <c r="I47" s="232"/>
      <c r="J47" s="230"/>
      <c r="K47" s="289"/>
      <c r="L47" s="289"/>
    </row>
    <row r="48" spans="1:12" ht="10.5" x14ac:dyDescent="0.25">
      <c r="D48" s="229"/>
      <c r="E48" s="230"/>
      <c r="F48" s="276"/>
      <c r="H48" s="262"/>
      <c r="I48" s="232"/>
      <c r="J48" s="230"/>
      <c r="K48" s="289"/>
      <c r="L48" s="289"/>
    </row>
    <row r="49" spans="4:12" ht="10.5" x14ac:dyDescent="0.25">
      <c r="D49" s="229"/>
      <c r="E49" s="230"/>
      <c r="F49" s="276"/>
      <c r="H49" s="262"/>
      <c r="I49" s="232"/>
      <c r="J49" s="230"/>
      <c r="K49" s="289"/>
      <c r="L49" s="289"/>
    </row>
    <row r="50" spans="4:12" ht="10.5" x14ac:dyDescent="0.25">
      <c r="D50" s="229"/>
      <c r="E50" s="230"/>
      <c r="F50" s="276"/>
      <c r="H50" s="262"/>
      <c r="I50" s="232"/>
      <c r="J50" s="230"/>
      <c r="K50" s="289"/>
      <c r="L50" s="289"/>
    </row>
    <row r="51" spans="4:12" ht="10.5" x14ac:dyDescent="0.25">
      <c r="D51" s="229"/>
      <c r="E51" s="230"/>
      <c r="F51" s="276"/>
      <c r="H51" s="262"/>
      <c r="I51" s="232"/>
      <c r="J51" s="230"/>
      <c r="K51" s="289"/>
      <c r="L51" s="289"/>
    </row>
    <row r="52" spans="4:12" ht="10.5" x14ac:dyDescent="0.25">
      <c r="D52" s="229"/>
      <c r="E52" s="230"/>
      <c r="F52" s="276"/>
      <c r="H52" s="262"/>
      <c r="I52" s="232"/>
      <c r="J52" s="230"/>
      <c r="K52" s="289"/>
      <c r="L52" s="289"/>
    </row>
    <row r="53" spans="4:12" ht="10.5" x14ac:dyDescent="0.25">
      <c r="D53" s="229"/>
      <c r="E53" s="230"/>
      <c r="F53" s="276"/>
      <c r="H53" s="262"/>
      <c r="I53" s="232"/>
      <c r="J53" s="230"/>
      <c r="K53" s="289"/>
      <c r="L53" s="289"/>
    </row>
    <row r="54" spans="4:12" ht="10.5" x14ac:dyDescent="0.25">
      <c r="D54" s="229"/>
      <c r="E54" s="230"/>
      <c r="F54" s="276"/>
      <c r="H54" s="262"/>
      <c r="I54" s="232"/>
      <c r="J54" s="230"/>
      <c r="K54" s="289"/>
      <c r="L54" s="289"/>
    </row>
    <row r="55" spans="4:12" ht="10.5" x14ac:dyDescent="0.25">
      <c r="D55" s="229"/>
      <c r="E55" s="230"/>
      <c r="F55" s="276"/>
      <c r="H55" s="262"/>
      <c r="I55" s="232"/>
      <c r="J55" s="230"/>
      <c r="K55" s="289"/>
      <c r="L55" s="289"/>
    </row>
    <row r="56" spans="4:12" ht="10.5" x14ac:dyDescent="0.25">
      <c r="D56" s="229"/>
      <c r="E56" s="230"/>
      <c r="F56" s="276"/>
      <c r="H56" s="262"/>
      <c r="I56" s="232"/>
      <c r="J56" s="230"/>
      <c r="K56" s="289"/>
      <c r="L56" s="289"/>
    </row>
    <row r="57" spans="4:12" ht="10.5" x14ac:dyDescent="0.25">
      <c r="D57" s="229"/>
      <c r="E57" s="230"/>
      <c r="F57" s="276"/>
      <c r="H57" s="262"/>
      <c r="I57" s="232"/>
      <c r="J57" s="230"/>
      <c r="K57" s="289"/>
      <c r="L57" s="289"/>
    </row>
    <row r="58" spans="4:12" ht="10.5" x14ac:dyDescent="0.25">
      <c r="D58" s="229"/>
      <c r="E58" s="230"/>
      <c r="F58" s="276"/>
      <c r="H58" s="262"/>
      <c r="I58" s="232"/>
      <c r="J58" s="230"/>
      <c r="K58" s="289"/>
      <c r="L58" s="289"/>
    </row>
    <row r="59" spans="4:12" ht="10.5" x14ac:dyDescent="0.25">
      <c r="D59" s="229"/>
      <c r="E59" s="230"/>
      <c r="F59" s="276"/>
      <c r="H59" s="262"/>
      <c r="I59" s="232"/>
      <c r="J59" s="230"/>
      <c r="K59" s="289"/>
      <c r="L59" s="289"/>
    </row>
    <row r="60" spans="4:12" ht="10.5" x14ac:dyDescent="0.25">
      <c r="D60" s="229"/>
      <c r="E60" s="230"/>
      <c r="F60" s="276"/>
      <c r="H60" s="262"/>
      <c r="I60" s="232"/>
      <c r="J60" s="230"/>
      <c r="K60" s="289"/>
      <c r="L60" s="289"/>
    </row>
    <row r="61" spans="4:12" ht="10.5" x14ac:dyDescent="0.25">
      <c r="D61" s="229"/>
      <c r="E61" s="230"/>
      <c r="F61" s="276"/>
      <c r="H61" s="262"/>
      <c r="I61" s="232"/>
      <c r="J61" s="230"/>
      <c r="K61" s="289"/>
      <c r="L61" s="289"/>
    </row>
    <row r="62" spans="4:12" ht="10.5" x14ac:dyDescent="0.25">
      <c r="D62" s="229"/>
      <c r="E62" s="230"/>
      <c r="F62" s="276"/>
      <c r="H62" s="262"/>
      <c r="I62" s="232"/>
      <c r="J62" s="230"/>
      <c r="K62" s="289"/>
      <c r="L62" s="289"/>
    </row>
    <row r="63" spans="4:12" ht="10.5" x14ac:dyDescent="0.25">
      <c r="D63" s="229"/>
      <c r="E63" s="230"/>
      <c r="F63" s="231"/>
      <c r="H63" s="20"/>
      <c r="I63" s="232"/>
      <c r="J63" s="230"/>
      <c r="K63" s="26"/>
      <c r="L63" s="26"/>
    </row>
    <row r="64" spans="4:12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x14ac:dyDescent="0.2">
      <c r="E88" s="233"/>
      <c r="F88" s="234"/>
    </row>
    <row r="89" spans="4:12" x14ac:dyDescent="0.2">
      <c r="E89" s="233"/>
      <c r="F89" s="234"/>
    </row>
    <row r="90" spans="4:12" x14ac:dyDescent="0.2">
      <c r="E90" s="233"/>
      <c r="F90" s="234"/>
    </row>
  </sheetData>
  <sheetProtection formatColumns="0" formatRows="0" insertRows="0" selectLockedCells="1"/>
  <mergeCells count="14">
    <mergeCell ref="A1:B1"/>
    <mergeCell ref="A2:B2"/>
    <mergeCell ref="C10:H11"/>
    <mergeCell ref="I10:K11"/>
    <mergeCell ref="B12:B14"/>
    <mergeCell ref="A12:A14"/>
    <mergeCell ref="C12:C14"/>
    <mergeCell ref="G12:G14"/>
    <mergeCell ref="L12:L14"/>
    <mergeCell ref="E12:E14"/>
    <mergeCell ref="F12:F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00B050"/>
  </sheetPr>
  <dimension ref="A1:L111"/>
  <sheetViews>
    <sheetView showGridLines="0" topLeftCell="A20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75.10937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107</v>
      </c>
      <c r="B1" s="375"/>
      <c r="C1"/>
      <c r="D1"/>
      <c r="E1"/>
      <c r="J1"/>
    </row>
    <row r="2" spans="1:12" customFormat="1" ht="13" x14ac:dyDescent="0.3">
      <c r="A2" s="375" t="s">
        <v>26</v>
      </c>
      <c r="B2" s="375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52</v>
      </c>
      <c r="C5" s="222"/>
      <c r="D5" s="222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2" t="s">
        <v>31</v>
      </c>
      <c r="B6" s="109" t="s">
        <v>53</v>
      </c>
      <c r="C6" s="222"/>
      <c r="D6" s="222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  <c r="D8" s="222"/>
      <c r="E8" s="3"/>
      <c r="F8" s="13"/>
      <c r="G8" s="13"/>
      <c r="H8" s="203"/>
      <c r="I8" s="203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377" t="s">
        <v>35</v>
      </c>
      <c r="D10" s="365"/>
      <c r="E10" s="365"/>
      <c r="F10" s="365"/>
      <c r="G10" s="365"/>
      <c r="H10" s="378"/>
      <c r="I10" s="377" t="s">
        <v>36</v>
      </c>
      <c r="J10" s="365"/>
      <c r="K10" s="378"/>
      <c r="L10" s="58"/>
    </row>
    <row r="11" spans="1:12" customFormat="1" ht="13" thickBot="1" x14ac:dyDescent="0.3">
      <c r="A11" s="3"/>
      <c r="B11" s="3"/>
      <c r="C11" s="379"/>
      <c r="D11" s="368"/>
      <c r="E11" s="368"/>
      <c r="F11" s="368"/>
      <c r="G11" s="368"/>
      <c r="H11" s="380"/>
      <c r="I11" s="379"/>
      <c r="J11" s="368"/>
      <c r="K11" s="380"/>
      <c r="L11" s="59"/>
    </row>
    <row r="12" spans="1:12" customFormat="1" ht="14.5" customHeight="1" x14ac:dyDescent="0.2">
      <c r="A12" s="358" t="s">
        <v>37</v>
      </c>
      <c r="B12" s="355" t="s">
        <v>38</v>
      </c>
      <c r="C12" s="358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397" t="s">
        <v>47</v>
      </c>
    </row>
    <row r="13" spans="1:12" customFormat="1" ht="13" x14ac:dyDescent="0.2">
      <c r="A13" s="359"/>
      <c r="B13" s="356"/>
      <c r="C13" s="359"/>
      <c r="D13" s="61"/>
      <c r="E13" s="362"/>
      <c r="F13" s="362"/>
      <c r="G13" s="362"/>
      <c r="H13" s="356"/>
      <c r="I13" s="106"/>
      <c r="J13" s="362"/>
      <c r="K13" s="356"/>
      <c r="L13" s="398"/>
    </row>
    <row r="14" spans="1:12" customFormat="1" ht="13" x14ac:dyDescent="0.2">
      <c r="A14" s="402"/>
      <c r="B14" s="401"/>
      <c r="C14" s="402"/>
      <c r="D14" s="108"/>
      <c r="E14" s="400"/>
      <c r="F14" s="400"/>
      <c r="G14" s="400"/>
      <c r="H14" s="401"/>
      <c r="I14" s="107"/>
      <c r="J14" s="400"/>
      <c r="K14" s="401"/>
      <c r="L14" s="399"/>
    </row>
    <row r="15" spans="1:12" customFormat="1" ht="14" x14ac:dyDescent="0.3">
      <c r="A15" s="29" t="str">
        <f>B5</f>
        <v>G2.2</v>
      </c>
      <c r="B15" s="34" t="str">
        <f>B6</f>
        <v>Integrated Logistic Support</v>
      </c>
      <c r="C15" s="33"/>
      <c r="D15" s="30"/>
      <c r="E15" s="30"/>
      <c r="F15" s="65"/>
      <c r="G15" s="65"/>
      <c r="H15" s="66"/>
      <c r="I15" s="33"/>
      <c r="J15" s="30"/>
      <c r="K15" s="66"/>
      <c r="L15" s="124"/>
    </row>
    <row r="16" spans="1:12" customFormat="1" ht="25.5" customHeight="1" x14ac:dyDescent="0.25">
      <c r="A16" s="139"/>
      <c r="B16" s="303" t="s">
        <v>170</v>
      </c>
      <c r="C16" s="139"/>
      <c r="D16" s="160"/>
      <c r="E16" s="161"/>
      <c r="F16" s="161"/>
      <c r="G16" s="162"/>
      <c r="H16" s="163"/>
      <c r="I16" s="164"/>
      <c r="J16" s="161"/>
      <c r="K16" s="163"/>
      <c r="L16" s="165"/>
    </row>
    <row r="17" spans="1:12" customFormat="1" ht="39" x14ac:dyDescent="0.3">
      <c r="A17" s="235"/>
      <c r="B17" s="247" t="s">
        <v>171</v>
      </c>
      <c r="C17" s="139"/>
      <c r="D17" s="160"/>
      <c r="E17" s="161"/>
      <c r="F17" s="161"/>
      <c r="G17" s="162"/>
      <c r="H17" s="163"/>
      <c r="I17" s="164"/>
      <c r="J17" s="161"/>
      <c r="K17" s="163"/>
      <c r="L17" s="165"/>
    </row>
    <row r="18" spans="1:12" customFormat="1" ht="13" x14ac:dyDescent="0.3">
      <c r="A18" s="166" t="s">
        <v>108</v>
      </c>
      <c r="B18" s="247" t="s">
        <v>109</v>
      </c>
      <c r="C18" s="139"/>
      <c r="D18" s="160"/>
      <c r="E18" s="161"/>
      <c r="F18" s="281"/>
      <c r="G18" s="162"/>
      <c r="H18" s="269"/>
      <c r="I18" s="164"/>
      <c r="J18" s="161"/>
      <c r="K18" s="269"/>
      <c r="L18" s="297"/>
    </row>
    <row r="19" spans="1:12" customFormat="1" ht="12.5" x14ac:dyDescent="0.25">
      <c r="A19" s="139"/>
      <c r="B19" s="242" t="s">
        <v>110</v>
      </c>
      <c r="C19" s="8" t="str">
        <f t="shared" ref="C19:C23" si="0">$B$7</f>
        <v>FC</v>
      </c>
      <c r="D19" s="41"/>
      <c r="E19" s="5"/>
      <c r="F19" s="272">
        <f t="shared" ref="F19:F23" si="1">D19*E19</f>
        <v>0</v>
      </c>
      <c r="G19" s="28">
        <f t="shared" ref="G19:G23" si="2">$B$8</f>
        <v>0.1</v>
      </c>
      <c r="H19" s="256">
        <f t="shared" ref="H19:H23" si="3">IF(G19&lt;&gt;0,F19/G19,0)</f>
        <v>0</v>
      </c>
      <c r="I19" s="23"/>
      <c r="J19" s="5"/>
      <c r="K19" s="256">
        <f t="shared" ref="K19:K23" si="4">I19*J19</f>
        <v>0</v>
      </c>
      <c r="L19" s="293">
        <f t="shared" ref="L19:L23" si="5">IF(OR(J19&gt;0,H19&gt;0),H19+K19,0)</f>
        <v>0</v>
      </c>
    </row>
    <row r="20" spans="1:12" customFormat="1" ht="12.5" x14ac:dyDescent="0.25">
      <c r="A20" s="139"/>
      <c r="B20" s="242" t="s">
        <v>111</v>
      </c>
      <c r="C20" s="8" t="str">
        <f t="shared" si="0"/>
        <v>FC</v>
      </c>
      <c r="D20" s="41"/>
      <c r="E20" s="5"/>
      <c r="F20" s="272">
        <f t="shared" si="1"/>
        <v>0</v>
      </c>
      <c r="G20" s="28">
        <f t="shared" si="2"/>
        <v>0.1</v>
      </c>
      <c r="H20" s="256">
        <f t="shared" si="3"/>
        <v>0</v>
      </c>
      <c r="I20" s="23"/>
      <c r="J20" s="5"/>
      <c r="K20" s="256">
        <f t="shared" si="4"/>
        <v>0</v>
      </c>
      <c r="L20" s="293">
        <f t="shared" si="5"/>
        <v>0</v>
      </c>
    </row>
    <row r="21" spans="1:12" customFormat="1" ht="12.5" x14ac:dyDescent="0.25">
      <c r="A21" s="139"/>
      <c r="B21" s="242" t="s">
        <v>113</v>
      </c>
      <c r="C21" s="8" t="str">
        <f t="shared" si="0"/>
        <v>FC</v>
      </c>
      <c r="D21" s="41"/>
      <c r="E21" s="5"/>
      <c r="F21" s="272">
        <f t="shared" si="1"/>
        <v>0</v>
      </c>
      <c r="G21" s="28">
        <f t="shared" si="2"/>
        <v>0.1</v>
      </c>
      <c r="H21" s="256">
        <f t="shared" si="3"/>
        <v>0</v>
      </c>
      <c r="I21" s="23"/>
      <c r="J21" s="5"/>
      <c r="K21" s="256">
        <f t="shared" si="4"/>
        <v>0</v>
      </c>
      <c r="L21" s="293">
        <f t="shared" si="5"/>
        <v>0</v>
      </c>
    </row>
    <row r="22" spans="1:12" customFormat="1" ht="12.5" x14ac:dyDescent="0.25">
      <c r="A22" s="8"/>
      <c r="B22" s="31"/>
      <c r="C22" s="8" t="str">
        <f t="shared" si="0"/>
        <v>FC</v>
      </c>
      <c r="D22" s="41"/>
      <c r="E22" s="5"/>
      <c r="F22" s="272">
        <f t="shared" si="1"/>
        <v>0</v>
      </c>
      <c r="G22" s="28">
        <f t="shared" si="2"/>
        <v>0.1</v>
      </c>
      <c r="H22" s="256">
        <f t="shared" si="3"/>
        <v>0</v>
      </c>
      <c r="I22" s="23"/>
      <c r="J22" s="5"/>
      <c r="K22" s="256">
        <f t="shared" si="4"/>
        <v>0</v>
      </c>
      <c r="L22" s="293">
        <f t="shared" si="5"/>
        <v>0</v>
      </c>
    </row>
    <row r="23" spans="1:12" customFormat="1" ht="12.5" x14ac:dyDescent="0.25">
      <c r="A23" s="8"/>
      <c r="B23" s="31"/>
      <c r="C23" s="8" t="str">
        <f t="shared" si="0"/>
        <v>FC</v>
      </c>
      <c r="D23" s="41"/>
      <c r="E23" s="5"/>
      <c r="F23" s="272">
        <f t="shared" si="1"/>
        <v>0</v>
      </c>
      <c r="G23" s="28">
        <f t="shared" si="2"/>
        <v>0.1</v>
      </c>
      <c r="H23" s="256">
        <f t="shared" si="3"/>
        <v>0</v>
      </c>
      <c r="I23" s="23"/>
      <c r="J23" s="5"/>
      <c r="K23" s="256">
        <f t="shared" si="4"/>
        <v>0</v>
      </c>
      <c r="L23" s="293">
        <f t="shared" si="5"/>
        <v>0</v>
      </c>
    </row>
    <row r="24" spans="1:12" customFormat="1" ht="12.5" x14ac:dyDescent="0.25">
      <c r="A24" s="236"/>
      <c r="B24" s="31"/>
      <c r="C24" s="8"/>
      <c r="D24" s="41"/>
      <c r="E24" s="5"/>
      <c r="F24" s="272"/>
      <c r="G24" s="28"/>
      <c r="H24" s="256"/>
      <c r="I24" s="23"/>
      <c r="J24" s="5"/>
      <c r="K24" s="256"/>
      <c r="L24" s="293"/>
    </row>
    <row r="25" spans="1:12" customFormat="1" ht="13" x14ac:dyDescent="0.3">
      <c r="A25" s="166" t="s">
        <v>114</v>
      </c>
      <c r="B25" s="167" t="s">
        <v>115</v>
      </c>
      <c r="C25" s="139"/>
      <c r="D25" s="160"/>
      <c r="E25" s="161"/>
      <c r="F25" s="282"/>
      <c r="G25" s="169"/>
      <c r="H25" s="270"/>
      <c r="I25" s="164"/>
      <c r="J25" s="161"/>
      <c r="K25" s="270"/>
      <c r="L25" s="298"/>
    </row>
    <row r="26" spans="1:12" customFormat="1" ht="12.5" x14ac:dyDescent="0.25">
      <c r="A26" s="16"/>
      <c r="B26" s="32" t="s">
        <v>116</v>
      </c>
      <c r="C26" s="8" t="str">
        <f t="shared" ref="C26:C53" si="6">$B$7</f>
        <v>FC</v>
      </c>
      <c r="D26" s="41"/>
      <c r="E26" s="5"/>
      <c r="F26" s="272">
        <f t="shared" ref="F26:F59" si="7">D26*E26</f>
        <v>0</v>
      </c>
      <c r="G26" s="28">
        <f t="shared" ref="G26:G53" si="8">$B$8</f>
        <v>0.1</v>
      </c>
      <c r="H26" s="256">
        <f t="shared" ref="H26:H59" si="9">IF(G26&lt;&gt;0,F26/G26,0)</f>
        <v>0</v>
      </c>
      <c r="I26" s="23"/>
      <c r="J26" s="5"/>
      <c r="K26" s="256">
        <f t="shared" ref="K26:K59" si="10">I26*J26</f>
        <v>0</v>
      </c>
      <c r="L26" s="293">
        <f t="shared" ref="L26:L32" si="11">IF(OR(J26&gt;0,H26&gt;0),H26+K26,0)</f>
        <v>0</v>
      </c>
    </row>
    <row r="27" spans="1:12" customFormat="1" ht="12.5" x14ac:dyDescent="0.25">
      <c r="A27" s="136"/>
      <c r="B27" s="138"/>
      <c r="C27" s="8" t="str">
        <f t="shared" si="6"/>
        <v>FC</v>
      </c>
      <c r="D27" s="41"/>
      <c r="E27" s="5"/>
      <c r="F27" s="272">
        <f t="shared" si="7"/>
        <v>0</v>
      </c>
      <c r="G27" s="28">
        <f t="shared" si="8"/>
        <v>0.1</v>
      </c>
      <c r="H27" s="256">
        <f t="shared" si="9"/>
        <v>0</v>
      </c>
      <c r="I27" s="23"/>
      <c r="J27" s="5"/>
      <c r="K27" s="256">
        <f t="shared" si="10"/>
        <v>0</v>
      </c>
      <c r="L27" s="293">
        <f t="shared" si="11"/>
        <v>0</v>
      </c>
    </row>
    <row r="28" spans="1:12" customFormat="1" ht="12.5" x14ac:dyDescent="0.25">
      <c r="A28" s="178"/>
      <c r="B28" s="177"/>
      <c r="C28" s="8" t="str">
        <f t="shared" si="6"/>
        <v>FC</v>
      </c>
      <c r="D28" s="41"/>
      <c r="E28" s="5"/>
      <c r="F28" s="272">
        <f>D28*E28</f>
        <v>0</v>
      </c>
      <c r="G28" s="28">
        <f t="shared" si="8"/>
        <v>0.1</v>
      </c>
      <c r="H28" s="256">
        <f>IF(G28&lt;&gt;0,F28/G28,0)</f>
        <v>0</v>
      </c>
      <c r="I28" s="23"/>
      <c r="J28" s="5"/>
      <c r="K28" s="256">
        <f>I28*J28</f>
        <v>0</v>
      </c>
      <c r="L28" s="293">
        <f t="shared" si="11"/>
        <v>0</v>
      </c>
    </row>
    <row r="29" spans="1:12" customFormat="1" ht="12.5" x14ac:dyDescent="0.25">
      <c r="A29" s="8"/>
      <c r="B29" s="31"/>
      <c r="C29" s="8" t="str">
        <f t="shared" si="6"/>
        <v>FC</v>
      </c>
      <c r="D29" s="41"/>
      <c r="E29" s="5"/>
      <c r="F29" s="272">
        <f>D29*E29</f>
        <v>0</v>
      </c>
      <c r="G29" s="28">
        <f t="shared" si="8"/>
        <v>0.1</v>
      </c>
      <c r="H29" s="256">
        <f>IF(G29&lt;&gt;0,F29/G29,0)</f>
        <v>0</v>
      </c>
      <c r="I29" s="23"/>
      <c r="J29" s="5"/>
      <c r="K29" s="256">
        <f>I29*J29</f>
        <v>0</v>
      </c>
      <c r="L29" s="293">
        <f t="shared" si="11"/>
        <v>0</v>
      </c>
    </row>
    <row r="30" spans="1:12" customFormat="1" ht="12.5" x14ac:dyDescent="0.25">
      <c r="A30" s="8"/>
      <c r="B30" s="31"/>
      <c r="C30" s="8" t="str">
        <f t="shared" si="6"/>
        <v>FC</v>
      </c>
      <c r="D30" s="41"/>
      <c r="E30" s="5"/>
      <c r="F30" s="272">
        <f>D30*E30</f>
        <v>0</v>
      </c>
      <c r="G30" s="28">
        <f t="shared" si="8"/>
        <v>0.1</v>
      </c>
      <c r="H30" s="256">
        <f>IF(G30&lt;&gt;0,F30/G30,0)</f>
        <v>0</v>
      </c>
      <c r="I30" s="23"/>
      <c r="J30" s="5"/>
      <c r="K30" s="256">
        <f>I30*J30</f>
        <v>0</v>
      </c>
      <c r="L30" s="293">
        <f t="shared" si="11"/>
        <v>0</v>
      </c>
    </row>
    <row r="31" spans="1:12" customFormat="1" ht="12.5" x14ac:dyDescent="0.25">
      <c r="A31" s="8"/>
      <c r="B31" s="31"/>
      <c r="C31" s="8" t="str">
        <f t="shared" si="6"/>
        <v>FC</v>
      </c>
      <c r="D31" s="41"/>
      <c r="E31" s="5"/>
      <c r="F31" s="272">
        <f>D31*E31</f>
        <v>0</v>
      </c>
      <c r="G31" s="28">
        <f t="shared" si="8"/>
        <v>0.1</v>
      </c>
      <c r="H31" s="256">
        <f>IF(G31&lt;&gt;0,F31/G31,0)</f>
        <v>0</v>
      </c>
      <c r="I31" s="23"/>
      <c r="J31" s="5"/>
      <c r="K31" s="256">
        <f>I31*J31</f>
        <v>0</v>
      </c>
      <c r="L31" s="293">
        <f t="shared" si="11"/>
        <v>0</v>
      </c>
    </row>
    <row r="32" spans="1:12" customFormat="1" ht="12.5" x14ac:dyDescent="0.25">
      <c r="A32" s="8"/>
      <c r="B32" s="31"/>
      <c r="C32" s="8" t="str">
        <f t="shared" si="6"/>
        <v>FC</v>
      </c>
      <c r="D32" s="41"/>
      <c r="E32" s="5"/>
      <c r="F32" s="272">
        <f t="shared" si="7"/>
        <v>0</v>
      </c>
      <c r="G32" s="28">
        <f t="shared" si="8"/>
        <v>0.1</v>
      </c>
      <c r="H32" s="256">
        <f t="shared" si="9"/>
        <v>0</v>
      </c>
      <c r="I32" s="23"/>
      <c r="J32" s="5"/>
      <c r="K32" s="256">
        <f t="shared" si="10"/>
        <v>0</v>
      </c>
      <c r="L32" s="293">
        <f t="shared" si="11"/>
        <v>0</v>
      </c>
    </row>
    <row r="33" spans="1:12" customFormat="1" ht="12.5" x14ac:dyDescent="0.25">
      <c r="A33" s="8"/>
      <c r="B33" s="31"/>
      <c r="C33" s="8" t="str">
        <f t="shared" si="6"/>
        <v>FC</v>
      </c>
      <c r="D33" s="41"/>
      <c r="E33" s="5"/>
      <c r="F33" s="272">
        <f t="shared" ref="F33:F53" si="12">D33*E33</f>
        <v>0</v>
      </c>
      <c r="G33" s="28">
        <f t="shared" si="8"/>
        <v>0.1</v>
      </c>
      <c r="H33" s="256">
        <f t="shared" ref="H33:H53" si="13">IF(G33&lt;&gt;0,F33/G33,0)</f>
        <v>0</v>
      </c>
      <c r="I33" s="23"/>
      <c r="J33" s="5"/>
      <c r="K33" s="256">
        <f t="shared" ref="K33:K53" si="14">I33*J33</f>
        <v>0</v>
      </c>
      <c r="L33" s="293">
        <f t="shared" ref="L33:L53" si="15">IF(OR(J33&gt;0,H33&gt;0),H33+K33,0)</f>
        <v>0</v>
      </c>
    </row>
    <row r="34" spans="1:12" customFormat="1" ht="13" x14ac:dyDescent="0.3">
      <c r="A34" s="166" t="s">
        <v>117</v>
      </c>
      <c r="B34" s="167" t="s">
        <v>112</v>
      </c>
      <c r="C34" s="139"/>
      <c r="D34" s="160"/>
      <c r="E34" s="161"/>
      <c r="F34" s="282"/>
      <c r="G34" s="169"/>
      <c r="H34" s="270"/>
      <c r="I34" s="164"/>
      <c r="J34" s="161"/>
      <c r="K34" s="270"/>
      <c r="L34" s="298"/>
    </row>
    <row r="35" spans="1:12" customFormat="1" ht="12.5" x14ac:dyDescent="0.25">
      <c r="A35" s="8"/>
      <c r="B35" s="31"/>
      <c r="C35" s="8" t="str">
        <f t="shared" si="6"/>
        <v>FC</v>
      </c>
      <c r="D35" s="41"/>
      <c r="E35" s="5"/>
      <c r="F35" s="272">
        <f t="shared" ref="F35:F42" si="16">D35*E35</f>
        <v>0</v>
      </c>
      <c r="G35" s="28">
        <f t="shared" si="8"/>
        <v>0.1</v>
      </c>
      <c r="H35" s="256">
        <f t="shared" ref="H35:H42" si="17">IF(G35&lt;&gt;0,F35/G35,0)</f>
        <v>0</v>
      </c>
      <c r="I35" s="23"/>
      <c r="J35" s="5"/>
      <c r="K35" s="256">
        <f t="shared" ref="K35:K42" si="18">I35*J35</f>
        <v>0</v>
      </c>
      <c r="L35" s="293">
        <f t="shared" ref="L35:L42" si="19">IF(OR(J35&gt;0,H35&gt;0),H35+K35,0)</f>
        <v>0</v>
      </c>
    </row>
    <row r="36" spans="1:12" customFormat="1" ht="12.5" x14ac:dyDescent="0.25">
      <c r="A36" s="8"/>
      <c r="B36" s="31"/>
      <c r="C36" s="8" t="str">
        <f t="shared" si="6"/>
        <v>FC</v>
      </c>
      <c r="D36" s="41"/>
      <c r="E36" s="5"/>
      <c r="F36" s="272">
        <f t="shared" si="16"/>
        <v>0</v>
      </c>
      <c r="G36" s="28">
        <f t="shared" si="8"/>
        <v>0.1</v>
      </c>
      <c r="H36" s="256">
        <f t="shared" si="17"/>
        <v>0</v>
      </c>
      <c r="I36" s="23"/>
      <c r="J36" s="5"/>
      <c r="K36" s="256">
        <f t="shared" si="18"/>
        <v>0</v>
      </c>
      <c r="L36" s="293">
        <f t="shared" si="19"/>
        <v>0</v>
      </c>
    </row>
    <row r="37" spans="1:12" customFormat="1" ht="12.5" x14ac:dyDescent="0.25">
      <c r="A37" s="8"/>
      <c r="B37" s="31"/>
      <c r="C37" s="8" t="str">
        <f t="shared" si="6"/>
        <v>FC</v>
      </c>
      <c r="D37" s="41"/>
      <c r="E37" s="5"/>
      <c r="F37" s="272">
        <f t="shared" si="16"/>
        <v>0</v>
      </c>
      <c r="G37" s="28">
        <f t="shared" si="8"/>
        <v>0.1</v>
      </c>
      <c r="H37" s="256">
        <f t="shared" si="17"/>
        <v>0</v>
      </c>
      <c r="I37" s="23"/>
      <c r="J37" s="5"/>
      <c r="K37" s="256">
        <f t="shared" si="18"/>
        <v>0</v>
      </c>
      <c r="L37" s="293">
        <f t="shared" si="19"/>
        <v>0</v>
      </c>
    </row>
    <row r="38" spans="1:12" customFormat="1" ht="12.5" x14ac:dyDescent="0.25">
      <c r="A38" s="8"/>
      <c r="B38" s="31"/>
      <c r="C38" s="8" t="str">
        <f t="shared" si="6"/>
        <v>FC</v>
      </c>
      <c r="D38" s="41"/>
      <c r="E38" s="5"/>
      <c r="F38" s="272">
        <f t="shared" si="16"/>
        <v>0</v>
      </c>
      <c r="G38" s="28">
        <f t="shared" si="8"/>
        <v>0.1</v>
      </c>
      <c r="H38" s="256">
        <f t="shared" si="17"/>
        <v>0</v>
      </c>
      <c r="I38" s="23"/>
      <c r="J38" s="5"/>
      <c r="K38" s="256">
        <f t="shared" si="18"/>
        <v>0</v>
      </c>
      <c r="L38" s="293">
        <f t="shared" si="19"/>
        <v>0</v>
      </c>
    </row>
    <row r="39" spans="1:12" customFormat="1" ht="12.5" x14ac:dyDescent="0.25">
      <c r="A39" s="8"/>
      <c r="B39" s="31"/>
      <c r="C39" s="8" t="str">
        <f t="shared" si="6"/>
        <v>FC</v>
      </c>
      <c r="D39" s="41"/>
      <c r="E39" s="5"/>
      <c r="F39" s="272">
        <f t="shared" si="16"/>
        <v>0</v>
      </c>
      <c r="G39" s="28">
        <f t="shared" si="8"/>
        <v>0.1</v>
      </c>
      <c r="H39" s="256">
        <f t="shared" si="17"/>
        <v>0</v>
      </c>
      <c r="I39" s="23"/>
      <c r="J39" s="5"/>
      <c r="K39" s="256">
        <f t="shared" si="18"/>
        <v>0</v>
      </c>
      <c r="L39" s="293">
        <f t="shared" si="19"/>
        <v>0</v>
      </c>
    </row>
    <row r="40" spans="1:12" customFormat="1" ht="12.5" x14ac:dyDescent="0.25">
      <c r="A40" s="8"/>
      <c r="B40" s="31"/>
      <c r="C40" s="8" t="str">
        <f t="shared" si="6"/>
        <v>FC</v>
      </c>
      <c r="D40" s="41"/>
      <c r="E40" s="5"/>
      <c r="F40" s="272">
        <f t="shared" si="16"/>
        <v>0</v>
      </c>
      <c r="G40" s="28">
        <f t="shared" si="8"/>
        <v>0.1</v>
      </c>
      <c r="H40" s="256">
        <f t="shared" si="17"/>
        <v>0</v>
      </c>
      <c r="I40" s="23"/>
      <c r="J40" s="5"/>
      <c r="K40" s="256">
        <f t="shared" si="18"/>
        <v>0</v>
      </c>
      <c r="L40" s="293">
        <f t="shared" si="19"/>
        <v>0</v>
      </c>
    </row>
    <row r="41" spans="1:12" customFormat="1" ht="12.5" x14ac:dyDescent="0.25">
      <c r="A41" s="8"/>
      <c r="B41" s="31"/>
      <c r="C41" s="8" t="str">
        <f t="shared" si="6"/>
        <v>FC</v>
      </c>
      <c r="D41" s="41"/>
      <c r="E41" s="5"/>
      <c r="F41" s="272">
        <f t="shared" si="16"/>
        <v>0</v>
      </c>
      <c r="G41" s="28">
        <f t="shared" si="8"/>
        <v>0.1</v>
      </c>
      <c r="H41" s="256">
        <f t="shared" si="17"/>
        <v>0</v>
      </c>
      <c r="I41" s="23"/>
      <c r="J41" s="5"/>
      <c r="K41" s="256">
        <f t="shared" si="18"/>
        <v>0</v>
      </c>
      <c r="L41" s="293">
        <f t="shared" si="19"/>
        <v>0</v>
      </c>
    </row>
    <row r="42" spans="1:12" customFormat="1" ht="12.5" x14ac:dyDescent="0.25">
      <c r="A42" s="8"/>
      <c r="B42" s="31"/>
      <c r="C42" s="8" t="str">
        <f t="shared" si="6"/>
        <v>FC</v>
      </c>
      <c r="D42" s="41"/>
      <c r="E42" s="5"/>
      <c r="F42" s="272">
        <f t="shared" si="16"/>
        <v>0</v>
      </c>
      <c r="G42" s="28">
        <f t="shared" si="8"/>
        <v>0.1</v>
      </c>
      <c r="H42" s="256">
        <f t="shared" si="17"/>
        <v>0</v>
      </c>
      <c r="I42" s="23"/>
      <c r="J42" s="5"/>
      <c r="K42" s="256">
        <f t="shared" si="18"/>
        <v>0</v>
      </c>
      <c r="L42" s="293">
        <f t="shared" si="19"/>
        <v>0</v>
      </c>
    </row>
    <row r="43" spans="1:12" customFormat="1" ht="12.5" x14ac:dyDescent="0.25">
      <c r="A43" s="8"/>
      <c r="B43" s="31"/>
      <c r="C43" s="8" t="str">
        <f t="shared" si="6"/>
        <v>FC</v>
      </c>
      <c r="D43" s="41"/>
      <c r="E43" s="5"/>
      <c r="F43" s="272">
        <f t="shared" si="12"/>
        <v>0</v>
      </c>
      <c r="G43" s="28">
        <f t="shared" si="8"/>
        <v>0.1</v>
      </c>
      <c r="H43" s="256">
        <f t="shared" si="13"/>
        <v>0</v>
      </c>
      <c r="I43" s="23"/>
      <c r="J43" s="5"/>
      <c r="K43" s="256">
        <f t="shared" si="14"/>
        <v>0</v>
      </c>
      <c r="L43" s="293">
        <f t="shared" si="15"/>
        <v>0</v>
      </c>
    </row>
    <row r="44" spans="1:12" customFormat="1" ht="13" x14ac:dyDescent="0.3">
      <c r="A44" s="166" t="s">
        <v>119</v>
      </c>
      <c r="B44" s="167" t="s">
        <v>118</v>
      </c>
      <c r="C44" s="139"/>
      <c r="D44" s="160"/>
      <c r="E44" s="161"/>
      <c r="F44" s="282"/>
      <c r="G44" s="169"/>
      <c r="H44" s="270"/>
      <c r="I44" s="164"/>
      <c r="J44" s="161"/>
      <c r="K44" s="270"/>
      <c r="L44" s="298"/>
    </row>
    <row r="45" spans="1:12" customFormat="1" ht="12.5" x14ac:dyDescent="0.25">
      <c r="A45" s="8"/>
      <c r="B45" s="31"/>
      <c r="C45" s="8" t="str">
        <f t="shared" si="6"/>
        <v>FC</v>
      </c>
      <c r="D45" s="41"/>
      <c r="E45" s="5"/>
      <c r="F45" s="272">
        <f t="shared" si="12"/>
        <v>0</v>
      </c>
      <c r="G45" s="28">
        <f t="shared" si="8"/>
        <v>0.1</v>
      </c>
      <c r="H45" s="256">
        <f t="shared" si="13"/>
        <v>0</v>
      </c>
      <c r="I45" s="23"/>
      <c r="J45" s="5"/>
      <c r="K45" s="256">
        <f t="shared" si="14"/>
        <v>0</v>
      </c>
      <c r="L45" s="293">
        <f t="shared" si="15"/>
        <v>0</v>
      </c>
    </row>
    <row r="46" spans="1:12" customFormat="1" ht="12.5" x14ac:dyDescent="0.25">
      <c r="A46" s="8"/>
      <c r="B46" s="31"/>
      <c r="C46" s="8" t="str">
        <f t="shared" si="6"/>
        <v>FC</v>
      </c>
      <c r="D46" s="41"/>
      <c r="E46" s="5"/>
      <c r="F46" s="272">
        <f t="shared" si="12"/>
        <v>0</v>
      </c>
      <c r="G46" s="28">
        <f t="shared" si="8"/>
        <v>0.1</v>
      </c>
      <c r="H46" s="256">
        <f t="shared" si="13"/>
        <v>0</v>
      </c>
      <c r="I46" s="23"/>
      <c r="J46" s="5"/>
      <c r="K46" s="256">
        <f t="shared" si="14"/>
        <v>0</v>
      </c>
      <c r="L46" s="293">
        <f t="shared" si="15"/>
        <v>0</v>
      </c>
    </row>
    <row r="47" spans="1:12" customFormat="1" ht="12.5" x14ac:dyDescent="0.25">
      <c r="A47" s="8"/>
      <c r="B47" s="31"/>
      <c r="C47" s="8" t="str">
        <f t="shared" si="6"/>
        <v>FC</v>
      </c>
      <c r="D47" s="41"/>
      <c r="E47" s="5"/>
      <c r="F47" s="272">
        <f t="shared" si="12"/>
        <v>0</v>
      </c>
      <c r="G47" s="28">
        <f t="shared" si="8"/>
        <v>0.1</v>
      </c>
      <c r="H47" s="256">
        <f t="shared" si="13"/>
        <v>0</v>
      </c>
      <c r="I47" s="23"/>
      <c r="J47" s="5"/>
      <c r="K47" s="256">
        <f t="shared" si="14"/>
        <v>0</v>
      </c>
      <c r="L47" s="293">
        <f t="shared" si="15"/>
        <v>0</v>
      </c>
    </row>
    <row r="48" spans="1:12" customFormat="1" ht="12.5" x14ac:dyDescent="0.25">
      <c r="A48" s="8"/>
      <c r="B48" s="31"/>
      <c r="C48" s="8" t="str">
        <f t="shared" si="6"/>
        <v>FC</v>
      </c>
      <c r="D48" s="41"/>
      <c r="E48" s="5"/>
      <c r="F48" s="272">
        <f t="shared" si="12"/>
        <v>0</v>
      </c>
      <c r="G48" s="28">
        <f t="shared" si="8"/>
        <v>0.1</v>
      </c>
      <c r="H48" s="256">
        <f t="shared" si="13"/>
        <v>0</v>
      </c>
      <c r="I48" s="23"/>
      <c r="J48" s="5"/>
      <c r="K48" s="256">
        <f t="shared" si="14"/>
        <v>0</v>
      </c>
      <c r="L48" s="293">
        <f t="shared" si="15"/>
        <v>0</v>
      </c>
    </row>
    <row r="49" spans="1:12" customFormat="1" ht="12.5" x14ac:dyDescent="0.25">
      <c r="A49" s="8"/>
      <c r="B49" s="31"/>
      <c r="C49" s="8" t="str">
        <f t="shared" si="6"/>
        <v>FC</v>
      </c>
      <c r="D49" s="41"/>
      <c r="E49" s="5"/>
      <c r="F49" s="272">
        <f t="shared" si="12"/>
        <v>0</v>
      </c>
      <c r="G49" s="28">
        <f t="shared" si="8"/>
        <v>0.1</v>
      </c>
      <c r="H49" s="256">
        <f t="shared" si="13"/>
        <v>0</v>
      </c>
      <c r="I49" s="23"/>
      <c r="J49" s="5"/>
      <c r="K49" s="256">
        <f t="shared" si="14"/>
        <v>0</v>
      </c>
      <c r="L49" s="293">
        <f t="shared" si="15"/>
        <v>0</v>
      </c>
    </row>
    <row r="50" spans="1:12" customFormat="1" ht="12.5" x14ac:dyDescent="0.25">
      <c r="A50" s="8"/>
      <c r="B50" s="31"/>
      <c r="C50" s="8" t="str">
        <f t="shared" si="6"/>
        <v>FC</v>
      </c>
      <c r="D50" s="41"/>
      <c r="E50" s="5"/>
      <c r="F50" s="272">
        <f t="shared" si="12"/>
        <v>0</v>
      </c>
      <c r="G50" s="28">
        <f t="shared" si="8"/>
        <v>0.1</v>
      </c>
      <c r="H50" s="256">
        <f t="shared" si="13"/>
        <v>0</v>
      </c>
      <c r="I50" s="23"/>
      <c r="J50" s="5"/>
      <c r="K50" s="256">
        <f t="shared" si="14"/>
        <v>0</v>
      </c>
      <c r="L50" s="293">
        <f t="shared" si="15"/>
        <v>0</v>
      </c>
    </row>
    <row r="51" spans="1:12" customFormat="1" ht="12.5" x14ac:dyDescent="0.25">
      <c r="A51" s="8"/>
      <c r="B51" s="31"/>
      <c r="C51" s="8" t="str">
        <f t="shared" si="6"/>
        <v>FC</v>
      </c>
      <c r="D51" s="41"/>
      <c r="E51" s="5"/>
      <c r="F51" s="272">
        <f t="shared" si="12"/>
        <v>0</v>
      </c>
      <c r="G51" s="28">
        <f t="shared" si="8"/>
        <v>0.1</v>
      </c>
      <c r="H51" s="256">
        <f t="shared" si="13"/>
        <v>0</v>
      </c>
      <c r="I51" s="23"/>
      <c r="J51" s="5"/>
      <c r="K51" s="256">
        <f t="shared" si="14"/>
        <v>0</v>
      </c>
      <c r="L51" s="293">
        <f t="shared" si="15"/>
        <v>0</v>
      </c>
    </row>
    <row r="52" spans="1:12" customFormat="1" ht="12.5" x14ac:dyDescent="0.25">
      <c r="A52" s="8"/>
      <c r="B52" s="31"/>
      <c r="C52" s="8" t="str">
        <f t="shared" si="6"/>
        <v>FC</v>
      </c>
      <c r="D52" s="41"/>
      <c r="E52" s="5"/>
      <c r="F52" s="272">
        <f t="shared" si="12"/>
        <v>0</v>
      </c>
      <c r="G52" s="28">
        <f t="shared" si="8"/>
        <v>0.1</v>
      </c>
      <c r="H52" s="256">
        <f t="shared" si="13"/>
        <v>0</v>
      </c>
      <c r="I52" s="23"/>
      <c r="J52" s="5"/>
      <c r="K52" s="256">
        <f t="shared" si="14"/>
        <v>0</v>
      </c>
      <c r="L52" s="293">
        <f t="shared" si="15"/>
        <v>0</v>
      </c>
    </row>
    <row r="53" spans="1:12" customFormat="1" ht="12.5" x14ac:dyDescent="0.25">
      <c r="A53" s="8"/>
      <c r="B53" s="31"/>
      <c r="C53" s="8" t="str">
        <f t="shared" si="6"/>
        <v>FC</v>
      </c>
      <c r="D53" s="41"/>
      <c r="E53" s="5"/>
      <c r="F53" s="272">
        <f t="shared" si="12"/>
        <v>0</v>
      </c>
      <c r="G53" s="28">
        <f t="shared" si="8"/>
        <v>0.1</v>
      </c>
      <c r="H53" s="256">
        <f t="shared" si="13"/>
        <v>0</v>
      </c>
      <c r="I53" s="23"/>
      <c r="J53" s="5"/>
      <c r="K53" s="256">
        <f t="shared" si="14"/>
        <v>0</v>
      </c>
      <c r="L53" s="293">
        <f t="shared" si="15"/>
        <v>0</v>
      </c>
    </row>
    <row r="54" spans="1:12" customFormat="1" ht="12.5" x14ac:dyDescent="0.25">
      <c r="A54" s="8"/>
      <c r="B54" s="31"/>
      <c r="C54" s="8"/>
      <c r="D54" s="41"/>
      <c r="E54" s="5"/>
      <c r="F54" s="272"/>
      <c r="G54" s="28"/>
      <c r="H54" s="256"/>
      <c r="I54" s="23"/>
      <c r="J54" s="5"/>
      <c r="K54" s="256"/>
      <c r="L54" s="293"/>
    </row>
    <row r="55" spans="1:12" customFormat="1" ht="13" x14ac:dyDescent="0.3">
      <c r="A55" s="166" t="s">
        <v>184</v>
      </c>
      <c r="B55" s="167" t="s">
        <v>120</v>
      </c>
      <c r="C55" s="139"/>
      <c r="D55" s="160"/>
      <c r="E55" s="161"/>
      <c r="F55" s="282"/>
      <c r="G55" s="169"/>
      <c r="H55" s="270"/>
      <c r="I55" s="164"/>
      <c r="J55" s="161"/>
      <c r="K55" s="270"/>
      <c r="L55" s="298"/>
    </row>
    <row r="56" spans="1:12" customFormat="1" ht="12.5" x14ac:dyDescent="0.25">
      <c r="A56" s="8"/>
      <c r="B56" s="183"/>
      <c r="C56" s="8" t="str">
        <f t="shared" ref="C56:C64" si="20">$B$7</f>
        <v>FC</v>
      </c>
      <c r="D56" s="41"/>
      <c r="E56" s="5"/>
      <c r="F56" s="272">
        <f t="shared" si="7"/>
        <v>0</v>
      </c>
      <c r="G56" s="28">
        <f t="shared" ref="G56:G64" si="21">$B$8</f>
        <v>0.1</v>
      </c>
      <c r="H56" s="256">
        <f t="shared" si="9"/>
        <v>0</v>
      </c>
      <c r="I56" s="23"/>
      <c r="J56" s="5"/>
      <c r="K56" s="256">
        <f t="shared" si="10"/>
        <v>0</v>
      </c>
      <c r="L56" s="293">
        <f t="shared" ref="L56:L60" si="22">IF(OR(J56&gt;0,H56&gt;0),H56+K56,0)</f>
        <v>0</v>
      </c>
    </row>
    <row r="57" spans="1:12" customFormat="1" ht="12.5" x14ac:dyDescent="0.25">
      <c r="A57" s="8"/>
      <c r="B57" s="183"/>
      <c r="C57" s="8" t="str">
        <f t="shared" si="20"/>
        <v>FC</v>
      </c>
      <c r="D57" s="41"/>
      <c r="E57" s="5"/>
      <c r="F57" s="272">
        <f t="shared" si="7"/>
        <v>0</v>
      </c>
      <c r="G57" s="28">
        <f t="shared" si="21"/>
        <v>0.1</v>
      </c>
      <c r="H57" s="256">
        <f t="shared" si="9"/>
        <v>0</v>
      </c>
      <c r="I57" s="23"/>
      <c r="J57" s="5"/>
      <c r="K57" s="256">
        <f t="shared" si="10"/>
        <v>0</v>
      </c>
      <c r="L57" s="293">
        <f t="shared" si="22"/>
        <v>0</v>
      </c>
    </row>
    <row r="58" spans="1:12" customFormat="1" ht="12.5" x14ac:dyDescent="0.25">
      <c r="A58" s="8"/>
      <c r="B58" s="183"/>
      <c r="C58" s="8" t="str">
        <f t="shared" si="20"/>
        <v>FC</v>
      </c>
      <c r="D58" s="41"/>
      <c r="E58" s="5"/>
      <c r="F58" s="272">
        <f t="shared" si="7"/>
        <v>0</v>
      </c>
      <c r="G58" s="28">
        <f t="shared" si="21"/>
        <v>0.1</v>
      </c>
      <c r="H58" s="256">
        <f t="shared" si="9"/>
        <v>0</v>
      </c>
      <c r="I58" s="23"/>
      <c r="J58" s="5"/>
      <c r="K58" s="256">
        <f t="shared" si="10"/>
        <v>0</v>
      </c>
      <c r="L58" s="293">
        <f t="shared" si="22"/>
        <v>0</v>
      </c>
    </row>
    <row r="59" spans="1:12" customFormat="1" ht="12.5" x14ac:dyDescent="0.25">
      <c r="A59" s="8"/>
      <c r="B59" s="183"/>
      <c r="C59" s="8" t="str">
        <f t="shared" si="20"/>
        <v>FC</v>
      </c>
      <c r="D59" s="41"/>
      <c r="E59" s="5"/>
      <c r="F59" s="272">
        <f t="shared" si="7"/>
        <v>0</v>
      </c>
      <c r="G59" s="28">
        <f t="shared" si="21"/>
        <v>0.1</v>
      </c>
      <c r="H59" s="256">
        <f t="shared" si="9"/>
        <v>0</v>
      </c>
      <c r="I59" s="23"/>
      <c r="J59" s="5"/>
      <c r="K59" s="256">
        <f t="shared" si="10"/>
        <v>0</v>
      </c>
      <c r="L59" s="293">
        <f t="shared" si="22"/>
        <v>0</v>
      </c>
    </row>
    <row r="60" spans="1:12" customFormat="1" ht="12.5" x14ac:dyDescent="0.25">
      <c r="A60" s="8"/>
      <c r="B60" s="183"/>
      <c r="C60" s="8" t="str">
        <f t="shared" si="20"/>
        <v>FC</v>
      </c>
      <c r="D60" s="41"/>
      <c r="E60" s="5"/>
      <c r="F60" s="272">
        <f>D60*E60</f>
        <v>0</v>
      </c>
      <c r="G60" s="28">
        <f t="shared" si="21"/>
        <v>0.1</v>
      </c>
      <c r="H60" s="256">
        <f>IF(G60&lt;&gt;0,F60/G60,0)</f>
        <v>0</v>
      </c>
      <c r="I60" s="23"/>
      <c r="J60" s="5"/>
      <c r="K60" s="256">
        <f>I60*J60</f>
        <v>0</v>
      </c>
      <c r="L60" s="293">
        <f t="shared" si="22"/>
        <v>0</v>
      </c>
    </row>
    <row r="61" spans="1:12" customFormat="1" ht="12.5" x14ac:dyDescent="0.25">
      <c r="A61" s="8"/>
      <c r="B61" s="183"/>
      <c r="C61" s="8" t="str">
        <f t="shared" si="20"/>
        <v>FC</v>
      </c>
      <c r="D61" s="41"/>
      <c r="E61" s="5"/>
      <c r="F61" s="272">
        <f t="shared" ref="F61:F63" si="23">D61*E61</f>
        <v>0</v>
      </c>
      <c r="G61" s="28">
        <f t="shared" si="21"/>
        <v>0.1</v>
      </c>
      <c r="H61" s="256">
        <f t="shared" ref="H61:H63" si="24">IF(G61&lt;&gt;0,F61/G61,0)</f>
        <v>0</v>
      </c>
      <c r="I61" s="23"/>
      <c r="J61" s="5"/>
      <c r="K61" s="256">
        <f t="shared" ref="K61:K63" si="25">I61*J61</f>
        <v>0</v>
      </c>
      <c r="L61" s="293">
        <f t="shared" ref="L61:L63" si="26">IF(OR(J61&gt;0,H61&gt;0),H61+K61,0)</f>
        <v>0</v>
      </c>
    </row>
    <row r="62" spans="1:12" customFormat="1" ht="12.5" x14ac:dyDescent="0.25">
      <c r="A62" s="8"/>
      <c r="B62" s="183"/>
      <c r="C62" s="8" t="str">
        <f t="shared" si="20"/>
        <v>FC</v>
      </c>
      <c r="D62" s="41"/>
      <c r="E62" s="5"/>
      <c r="F62" s="272">
        <f t="shared" si="23"/>
        <v>0</v>
      </c>
      <c r="G62" s="28">
        <f t="shared" si="21"/>
        <v>0.1</v>
      </c>
      <c r="H62" s="256">
        <f t="shared" si="24"/>
        <v>0</v>
      </c>
      <c r="I62" s="23"/>
      <c r="J62" s="5"/>
      <c r="K62" s="256">
        <f t="shared" si="25"/>
        <v>0</v>
      </c>
      <c r="L62" s="293">
        <f t="shared" si="26"/>
        <v>0</v>
      </c>
    </row>
    <row r="63" spans="1:12" customFormat="1" ht="12.5" x14ac:dyDescent="0.25">
      <c r="A63" s="8"/>
      <c r="B63" s="183"/>
      <c r="C63" s="8" t="str">
        <f t="shared" si="20"/>
        <v>FC</v>
      </c>
      <c r="D63" s="41"/>
      <c r="E63" s="5"/>
      <c r="F63" s="272">
        <f t="shared" si="23"/>
        <v>0</v>
      </c>
      <c r="G63" s="28">
        <f t="shared" si="21"/>
        <v>0.1</v>
      </c>
      <c r="H63" s="256">
        <f t="shared" si="24"/>
        <v>0</v>
      </c>
      <c r="I63" s="23"/>
      <c r="J63" s="5"/>
      <c r="K63" s="256">
        <f t="shared" si="25"/>
        <v>0</v>
      </c>
      <c r="L63" s="293">
        <f t="shared" si="26"/>
        <v>0</v>
      </c>
    </row>
    <row r="64" spans="1:12" customFormat="1" ht="13" thickBot="1" x14ac:dyDescent="0.3">
      <c r="A64" s="8"/>
      <c r="B64" s="183"/>
      <c r="C64" s="8" t="str">
        <f t="shared" si="20"/>
        <v>FC</v>
      </c>
      <c r="D64" s="41"/>
      <c r="E64" s="5"/>
      <c r="F64" s="272">
        <f t="shared" ref="F64" si="27">D64*E64</f>
        <v>0</v>
      </c>
      <c r="G64" s="28">
        <f t="shared" si="21"/>
        <v>0.1</v>
      </c>
      <c r="H64" s="256">
        <f t="shared" ref="H64" si="28">IF(G64&lt;&gt;0,F64/G64,0)</f>
        <v>0</v>
      </c>
      <c r="I64" s="23"/>
      <c r="J64" s="5"/>
      <c r="K64" s="256">
        <f t="shared" ref="K64" si="29">I64*J64</f>
        <v>0</v>
      </c>
      <c r="L64" s="293">
        <f t="shared" ref="L64" si="30">IF(OR(J64&gt;0,H64&gt;0),H64+K64,0)</f>
        <v>0</v>
      </c>
    </row>
    <row r="65" spans="1:12" customFormat="1" ht="13.5" thickBot="1" x14ac:dyDescent="0.35">
      <c r="A65" s="227"/>
      <c r="B65" s="120" t="str">
        <f>+"SUB-TOTAL:  "&amp;A15</f>
        <v>SUB-TOTAL:  G2.2</v>
      </c>
      <c r="C65" s="70"/>
      <c r="D65" s="71"/>
      <c r="E65" s="72">
        <f>SUM(E15:E63)</f>
        <v>0</v>
      </c>
      <c r="F65" s="258">
        <f>SUM(F15:F63)</f>
        <v>0</v>
      </c>
      <c r="G65" s="73">
        <f>$B$8</f>
        <v>0.1</v>
      </c>
      <c r="H65" s="266">
        <f>SUM(H15:H63)</f>
        <v>0</v>
      </c>
      <c r="I65" s="112"/>
      <c r="J65" s="72">
        <f>SUM(J15:J63)</f>
        <v>0</v>
      </c>
      <c r="K65" s="266">
        <f>SUM(K15:K63)</f>
        <v>0</v>
      </c>
      <c r="L65" s="288">
        <f>SUM(L15:L63)</f>
        <v>0</v>
      </c>
    </row>
    <row r="66" spans="1:12" customFormat="1" ht="13.5" thickBot="1" x14ac:dyDescent="0.35">
      <c r="A66" s="228"/>
      <c r="B66" s="196" t="s">
        <v>79</v>
      </c>
      <c r="C66" s="197"/>
      <c r="D66" s="198"/>
      <c r="E66" s="199"/>
      <c r="F66" s="261"/>
      <c r="G66" s="200"/>
      <c r="H66" s="261"/>
      <c r="I66" s="201"/>
      <c r="J66" s="199"/>
      <c r="K66" s="287"/>
      <c r="L66" s="288">
        <f>0.15*L65</f>
        <v>0</v>
      </c>
    </row>
    <row r="67" spans="1:12" ht="10.5" x14ac:dyDescent="0.25">
      <c r="D67" s="229"/>
      <c r="E67" s="230"/>
      <c r="F67" s="276"/>
      <c r="H67" s="262"/>
      <c r="I67" s="232"/>
      <c r="J67" s="230"/>
      <c r="K67" s="289"/>
      <c r="L67" s="289"/>
    </row>
    <row r="68" spans="1:12" ht="10.5" x14ac:dyDescent="0.25">
      <c r="D68" s="229"/>
      <c r="E68" s="230"/>
      <c r="F68" s="276"/>
      <c r="H68" s="262"/>
      <c r="I68" s="232"/>
      <c r="J68" s="230"/>
      <c r="K68" s="289"/>
      <c r="L68" s="289"/>
    </row>
    <row r="69" spans="1:12" ht="10.5" x14ac:dyDescent="0.25">
      <c r="D69" s="229"/>
      <c r="E69" s="230"/>
      <c r="F69" s="276"/>
      <c r="H69" s="262"/>
      <c r="I69" s="232"/>
      <c r="J69" s="230"/>
      <c r="K69" s="289"/>
      <c r="L69" s="289"/>
    </row>
    <row r="70" spans="1:12" ht="10.5" x14ac:dyDescent="0.25">
      <c r="D70" s="229"/>
      <c r="E70" s="230"/>
      <c r="F70" s="276"/>
      <c r="H70" s="262"/>
      <c r="I70" s="232"/>
      <c r="J70" s="230"/>
      <c r="K70" s="289"/>
      <c r="L70" s="289"/>
    </row>
    <row r="71" spans="1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1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1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1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1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1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1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1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1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1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4:12" ht="10.5" x14ac:dyDescent="0.25">
      <c r="D97" s="229"/>
      <c r="E97" s="230"/>
      <c r="F97" s="231"/>
      <c r="H97" s="20"/>
      <c r="I97" s="232"/>
      <c r="J97" s="230"/>
      <c r="K97" s="26"/>
      <c r="L97" s="26"/>
    </row>
    <row r="98" spans="4:12" ht="10.5" x14ac:dyDescent="0.25">
      <c r="D98" s="229"/>
      <c r="E98" s="230"/>
      <c r="F98" s="231"/>
      <c r="H98" s="20"/>
      <c r="I98" s="232"/>
      <c r="J98" s="230"/>
      <c r="K98" s="26"/>
      <c r="L98" s="26"/>
    </row>
    <row r="99" spans="4:12" ht="10.5" x14ac:dyDescent="0.25">
      <c r="D99" s="229"/>
      <c r="E99" s="230"/>
      <c r="F99" s="231"/>
      <c r="H99" s="20"/>
      <c r="I99" s="232"/>
      <c r="J99" s="230"/>
      <c r="K99" s="26"/>
      <c r="L99" s="26"/>
    </row>
    <row r="100" spans="4:12" ht="10.5" x14ac:dyDescent="0.25">
      <c r="D100" s="229"/>
      <c r="E100" s="230"/>
      <c r="F100" s="231"/>
      <c r="H100" s="20"/>
      <c r="I100" s="232"/>
      <c r="J100" s="230"/>
      <c r="K100" s="26"/>
      <c r="L100" s="26"/>
    </row>
    <row r="101" spans="4:12" ht="10.5" x14ac:dyDescent="0.25">
      <c r="D101" s="229"/>
      <c r="E101" s="230"/>
      <c r="F101" s="231"/>
      <c r="H101" s="20"/>
      <c r="I101" s="232"/>
      <c r="J101" s="230"/>
      <c r="K101" s="26"/>
      <c r="L101" s="26"/>
    </row>
    <row r="102" spans="4:12" ht="10.5" x14ac:dyDescent="0.25">
      <c r="D102" s="229"/>
      <c r="E102" s="230"/>
      <c r="F102" s="231"/>
      <c r="H102" s="20"/>
      <c r="I102" s="232"/>
      <c r="J102" s="230"/>
      <c r="K102" s="26"/>
      <c r="L102" s="26"/>
    </row>
    <row r="103" spans="4:12" ht="10.5" x14ac:dyDescent="0.25">
      <c r="D103" s="229"/>
      <c r="E103" s="230"/>
      <c r="F103" s="231"/>
      <c r="H103" s="20"/>
      <c r="I103" s="232"/>
      <c r="J103" s="230"/>
      <c r="K103" s="26"/>
      <c r="L103" s="26"/>
    </row>
    <row r="104" spans="4:12" ht="10.5" x14ac:dyDescent="0.25">
      <c r="D104" s="229"/>
      <c r="E104" s="230"/>
      <c r="F104" s="231"/>
      <c r="H104" s="20"/>
      <c r="I104" s="232"/>
      <c r="J104" s="230"/>
      <c r="K104" s="26"/>
      <c r="L104" s="26"/>
    </row>
    <row r="105" spans="4:12" ht="10.5" x14ac:dyDescent="0.25">
      <c r="D105" s="229"/>
      <c r="E105" s="230"/>
      <c r="F105" s="231"/>
      <c r="H105" s="20"/>
      <c r="I105" s="232"/>
      <c r="J105" s="230"/>
      <c r="K105" s="26"/>
      <c r="L105" s="26"/>
    </row>
    <row r="106" spans="4:12" ht="10.5" x14ac:dyDescent="0.25">
      <c r="D106" s="229"/>
      <c r="E106" s="230"/>
      <c r="F106" s="231"/>
      <c r="H106" s="20"/>
      <c r="I106" s="232"/>
      <c r="J106" s="230"/>
      <c r="K106" s="26"/>
      <c r="L106" s="26"/>
    </row>
    <row r="107" spans="4:12" ht="10.5" x14ac:dyDescent="0.25">
      <c r="D107" s="229"/>
      <c r="E107" s="230"/>
      <c r="F107" s="231"/>
      <c r="H107" s="20"/>
      <c r="I107" s="232"/>
      <c r="J107" s="230"/>
      <c r="K107" s="26"/>
      <c r="L107" s="26"/>
    </row>
    <row r="108" spans="4:12" ht="10.5" x14ac:dyDescent="0.25">
      <c r="D108" s="229"/>
      <c r="E108" s="230"/>
      <c r="F108" s="231"/>
      <c r="H108" s="20"/>
      <c r="I108" s="232"/>
      <c r="J108" s="230"/>
      <c r="K108" s="26"/>
      <c r="L108" s="26"/>
    </row>
    <row r="109" spans="4:12" x14ac:dyDescent="0.2">
      <c r="E109" s="233"/>
      <c r="F109" s="234"/>
    </row>
    <row r="110" spans="4:12" x14ac:dyDescent="0.2">
      <c r="E110" s="233"/>
      <c r="F110" s="234"/>
    </row>
    <row r="111" spans="4:12" x14ac:dyDescent="0.2">
      <c r="E111" s="233"/>
      <c r="F111" s="234"/>
    </row>
  </sheetData>
  <sheetProtection formatColumns="0" formatRows="0" selectLockedCells="1"/>
  <mergeCells count="14">
    <mergeCell ref="A1:B1"/>
    <mergeCell ref="A2:B2"/>
    <mergeCell ref="C10:H11"/>
    <mergeCell ref="I10:K11"/>
    <mergeCell ref="B12:B14"/>
    <mergeCell ref="A12:A14"/>
    <mergeCell ref="C12:C14"/>
    <mergeCell ref="G12:G14"/>
    <mergeCell ref="L12:L14"/>
    <mergeCell ref="E12:E14"/>
    <mergeCell ref="F12:F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5CF28-89E4-4182-98FE-CE2E7820B603}">
  <sheetPr>
    <tabColor rgb="FF00B050"/>
  </sheetPr>
  <dimension ref="A1:L100"/>
  <sheetViews>
    <sheetView showGridLines="0" topLeftCell="A10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121</v>
      </c>
      <c r="B1" s="375"/>
      <c r="C1"/>
      <c r="D1"/>
      <c r="E1"/>
      <c r="J1"/>
    </row>
    <row r="2" spans="1:12" customFormat="1" ht="13" x14ac:dyDescent="0.3">
      <c r="A2" s="403" t="s">
        <v>26</v>
      </c>
      <c r="B2" s="40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56</v>
      </c>
      <c r="C5" s="222"/>
      <c r="D5" s="222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2" t="s">
        <v>31</v>
      </c>
      <c r="B6" s="109" t="s">
        <v>64</v>
      </c>
      <c r="C6" s="222"/>
      <c r="D6" s="222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4.5" customHeight="1" x14ac:dyDescent="0.2">
      <c r="A12" s="358" t="s">
        <v>37</v>
      </c>
      <c r="B12" s="355" t="s">
        <v>122</v>
      </c>
      <c r="C12" s="410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397" t="s">
        <v>47</v>
      </c>
    </row>
    <row r="13" spans="1:12" customFormat="1" ht="13" x14ac:dyDescent="0.2">
      <c r="A13" s="359"/>
      <c r="B13" s="356"/>
      <c r="C13" s="411"/>
      <c r="D13" s="61"/>
      <c r="E13" s="362"/>
      <c r="F13" s="362"/>
      <c r="G13" s="362"/>
      <c r="H13" s="356"/>
      <c r="I13" s="106"/>
      <c r="J13" s="362"/>
      <c r="K13" s="356"/>
      <c r="L13" s="398"/>
    </row>
    <row r="14" spans="1:12" customFormat="1" ht="13" x14ac:dyDescent="0.2">
      <c r="A14" s="402"/>
      <c r="B14" s="401"/>
      <c r="C14" s="412"/>
      <c r="D14" s="108"/>
      <c r="E14" s="400"/>
      <c r="F14" s="400"/>
      <c r="G14" s="400"/>
      <c r="H14" s="401"/>
      <c r="I14" s="107"/>
      <c r="J14" s="400"/>
      <c r="K14" s="401"/>
      <c r="L14" s="399"/>
    </row>
    <row r="15" spans="1:12" customFormat="1" ht="14" x14ac:dyDescent="0.3">
      <c r="A15" s="29" t="str">
        <f>B5</f>
        <v>G3.1</v>
      </c>
      <c r="B15" s="34" t="str">
        <f>B6</f>
        <v>FALE</v>
      </c>
      <c r="C15" s="33"/>
      <c r="D15" s="30"/>
      <c r="E15" s="30"/>
      <c r="F15" s="65"/>
      <c r="G15" s="65"/>
      <c r="H15" s="66"/>
      <c r="I15" s="33"/>
      <c r="J15" s="30"/>
      <c r="K15" s="66"/>
      <c r="L15" s="124"/>
    </row>
    <row r="16" spans="1:12" customFormat="1" ht="39" x14ac:dyDescent="0.3">
      <c r="A16" s="16"/>
      <c r="B16" s="300" t="s">
        <v>123</v>
      </c>
      <c r="C16" s="141"/>
      <c r="D16" s="237"/>
      <c r="E16" s="14"/>
      <c r="F16" s="14"/>
      <c r="G16" s="15"/>
      <c r="H16" s="18"/>
      <c r="I16" s="22"/>
      <c r="J16" s="14"/>
      <c r="K16" s="18"/>
      <c r="L16" s="21"/>
    </row>
    <row r="17" spans="1:12" customFormat="1" ht="52" x14ac:dyDescent="0.3">
      <c r="A17" s="235"/>
      <c r="B17" s="247" t="s">
        <v>171</v>
      </c>
      <c r="C17" s="250"/>
      <c r="D17" s="160"/>
      <c r="E17" s="161"/>
      <c r="F17" s="161"/>
      <c r="G17" s="162"/>
      <c r="H17" s="251"/>
      <c r="I17" s="164"/>
      <c r="J17" s="161"/>
      <c r="K17" s="251"/>
      <c r="L17" s="252"/>
    </row>
    <row r="18" spans="1:12" customFormat="1" ht="13" x14ac:dyDescent="0.3">
      <c r="A18" s="139"/>
      <c r="B18" s="247" t="s">
        <v>149</v>
      </c>
      <c r="C18" s="141"/>
      <c r="D18" s="237"/>
      <c r="E18" s="14"/>
      <c r="F18" s="279"/>
      <c r="G18" s="15"/>
      <c r="H18" s="267"/>
      <c r="I18" s="22"/>
      <c r="J18" s="14"/>
      <c r="K18" s="267"/>
      <c r="L18" s="295"/>
    </row>
    <row r="19" spans="1:12" customFormat="1" ht="12.5" x14ac:dyDescent="0.25">
      <c r="A19" s="8"/>
      <c r="B19" s="31" t="s">
        <v>155</v>
      </c>
      <c r="C19" s="140" t="str">
        <f t="shared" ref="C19:C36" si="0">$B$7</f>
        <v>FC</v>
      </c>
      <c r="D19" s="41">
        <v>2</v>
      </c>
      <c r="E19" s="5"/>
      <c r="F19" s="272">
        <f t="shared" ref="F19:F21" si="1">D19*E19</f>
        <v>0</v>
      </c>
      <c r="G19" s="28">
        <f t="shared" ref="G19:G36" si="2">$B$8</f>
        <v>0.1</v>
      </c>
      <c r="H19" s="256">
        <f t="shared" ref="H19:H32" si="3">IF(G19&lt;&gt;0,F19/G19,0)</f>
        <v>0</v>
      </c>
      <c r="I19" s="41"/>
      <c r="J19" s="5"/>
      <c r="K19" s="256">
        <f t="shared" ref="K19" si="4">I19*J19</f>
        <v>0</v>
      </c>
      <c r="L19" s="293">
        <f t="shared" ref="L19" si="5">IF(OR(J19&gt;0,H19&gt;0),H19+K19,0)</f>
        <v>0</v>
      </c>
    </row>
    <row r="20" spans="1:12" customFormat="1" ht="12.5" x14ac:dyDescent="0.25">
      <c r="A20" s="8"/>
      <c r="B20" s="31" t="s">
        <v>154</v>
      </c>
      <c r="C20" s="140" t="str">
        <f t="shared" si="0"/>
        <v>FC</v>
      </c>
      <c r="D20" s="41">
        <v>10</v>
      </c>
      <c r="E20" s="5"/>
      <c r="F20" s="272">
        <f t="shared" si="1"/>
        <v>0</v>
      </c>
      <c r="G20" s="28">
        <f t="shared" si="2"/>
        <v>0.1</v>
      </c>
      <c r="H20" s="256">
        <f t="shared" si="3"/>
        <v>0</v>
      </c>
      <c r="I20" s="41"/>
      <c r="J20" s="5"/>
      <c r="K20" s="256">
        <f t="shared" ref="K20:K32" si="6">I20*J20</f>
        <v>0</v>
      </c>
      <c r="L20" s="293">
        <f t="shared" ref="L20:L35" si="7">IF(OR(J20&gt;0,H20&gt;0),H20+K20,0)</f>
        <v>0</v>
      </c>
    </row>
    <row r="21" spans="1:12" customFormat="1" ht="12.5" x14ac:dyDescent="0.25">
      <c r="A21" s="8"/>
      <c r="B21" s="31" t="s">
        <v>156</v>
      </c>
      <c r="C21" s="140" t="str">
        <f t="shared" si="0"/>
        <v>FC</v>
      </c>
      <c r="D21" s="41">
        <v>6</v>
      </c>
      <c r="E21" s="5"/>
      <c r="F21" s="272">
        <f t="shared" si="1"/>
        <v>0</v>
      </c>
      <c r="G21" s="28">
        <f t="shared" si="2"/>
        <v>0.1</v>
      </c>
      <c r="H21" s="256">
        <f t="shared" si="3"/>
        <v>0</v>
      </c>
      <c r="I21" s="41"/>
      <c r="J21" s="5"/>
      <c r="K21" s="256">
        <f t="shared" si="6"/>
        <v>0</v>
      </c>
      <c r="L21" s="293">
        <f t="shared" si="7"/>
        <v>0</v>
      </c>
    </row>
    <row r="22" spans="1:12" customFormat="1" ht="12.5" x14ac:dyDescent="0.25">
      <c r="A22" s="185"/>
      <c r="B22" s="195" t="s">
        <v>197</v>
      </c>
      <c r="C22" s="140" t="str">
        <f t="shared" si="0"/>
        <v>FC</v>
      </c>
      <c r="D22" s="41">
        <v>6</v>
      </c>
      <c r="E22" s="5"/>
      <c r="F22" s="272">
        <f t="shared" ref="F22" si="8">D22*E22</f>
        <v>0</v>
      </c>
      <c r="G22" s="28">
        <f t="shared" si="2"/>
        <v>0.1</v>
      </c>
      <c r="H22" s="256">
        <f t="shared" si="3"/>
        <v>0</v>
      </c>
      <c r="I22" s="23"/>
      <c r="J22" s="5"/>
      <c r="K22" s="256">
        <f t="shared" si="6"/>
        <v>0</v>
      </c>
      <c r="L22" s="293">
        <f t="shared" si="7"/>
        <v>0</v>
      </c>
    </row>
    <row r="23" spans="1:12" customFormat="1" ht="12.5" x14ac:dyDescent="0.25">
      <c r="A23" s="185"/>
      <c r="B23" s="31"/>
      <c r="C23" s="140" t="str">
        <f t="shared" si="0"/>
        <v>FC</v>
      </c>
      <c r="D23" s="41"/>
      <c r="E23" s="5"/>
      <c r="F23" s="272">
        <f t="shared" ref="F23" si="9">D23*E23</f>
        <v>0</v>
      </c>
      <c r="G23" s="28">
        <f t="shared" si="2"/>
        <v>0.1</v>
      </c>
      <c r="H23" s="256">
        <f t="shared" ref="H23" si="10">IF(G23&lt;&gt;0,F23/G23,0)</f>
        <v>0</v>
      </c>
      <c r="I23" s="23"/>
      <c r="J23" s="5"/>
      <c r="K23" s="256">
        <f t="shared" ref="K23" si="11">I23*J23</f>
        <v>0</v>
      </c>
      <c r="L23" s="293">
        <f t="shared" ref="L23" si="12">IF(OR(J23&gt;0,H23&gt;0),H23+K23,0)</f>
        <v>0</v>
      </c>
    </row>
    <row r="24" spans="1:12" customFormat="1" ht="13" x14ac:dyDescent="0.3">
      <c r="A24" s="187"/>
      <c r="B24" s="146" t="s">
        <v>124</v>
      </c>
      <c r="C24" s="188"/>
      <c r="D24" s="189"/>
      <c r="E24" s="190"/>
      <c r="F24" s="280"/>
      <c r="G24" s="191"/>
      <c r="H24" s="268"/>
      <c r="I24" s="192"/>
      <c r="J24" s="190"/>
      <c r="K24" s="268"/>
      <c r="L24" s="296"/>
    </row>
    <row r="25" spans="1:12" customFormat="1" ht="12.5" x14ac:dyDescent="0.25">
      <c r="A25" s="8"/>
      <c r="B25" s="31" t="s">
        <v>195</v>
      </c>
      <c r="C25" s="140" t="str">
        <f t="shared" si="0"/>
        <v>FC</v>
      </c>
      <c r="D25" s="41">
        <v>48</v>
      </c>
      <c r="E25" s="5"/>
      <c r="F25" s="272">
        <f t="shared" ref="F25:F27" si="13">D25*E25</f>
        <v>0</v>
      </c>
      <c r="G25" s="28">
        <f t="shared" si="2"/>
        <v>0.1</v>
      </c>
      <c r="H25" s="256">
        <f t="shared" ref="H25:H27" si="14">IF(G25&lt;&gt;0,F25/G25,0)</f>
        <v>0</v>
      </c>
      <c r="I25" s="41"/>
      <c r="J25" s="5"/>
      <c r="K25" s="256">
        <f t="shared" ref="K25:K27" si="15">I25*J25</f>
        <v>0</v>
      </c>
      <c r="L25" s="293">
        <f t="shared" ref="L25:L27" si="16">IF(OR(J25&gt;0,H25&gt;0),H25+K25,0)</f>
        <v>0</v>
      </c>
    </row>
    <row r="26" spans="1:12" customFormat="1" ht="12.5" x14ac:dyDescent="0.25">
      <c r="A26" s="8"/>
      <c r="B26" s="31" t="s">
        <v>196</v>
      </c>
      <c r="C26" s="140" t="str">
        <f t="shared" si="0"/>
        <v>FC</v>
      </c>
      <c r="D26" s="41">
        <v>12</v>
      </c>
      <c r="E26" s="5"/>
      <c r="F26" s="272">
        <f t="shared" si="13"/>
        <v>0</v>
      </c>
      <c r="G26" s="28">
        <f t="shared" si="2"/>
        <v>0.1</v>
      </c>
      <c r="H26" s="256">
        <f t="shared" si="14"/>
        <v>0</v>
      </c>
      <c r="I26" s="41"/>
      <c r="J26" s="5"/>
      <c r="K26" s="256">
        <f t="shared" si="15"/>
        <v>0</v>
      </c>
      <c r="L26" s="293">
        <f t="shared" si="16"/>
        <v>0</v>
      </c>
    </row>
    <row r="27" spans="1:12" customFormat="1" ht="12.5" x14ac:dyDescent="0.25">
      <c r="A27" s="8"/>
      <c r="B27" s="31" t="s">
        <v>157</v>
      </c>
      <c r="C27" s="140" t="str">
        <f t="shared" si="0"/>
        <v>FC</v>
      </c>
      <c r="D27" s="41">
        <v>1</v>
      </c>
      <c r="E27" s="5"/>
      <c r="F27" s="272">
        <f t="shared" si="13"/>
        <v>0</v>
      </c>
      <c r="G27" s="28">
        <f t="shared" si="2"/>
        <v>0.1</v>
      </c>
      <c r="H27" s="256">
        <f t="shared" si="14"/>
        <v>0</v>
      </c>
      <c r="I27" s="41"/>
      <c r="J27" s="5"/>
      <c r="K27" s="256">
        <f t="shared" si="15"/>
        <v>0</v>
      </c>
      <c r="L27" s="293">
        <f t="shared" si="16"/>
        <v>0</v>
      </c>
    </row>
    <row r="28" spans="1:12" customFormat="1" ht="12.5" x14ac:dyDescent="0.25">
      <c r="A28" s="341"/>
      <c r="B28" s="31" t="s">
        <v>198</v>
      </c>
      <c r="C28" s="140" t="str">
        <f t="shared" si="0"/>
        <v>FC</v>
      </c>
      <c r="D28" s="41"/>
      <c r="E28" s="5"/>
      <c r="F28" s="272">
        <f t="shared" ref="F28" si="17">D28*E28</f>
        <v>0</v>
      </c>
      <c r="G28" s="28">
        <f t="shared" si="2"/>
        <v>0.1</v>
      </c>
      <c r="H28" s="256">
        <f t="shared" ref="H28" si="18">IF(G28&lt;&gt;0,F28/G28,0)</f>
        <v>0</v>
      </c>
      <c r="I28" s="41"/>
      <c r="J28" s="5"/>
      <c r="K28" s="256">
        <f t="shared" ref="K28" si="19">I28*J28</f>
        <v>0</v>
      </c>
      <c r="L28" s="293">
        <f t="shared" ref="L28" si="20">IF(OR(J28&gt;0,H28&gt;0),H28+K28,0)</f>
        <v>0</v>
      </c>
    </row>
    <row r="29" spans="1:12" customFormat="1" ht="12.5" x14ac:dyDescent="0.25">
      <c r="A29" s="185"/>
      <c r="B29" s="31"/>
      <c r="C29" s="140" t="str">
        <f t="shared" si="0"/>
        <v>FC</v>
      </c>
      <c r="D29" s="41"/>
      <c r="E29" s="5"/>
      <c r="F29" s="272">
        <f t="shared" ref="F29" si="21">D29*E29</f>
        <v>0</v>
      </c>
      <c r="G29" s="28">
        <f t="shared" si="2"/>
        <v>0.1</v>
      </c>
      <c r="H29" s="256">
        <f t="shared" ref="H29" si="22">IF(G29&lt;&gt;0,F29/G29,0)</f>
        <v>0</v>
      </c>
      <c r="I29" s="41"/>
      <c r="J29" s="5"/>
      <c r="K29" s="256">
        <f t="shared" ref="K29" si="23">I29*J29</f>
        <v>0</v>
      </c>
      <c r="L29" s="293">
        <f t="shared" ref="L29" si="24">IF(OR(J29&gt;0,H29&gt;0),H29+K29,0)</f>
        <v>0</v>
      </c>
    </row>
    <row r="30" spans="1:12" customFormat="1" ht="13" x14ac:dyDescent="0.3">
      <c r="A30" s="144"/>
      <c r="B30" s="146" t="s">
        <v>125</v>
      </c>
      <c r="C30" s="141"/>
      <c r="D30" s="237"/>
      <c r="E30" s="14"/>
      <c r="F30" s="279"/>
      <c r="G30" s="15"/>
      <c r="H30" s="267"/>
      <c r="I30" s="22"/>
      <c r="J30" s="14"/>
      <c r="K30" s="267"/>
      <c r="L30" s="295"/>
    </row>
    <row r="31" spans="1:12" customFormat="1" ht="12.5" x14ac:dyDescent="0.25">
      <c r="A31" s="185"/>
      <c r="B31" s="31" t="s">
        <v>126</v>
      </c>
      <c r="C31" s="140" t="str">
        <f t="shared" si="0"/>
        <v>FC</v>
      </c>
      <c r="D31" s="41"/>
      <c r="E31" s="5"/>
      <c r="F31" s="272">
        <f t="shared" ref="F31" si="25">D31*E31</f>
        <v>0</v>
      </c>
      <c r="G31" s="28">
        <f t="shared" si="2"/>
        <v>0.1</v>
      </c>
      <c r="H31" s="256">
        <f t="shared" ref="H31" si="26">IF(G31&lt;&gt;0,F31/G31,0)</f>
        <v>0</v>
      </c>
      <c r="I31" s="23"/>
      <c r="J31" s="5"/>
      <c r="K31" s="256">
        <f t="shared" ref="K31" si="27">I31*J31</f>
        <v>0</v>
      </c>
      <c r="L31" s="293">
        <f t="shared" ref="L31" si="28">IF(OR(J31&gt;0,H31&gt;0),H31+K31,0)</f>
        <v>0</v>
      </c>
    </row>
    <row r="32" spans="1:12" customFormat="1" ht="15" customHeight="1" x14ac:dyDescent="0.25">
      <c r="A32" s="185"/>
      <c r="B32" s="186"/>
      <c r="C32" s="140" t="str">
        <f t="shared" si="0"/>
        <v>FC</v>
      </c>
      <c r="D32" s="41"/>
      <c r="E32" s="5"/>
      <c r="F32" s="272">
        <f>D32*E32</f>
        <v>0</v>
      </c>
      <c r="G32" s="28">
        <f t="shared" si="2"/>
        <v>0.1</v>
      </c>
      <c r="H32" s="256">
        <f t="shared" si="3"/>
        <v>0</v>
      </c>
      <c r="I32" s="181"/>
      <c r="J32" s="5"/>
      <c r="K32" s="256">
        <f t="shared" si="6"/>
        <v>0</v>
      </c>
      <c r="L32" s="293">
        <f t="shared" si="7"/>
        <v>0</v>
      </c>
    </row>
    <row r="33" spans="1:12" customFormat="1" ht="12.5" x14ac:dyDescent="0.25">
      <c r="A33" s="185"/>
      <c r="B33" s="143"/>
      <c r="C33" s="140" t="str">
        <f t="shared" si="0"/>
        <v>FC</v>
      </c>
      <c r="D33" s="41"/>
      <c r="E33" s="5"/>
      <c r="F33" s="272">
        <f>D33*E33</f>
        <v>0</v>
      </c>
      <c r="G33" s="28">
        <f t="shared" si="2"/>
        <v>0.1</v>
      </c>
      <c r="H33" s="256">
        <f t="shared" ref="H33" si="29">IF(G33&lt;&gt;0,F33/G33,0)</f>
        <v>0</v>
      </c>
      <c r="I33" s="181"/>
      <c r="J33" s="5"/>
      <c r="K33" s="256">
        <f t="shared" ref="K33" si="30">I33*J33</f>
        <v>0</v>
      </c>
      <c r="L33" s="293">
        <f t="shared" ref="L33" si="31">IF(OR(J33&gt;0,H33&gt;0),H33+K33,0)</f>
        <v>0</v>
      </c>
    </row>
    <row r="34" spans="1:12" customFormat="1" ht="13" x14ac:dyDescent="0.3">
      <c r="A34" s="144"/>
      <c r="B34" s="146" t="s">
        <v>127</v>
      </c>
      <c r="C34" s="141"/>
      <c r="D34" s="237"/>
      <c r="E34" s="14"/>
      <c r="F34" s="279"/>
      <c r="G34" s="15"/>
      <c r="H34" s="267"/>
      <c r="I34" s="22"/>
      <c r="J34" s="14"/>
      <c r="K34" s="267"/>
      <c r="L34" s="295"/>
    </row>
    <row r="35" spans="1:12" customFormat="1" ht="12.5" x14ac:dyDescent="0.25">
      <c r="A35" s="185"/>
      <c r="B35" s="31" t="s">
        <v>128</v>
      </c>
      <c r="C35" s="140" t="str">
        <f t="shared" si="0"/>
        <v>FC</v>
      </c>
      <c r="D35" s="41"/>
      <c r="E35" s="5"/>
      <c r="F35" s="272">
        <f t="shared" ref="F35" si="32">D35*E35</f>
        <v>0</v>
      </c>
      <c r="G35" s="28">
        <f t="shared" si="2"/>
        <v>0.1</v>
      </c>
      <c r="H35" s="256">
        <f t="shared" ref="H35" si="33">IF(G35&lt;&gt;0,F35/G35,0)</f>
        <v>0</v>
      </c>
      <c r="I35" s="23"/>
      <c r="J35" s="5"/>
      <c r="K35" s="256">
        <f t="shared" ref="K35" si="34">I35*J35</f>
        <v>0</v>
      </c>
      <c r="L35" s="293">
        <f t="shared" si="7"/>
        <v>0</v>
      </c>
    </row>
    <row r="36" spans="1:12" customFormat="1" ht="13" thickBot="1" x14ac:dyDescent="0.3">
      <c r="A36" s="185"/>
      <c r="B36" s="31"/>
      <c r="C36" s="140" t="str">
        <f t="shared" si="0"/>
        <v>FC</v>
      </c>
      <c r="D36" s="41"/>
      <c r="E36" s="5"/>
      <c r="F36" s="272">
        <f t="shared" ref="F36" si="35">D36*E36</f>
        <v>0</v>
      </c>
      <c r="G36" s="28">
        <f t="shared" si="2"/>
        <v>0.1</v>
      </c>
      <c r="H36" s="256">
        <f t="shared" ref="H36" si="36">IF(G36&lt;&gt;0,F36/G36,0)</f>
        <v>0</v>
      </c>
      <c r="I36" s="23"/>
      <c r="J36" s="5"/>
      <c r="K36" s="256">
        <f t="shared" ref="K36" si="37">I36*J36</f>
        <v>0</v>
      </c>
      <c r="L36" s="293">
        <f t="shared" ref="L36" si="38">IF(OR(J36&gt;0,H36&gt;0),H36+K36,0)</f>
        <v>0</v>
      </c>
    </row>
    <row r="37" spans="1:12" customFormat="1" ht="13.5" thickBot="1" x14ac:dyDescent="0.35">
      <c r="A37" s="238"/>
      <c r="B37" s="145" t="str">
        <f>+"SUB-TOTAL:  "&amp;A15</f>
        <v>SUB-TOTAL:  G3.1</v>
      </c>
      <c r="C37" s="142"/>
      <c r="D37" s="71"/>
      <c r="E37" s="72">
        <f>SUM(E15:E36)</f>
        <v>0</v>
      </c>
      <c r="F37" s="258">
        <f>SUM(F15:F36)</f>
        <v>0</v>
      </c>
      <c r="G37" s="73">
        <f>$B$8</f>
        <v>0.1</v>
      </c>
      <c r="H37" s="266">
        <f>SUM(H15:H36)</f>
        <v>0</v>
      </c>
      <c r="I37" s="112"/>
      <c r="J37" s="72">
        <f>SUM(J15:J36)</f>
        <v>0</v>
      </c>
      <c r="K37" s="266">
        <f>SUM(K15:K36)</f>
        <v>0</v>
      </c>
      <c r="L37" s="266">
        <f>SUM(L15:L36)</f>
        <v>0</v>
      </c>
    </row>
    <row r="38" spans="1:12" customFormat="1" ht="13.5" thickBot="1" x14ac:dyDescent="0.35">
      <c r="A38" s="228"/>
      <c r="B38" s="196" t="s">
        <v>79</v>
      </c>
      <c r="C38" s="197"/>
      <c r="D38" s="198"/>
      <c r="E38" s="199"/>
      <c r="F38" s="261"/>
      <c r="G38" s="200"/>
      <c r="H38" s="261"/>
      <c r="I38" s="201"/>
      <c r="J38" s="199"/>
      <c r="K38" s="287"/>
      <c r="L38" s="288">
        <f>0.15*L37</f>
        <v>0</v>
      </c>
    </row>
    <row r="39" spans="1:12" ht="10.5" x14ac:dyDescent="0.25">
      <c r="D39" s="229"/>
      <c r="E39" s="230"/>
      <c r="F39" s="276"/>
      <c r="H39" s="262"/>
      <c r="I39" s="232"/>
      <c r="J39" s="230"/>
      <c r="K39" s="289"/>
      <c r="L39" s="289"/>
    </row>
    <row r="40" spans="1:12" ht="10.5" x14ac:dyDescent="0.25">
      <c r="D40" s="229"/>
      <c r="E40" s="230"/>
      <c r="F40" s="276"/>
      <c r="H40" s="262"/>
      <c r="I40" s="232"/>
      <c r="J40" s="230"/>
      <c r="K40" s="289"/>
      <c r="L40" s="289"/>
    </row>
    <row r="41" spans="1:12" ht="10.5" x14ac:dyDescent="0.25">
      <c r="D41" s="229"/>
      <c r="E41" s="230"/>
      <c r="F41" s="276"/>
      <c r="H41" s="262"/>
      <c r="I41" s="232"/>
      <c r="J41" s="230"/>
      <c r="K41" s="289"/>
      <c r="L41" s="289"/>
    </row>
    <row r="42" spans="1:12" ht="10.5" x14ac:dyDescent="0.25">
      <c r="D42" s="229"/>
      <c r="E42" s="230"/>
      <c r="F42" s="276"/>
      <c r="H42" s="262"/>
      <c r="I42" s="232"/>
      <c r="J42" s="230"/>
      <c r="K42" s="289"/>
      <c r="L42" s="289"/>
    </row>
    <row r="43" spans="1:12" ht="10.5" x14ac:dyDescent="0.25">
      <c r="D43" s="229"/>
      <c r="E43" s="230"/>
      <c r="F43" s="276"/>
      <c r="H43" s="262"/>
      <c r="I43" s="232"/>
      <c r="J43" s="230"/>
      <c r="K43" s="289"/>
      <c r="L43" s="289"/>
    </row>
    <row r="44" spans="1:12" ht="10.5" x14ac:dyDescent="0.25">
      <c r="D44" s="229"/>
      <c r="E44" s="230"/>
      <c r="F44" s="276"/>
      <c r="H44" s="262"/>
      <c r="I44" s="232"/>
      <c r="J44" s="230"/>
      <c r="K44" s="289"/>
      <c r="L44" s="289"/>
    </row>
    <row r="45" spans="1:12" ht="10.5" x14ac:dyDescent="0.25">
      <c r="D45" s="229"/>
      <c r="E45" s="230"/>
      <c r="F45" s="276"/>
      <c r="H45" s="262"/>
      <c r="I45" s="232"/>
      <c r="J45" s="230"/>
      <c r="K45" s="289"/>
      <c r="L45" s="289"/>
    </row>
    <row r="46" spans="1:12" ht="10.5" x14ac:dyDescent="0.25">
      <c r="D46" s="229"/>
      <c r="E46" s="230"/>
      <c r="F46" s="276"/>
      <c r="H46" s="262"/>
      <c r="I46" s="232"/>
      <c r="J46" s="230"/>
      <c r="K46" s="289"/>
      <c r="L46" s="289"/>
    </row>
    <row r="47" spans="1:12" ht="10.5" x14ac:dyDescent="0.25">
      <c r="D47" s="229"/>
      <c r="E47" s="230"/>
      <c r="F47" s="276"/>
      <c r="H47" s="262"/>
      <c r="I47" s="232"/>
      <c r="J47" s="230"/>
      <c r="K47" s="289"/>
      <c r="L47" s="289"/>
    </row>
    <row r="48" spans="1:12" ht="10.5" x14ac:dyDescent="0.25">
      <c r="D48" s="229"/>
      <c r="E48" s="230"/>
      <c r="F48" s="276"/>
      <c r="H48" s="262"/>
      <c r="I48" s="232"/>
      <c r="J48" s="230"/>
      <c r="K48" s="289"/>
      <c r="L48" s="289"/>
    </row>
    <row r="49" spans="4:12" ht="10.5" x14ac:dyDescent="0.25">
      <c r="D49" s="229"/>
      <c r="E49" s="230"/>
      <c r="F49" s="276"/>
      <c r="H49" s="262"/>
      <c r="I49" s="232"/>
      <c r="J49" s="230"/>
      <c r="K49" s="289"/>
      <c r="L49" s="289"/>
    </row>
    <row r="50" spans="4:12" ht="10.5" x14ac:dyDescent="0.25">
      <c r="D50" s="229"/>
      <c r="E50" s="230"/>
      <c r="F50" s="276"/>
      <c r="H50" s="262"/>
      <c r="I50" s="232"/>
      <c r="J50" s="230"/>
      <c r="K50" s="289"/>
      <c r="L50" s="289"/>
    </row>
    <row r="51" spans="4:12" ht="10.5" x14ac:dyDescent="0.25">
      <c r="D51" s="229"/>
      <c r="E51" s="230"/>
      <c r="F51" s="276"/>
      <c r="H51" s="262"/>
      <c r="I51" s="232"/>
      <c r="J51" s="230"/>
      <c r="K51" s="289"/>
      <c r="L51" s="289"/>
    </row>
    <row r="52" spans="4:12" ht="10.5" x14ac:dyDescent="0.25">
      <c r="D52" s="229"/>
      <c r="E52" s="230"/>
      <c r="F52" s="276"/>
      <c r="H52" s="262"/>
      <c r="I52" s="232"/>
      <c r="J52" s="230"/>
      <c r="K52" s="289"/>
      <c r="L52" s="289"/>
    </row>
    <row r="53" spans="4:12" ht="10.5" x14ac:dyDescent="0.25">
      <c r="D53" s="229"/>
      <c r="E53" s="230"/>
      <c r="F53" s="276"/>
      <c r="H53" s="262"/>
      <c r="I53" s="232"/>
      <c r="J53" s="230"/>
      <c r="K53" s="289"/>
      <c r="L53" s="289"/>
    </row>
    <row r="54" spans="4:12" ht="10.5" x14ac:dyDescent="0.25">
      <c r="D54" s="229"/>
      <c r="E54" s="230"/>
      <c r="F54" s="276"/>
      <c r="H54" s="262"/>
      <c r="I54" s="232"/>
      <c r="J54" s="230"/>
      <c r="K54" s="289"/>
      <c r="L54" s="289"/>
    </row>
    <row r="55" spans="4:12" ht="10.5" x14ac:dyDescent="0.25">
      <c r="D55" s="229"/>
      <c r="E55" s="230"/>
      <c r="F55" s="276"/>
      <c r="H55" s="262"/>
      <c r="I55" s="232"/>
      <c r="J55" s="230"/>
      <c r="K55" s="289"/>
      <c r="L55" s="289"/>
    </row>
    <row r="56" spans="4:12" ht="10.5" x14ac:dyDescent="0.25">
      <c r="D56" s="229"/>
      <c r="E56" s="230"/>
      <c r="F56" s="276"/>
      <c r="H56" s="262"/>
      <c r="I56" s="232"/>
      <c r="J56" s="230"/>
      <c r="K56" s="289"/>
      <c r="L56" s="289"/>
    </row>
    <row r="57" spans="4:12" ht="10.5" x14ac:dyDescent="0.25">
      <c r="D57" s="229"/>
      <c r="E57" s="230"/>
      <c r="F57" s="276"/>
      <c r="H57" s="262"/>
      <c r="I57" s="232"/>
      <c r="J57" s="230"/>
      <c r="K57" s="289"/>
      <c r="L57" s="289"/>
    </row>
    <row r="58" spans="4:12" ht="10.5" x14ac:dyDescent="0.25">
      <c r="D58" s="229"/>
      <c r="E58" s="230"/>
      <c r="F58" s="276"/>
      <c r="H58" s="262"/>
      <c r="I58" s="232"/>
      <c r="J58" s="230"/>
      <c r="K58" s="289"/>
      <c r="L58" s="289"/>
    </row>
    <row r="59" spans="4:12" ht="10.5" x14ac:dyDescent="0.25">
      <c r="D59" s="229"/>
      <c r="E59" s="230"/>
      <c r="F59" s="276"/>
      <c r="H59" s="262"/>
      <c r="I59" s="232"/>
      <c r="J59" s="230"/>
      <c r="K59" s="289"/>
      <c r="L59" s="289"/>
    </row>
    <row r="60" spans="4:12" ht="10.5" x14ac:dyDescent="0.25">
      <c r="D60" s="229"/>
      <c r="E60" s="230"/>
      <c r="F60" s="276"/>
      <c r="H60" s="262"/>
      <c r="I60" s="232"/>
      <c r="J60" s="230"/>
      <c r="K60" s="289"/>
      <c r="L60" s="289"/>
    </row>
    <row r="61" spans="4:12" ht="10.5" x14ac:dyDescent="0.25">
      <c r="D61" s="229"/>
      <c r="E61" s="230"/>
      <c r="F61" s="276"/>
      <c r="H61" s="262"/>
      <c r="I61" s="232"/>
      <c r="J61" s="230"/>
      <c r="K61" s="289"/>
      <c r="L61" s="289"/>
    </row>
    <row r="62" spans="4:12" ht="10.5" x14ac:dyDescent="0.25">
      <c r="D62" s="229"/>
      <c r="E62" s="230"/>
      <c r="F62" s="276"/>
      <c r="H62" s="262"/>
      <c r="I62" s="232"/>
      <c r="J62" s="230"/>
      <c r="K62" s="289"/>
      <c r="L62" s="289"/>
    </row>
    <row r="63" spans="4:12" ht="10.5" x14ac:dyDescent="0.25">
      <c r="D63" s="229"/>
      <c r="E63" s="230"/>
      <c r="F63" s="276"/>
      <c r="H63" s="262"/>
      <c r="I63" s="232"/>
      <c r="J63" s="230"/>
      <c r="K63" s="289"/>
      <c r="L63" s="289"/>
    </row>
    <row r="64" spans="4:12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4:12" ht="10.5" x14ac:dyDescent="0.25">
      <c r="D97" s="229"/>
      <c r="E97" s="230"/>
      <c r="F97" s="231"/>
      <c r="H97" s="20"/>
      <c r="I97" s="232"/>
      <c r="J97" s="230"/>
      <c r="K97" s="26"/>
      <c r="L97" s="26"/>
    </row>
    <row r="98" spans="4:12" x14ac:dyDescent="0.2">
      <c r="E98" s="233"/>
      <c r="F98" s="234"/>
    </row>
    <row r="99" spans="4:12" x14ac:dyDescent="0.2">
      <c r="E99" s="233"/>
      <c r="F99" s="234"/>
    </row>
    <row r="100" spans="4:12" x14ac:dyDescent="0.2">
      <c r="E100" s="233"/>
      <c r="F100" s="234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796A49-6122-4C7C-B298-1FE5EE949E9B}">
  <sheetPr>
    <tabColor rgb="FF00B050"/>
  </sheetPr>
  <dimension ref="A1:L99"/>
  <sheetViews>
    <sheetView showGridLines="0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181</v>
      </c>
      <c r="B1" s="375"/>
      <c r="C1"/>
      <c r="D1"/>
      <c r="E1"/>
      <c r="J1"/>
    </row>
    <row r="2" spans="1:12" customFormat="1" ht="13" x14ac:dyDescent="0.3">
      <c r="A2" s="403" t="s">
        <v>26</v>
      </c>
      <c r="B2" s="40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57</v>
      </c>
      <c r="C5" s="222"/>
      <c r="D5" s="222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2" t="s">
        <v>31</v>
      </c>
      <c r="B6" s="109" t="s">
        <v>62</v>
      </c>
      <c r="C6" s="222"/>
      <c r="D6" s="222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4.5" customHeight="1" x14ac:dyDescent="0.2">
      <c r="A12" s="358" t="s">
        <v>37</v>
      </c>
      <c r="B12" s="355" t="s">
        <v>122</v>
      </c>
      <c r="C12" s="410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397" t="s">
        <v>47</v>
      </c>
    </row>
    <row r="13" spans="1:12" customFormat="1" ht="13" x14ac:dyDescent="0.2">
      <c r="A13" s="359"/>
      <c r="B13" s="356"/>
      <c r="C13" s="411"/>
      <c r="D13" s="61"/>
      <c r="E13" s="362"/>
      <c r="F13" s="362"/>
      <c r="G13" s="362"/>
      <c r="H13" s="356"/>
      <c r="I13" s="106"/>
      <c r="J13" s="362"/>
      <c r="K13" s="356"/>
      <c r="L13" s="398"/>
    </row>
    <row r="14" spans="1:12" customFormat="1" ht="13" x14ac:dyDescent="0.2">
      <c r="A14" s="402"/>
      <c r="B14" s="401"/>
      <c r="C14" s="412"/>
      <c r="D14" s="108"/>
      <c r="E14" s="400"/>
      <c r="F14" s="400"/>
      <c r="G14" s="400"/>
      <c r="H14" s="401"/>
      <c r="I14" s="107"/>
      <c r="J14" s="400"/>
      <c r="K14" s="401"/>
      <c r="L14" s="399"/>
    </row>
    <row r="15" spans="1:12" customFormat="1" ht="14" x14ac:dyDescent="0.3">
      <c r="A15" s="29" t="str">
        <f>B5</f>
        <v>G3.2</v>
      </c>
      <c r="B15" s="34" t="str">
        <f>B6</f>
        <v>FABL</v>
      </c>
      <c r="C15" s="33"/>
      <c r="D15" s="30"/>
      <c r="E15" s="30"/>
      <c r="F15" s="65"/>
      <c r="G15" s="65"/>
      <c r="H15" s="66"/>
      <c r="I15" s="33"/>
      <c r="J15" s="30"/>
      <c r="K15" s="66"/>
      <c r="L15" s="124"/>
    </row>
    <row r="16" spans="1:12" customFormat="1" ht="39" x14ac:dyDescent="0.3">
      <c r="A16" s="16"/>
      <c r="B16" s="300" t="s">
        <v>123</v>
      </c>
      <c r="C16" s="141"/>
      <c r="D16" s="237"/>
      <c r="E16" s="14"/>
      <c r="F16" s="14"/>
      <c r="G16" s="15"/>
      <c r="H16" s="18"/>
      <c r="I16" s="22"/>
      <c r="J16" s="14"/>
      <c r="K16" s="18"/>
      <c r="L16" s="21"/>
    </row>
    <row r="17" spans="1:12" customFormat="1" ht="52" x14ac:dyDescent="0.3">
      <c r="A17" s="235"/>
      <c r="B17" s="247" t="s">
        <v>171</v>
      </c>
      <c r="C17" s="250"/>
      <c r="D17" s="160"/>
      <c r="E17" s="161"/>
      <c r="F17" s="161"/>
      <c r="G17" s="162"/>
      <c r="H17" s="251"/>
      <c r="I17" s="164"/>
      <c r="J17" s="161"/>
      <c r="K17" s="251"/>
      <c r="L17" s="252"/>
    </row>
    <row r="18" spans="1:12" customFormat="1" ht="13" x14ac:dyDescent="0.3">
      <c r="A18" s="139"/>
      <c r="B18" s="247" t="s">
        <v>149</v>
      </c>
      <c r="C18" s="141"/>
      <c r="D18" s="237"/>
      <c r="E18" s="14"/>
      <c r="F18" s="279"/>
      <c r="G18" s="15"/>
      <c r="H18" s="267"/>
      <c r="I18" s="22"/>
      <c r="J18" s="14"/>
      <c r="K18" s="267"/>
      <c r="L18" s="295"/>
    </row>
    <row r="19" spans="1:12" customFormat="1" ht="12.5" x14ac:dyDescent="0.25">
      <c r="A19" s="8"/>
      <c r="B19" s="31" t="s">
        <v>151</v>
      </c>
      <c r="C19" s="140" t="str">
        <f t="shared" ref="C19:C35" si="0">$B$7</f>
        <v>FC</v>
      </c>
      <c r="D19" s="41">
        <v>1</v>
      </c>
      <c r="E19" s="5"/>
      <c r="F19" s="272">
        <f t="shared" ref="F19:F20" si="1">D19*E19</f>
        <v>0</v>
      </c>
      <c r="G19" s="28">
        <f t="shared" ref="G19:G35" si="2">$B$8</f>
        <v>0.1</v>
      </c>
      <c r="H19" s="256">
        <f t="shared" ref="H19:H31" si="3">IF(G19&lt;&gt;0,F19/G19,0)</f>
        <v>0</v>
      </c>
      <c r="I19" s="41"/>
      <c r="J19" s="5"/>
      <c r="K19" s="256">
        <f t="shared" ref="K19:K31" si="4">I19*J19</f>
        <v>0</v>
      </c>
      <c r="L19" s="293">
        <f t="shared" ref="L19:L34" si="5">IF(OR(J19&gt;0,H19&gt;0),H19+K19,0)</f>
        <v>0</v>
      </c>
    </row>
    <row r="20" spans="1:12" customFormat="1" ht="12.5" x14ac:dyDescent="0.25">
      <c r="A20" s="8"/>
      <c r="B20" s="31" t="s">
        <v>154</v>
      </c>
      <c r="C20" s="140" t="str">
        <f t="shared" si="0"/>
        <v>FC</v>
      </c>
      <c r="D20" s="41">
        <v>4</v>
      </c>
      <c r="E20" s="5"/>
      <c r="F20" s="272">
        <f t="shared" si="1"/>
        <v>0</v>
      </c>
      <c r="G20" s="28">
        <f t="shared" si="2"/>
        <v>0.1</v>
      </c>
      <c r="H20" s="256">
        <f t="shared" si="3"/>
        <v>0</v>
      </c>
      <c r="I20" s="41"/>
      <c r="J20" s="5"/>
      <c r="K20" s="256">
        <f t="shared" si="4"/>
        <v>0</v>
      </c>
      <c r="L20" s="293">
        <f t="shared" si="5"/>
        <v>0</v>
      </c>
    </row>
    <row r="21" spans="1:12" customFormat="1" ht="12.5" x14ac:dyDescent="0.25">
      <c r="A21" s="185"/>
      <c r="B21" s="195"/>
      <c r="C21" s="140" t="str">
        <f t="shared" si="0"/>
        <v>FC</v>
      </c>
      <c r="D21" s="41"/>
      <c r="E21" s="5"/>
      <c r="F21" s="272">
        <f t="shared" ref="F21" si="6">D21*E21</f>
        <v>0</v>
      </c>
      <c r="G21" s="28">
        <f t="shared" si="2"/>
        <v>0.1</v>
      </c>
      <c r="H21" s="256">
        <f t="shared" si="3"/>
        <v>0</v>
      </c>
      <c r="I21" s="23"/>
      <c r="J21" s="5"/>
      <c r="K21" s="256">
        <f t="shared" si="4"/>
        <v>0</v>
      </c>
      <c r="L21" s="293">
        <f t="shared" si="5"/>
        <v>0</v>
      </c>
    </row>
    <row r="22" spans="1:12" customFormat="1" ht="12.5" x14ac:dyDescent="0.25">
      <c r="A22" s="185"/>
      <c r="B22" s="31"/>
      <c r="C22" s="140" t="str">
        <f t="shared" si="0"/>
        <v>FC</v>
      </c>
      <c r="D22" s="41"/>
      <c r="E22" s="5"/>
      <c r="F22" s="272">
        <f t="shared" ref="F22" si="7">D22*E22</f>
        <v>0</v>
      </c>
      <c r="G22" s="28">
        <f t="shared" si="2"/>
        <v>0.1</v>
      </c>
      <c r="H22" s="256">
        <f t="shared" ref="H22" si="8">IF(G22&lt;&gt;0,F22/G22,0)</f>
        <v>0</v>
      </c>
      <c r="I22" s="23"/>
      <c r="J22" s="5"/>
      <c r="K22" s="256">
        <f t="shared" ref="K22" si="9">I22*J22</f>
        <v>0</v>
      </c>
      <c r="L22" s="293">
        <f t="shared" ref="L22" si="10">IF(OR(J22&gt;0,H22&gt;0),H22+K22,0)</f>
        <v>0</v>
      </c>
    </row>
    <row r="23" spans="1:12" customFormat="1" ht="13" x14ac:dyDescent="0.3">
      <c r="A23" s="187"/>
      <c r="B23" s="146" t="s">
        <v>124</v>
      </c>
      <c r="C23" s="188"/>
      <c r="D23" s="189"/>
      <c r="E23" s="190"/>
      <c r="F23" s="280"/>
      <c r="G23" s="191"/>
      <c r="H23" s="268"/>
      <c r="I23" s="192"/>
      <c r="J23" s="190"/>
      <c r="K23" s="268"/>
      <c r="L23" s="296"/>
    </row>
    <row r="24" spans="1:12" customFormat="1" ht="12.5" x14ac:dyDescent="0.25">
      <c r="A24" s="8"/>
      <c r="B24" s="31" t="s">
        <v>195</v>
      </c>
      <c r="C24" s="140" t="str">
        <f t="shared" si="0"/>
        <v>FC</v>
      </c>
      <c r="D24" s="41">
        <v>20</v>
      </c>
      <c r="E24" s="5"/>
      <c r="F24" s="272">
        <f t="shared" ref="F24:F26" si="11">D24*E24</f>
        <v>0</v>
      </c>
      <c r="G24" s="28">
        <f t="shared" si="2"/>
        <v>0.1</v>
      </c>
      <c r="H24" s="256">
        <f t="shared" ref="H24:H26" si="12">IF(G24&lt;&gt;0,F24/G24,0)</f>
        <v>0</v>
      </c>
      <c r="I24" s="41"/>
      <c r="J24" s="5"/>
      <c r="K24" s="256">
        <f t="shared" ref="K24:K26" si="13">I24*J24</f>
        <v>0</v>
      </c>
      <c r="L24" s="293">
        <f t="shared" ref="L24:L26" si="14">IF(OR(J24&gt;0,H24&gt;0),H24+K24,0)</f>
        <v>0</v>
      </c>
    </row>
    <row r="25" spans="1:12" customFormat="1" ht="12.5" x14ac:dyDescent="0.25">
      <c r="A25" s="8"/>
      <c r="B25" s="31" t="s">
        <v>196</v>
      </c>
      <c r="C25" s="140" t="str">
        <f t="shared" si="0"/>
        <v>FC</v>
      </c>
      <c r="D25" s="41">
        <v>5</v>
      </c>
      <c r="E25" s="5"/>
      <c r="F25" s="272">
        <f t="shared" si="11"/>
        <v>0</v>
      </c>
      <c r="G25" s="28">
        <f t="shared" si="2"/>
        <v>0.1</v>
      </c>
      <c r="H25" s="256">
        <f t="shared" si="12"/>
        <v>0</v>
      </c>
      <c r="I25" s="41"/>
      <c r="J25" s="5"/>
      <c r="K25" s="256">
        <f t="shared" si="13"/>
        <v>0</v>
      </c>
      <c r="L25" s="293">
        <f t="shared" si="14"/>
        <v>0</v>
      </c>
    </row>
    <row r="26" spans="1:12" customFormat="1" ht="12.5" x14ac:dyDescent="0.25">
      <c r="A26" s="8"/>
      <c r="B26" s="31" t="s">
        <v>157</v>
      </c>
      <c r="C26" s="140" t="str">
        <f t="shared" si="0"/>
        <v>FC</v>
      </c>
      <c r="D26" s="41">
        <v>1</v>
      </c>
      <c r="E26" s="5"/>
      <c r="F26" s="272">
        <f t="shared" si="11"/>
        <v>0</v>
      </c>
      <c r="G26" s="28">
        <f t="shared" si="2"/>
        <v>0.1</v>
      </c>
      <c r="H26" s="256">
        <f t="shared" si="12"/>
        <v>0</v>
      </c>
      <c r="I26" s="41"/>
      <c r="J26" s="5"/>
      <c r="K26" s="256">
        <f t="shared" si="13"/>
        <v>0</v>
      </c>
      <c r="L26" s="293">
        <f t="shared" si="14"/>
        <v>0</v>
      </c>
    </row>
    <row r="27" spans="1:12" customFormat="1" ht="12.5" x14ac:dyDescent="0.25">
      <c r="A27" s="341"/>
      <c r="B27" s="31" t="s">
        <v>198</v>
      </c>
      <c r="C27" s="140" t="str">
        <f t="shared" si="0"/>
        <v>FC</v>
      </c>
      <c r="D27" s="41"/>
      <c r="E27" s="5"/>
      <c r="F27" s="272">
        <f t="shared" ref="F27" si="15">D27*E27</f>
        <v>0</v>
      </c>
      <c r="G27" s="28">
        <f t="shared" si="2"/>
        <v>0.1</v>
      </c>
      <c r="H27" s="256">
        <f t="shared" ref="H27" si="16">IF(G27&lt;&gt;0,F27/G27,0)</f>
        <v>0</v>
      </c>
      <c r="I27" s="41"/>
      <c r="J27" s="5"/>
      <c r="K27" s="256">
        <f t="shared" ref="K27" si="17">I27*J27</f>
        <v>0</v>
      </c>
      <c r="L27" s="293">
        <f t="shared" ref="L27" si="18">IF(OR(J27&gt;0,H27&gt;0),H27+K27,0)</f>
        <v>0</v>
      </c>
    </row>
    <row r="28" spans="1:12" customFormat="1" ht="12.5" x14ac:dyDescent="0.25">
      <c r="A28" s="185"/>
      <c r="B28" s="31"/>
      <c r="C28" s="140" t="str">
        <f t="shared" si="0"/>
        <v>FC</v>
      </c>
      <c r="D28" s="41"/>
      <c r="E28" s="5"/>
      <c r="F28" s="272">
        <f t="shared" ref="F28" si="19">D28*E28</f>
        <v>0</v>
      </c>
      <c r="G28" s="28">
        <f t="shared" si="2"/>
        <v>0.1</v>
      </c>
      <c r="H28" s="256">
        <f t="shared" ref="H28" si="20">IF(G28&lt;&gt;0,F28/G28,0)</f>
        <v>0</v>
      </c>
      <c r="I28" s="41"/>
      <c r="J28" s="5"/>
      <c r="K28" s="256">
        <f t="shared" ref="K28" si="21">I28*J28</f>
        <v>0</v>
      </c>
      <c r="L28" s="293">
        <f t="shared" ref="L28" si="22">IF(OR(J28&gt;0,H28&gt;0),H28+K28,0)</f>
        <v>0</v>
      </c>
    </row>
    <row r="29" spans="1:12" customFormat="1" ht="13" x14ac:dyDescent="0.3">
      <c r="A29" s="144"/>
      <c r="B29" s="146" t="s">
        <v>125</v>
      </c>
      <c r="C29" s="141"/>
      <c r="D29" s="237"/>
      <c r="E29" s="14"/>
      <c r="F29" s="279"/>
      <c r="G29" s="15"/>
      <c r="H29" s="267"/>
      <c r="I29" s="22"/>
      <c r="J29" s="14"/>
      <c r="K29" s="267"/>
      <c r="L29" s="295"/>
    </row>
    <row r="30" spans="1:12" customFormat="1" ht="12.5" x14ac:dyDescent="0.25">
      <c r="A30" s="185"/>
      <c r="B30" s="31" t="s">
        <v>126</v>
      </c>
      <c r="C30" s="140" t="str">
        <f t="shared" si="0"/>
        <v>FC</v>
      </c>
      <c r="D30" s="41"/>
      <c r="E30" s="5"/>
      <c r="F30" s="272">
        <f t="shared" ref="F30" si="23">D30*E30</f>
        <v>0</v>
      </c>
      <c r="G30" s="28">
        <f t="shared" si="2"/>
        <v>0.1</v>
      </c>
      <c r="H30" s="256">
        <f t="shared" ref="H30" si="24">IF(G30&lt;&gt;0,F30/G30,0)</f>
        <v>0</v>
      </c>
      <c r="I30" s="23"/>
      <c r="J30" s="5"/>
      <c r="K30" s="256">
        <f t="shared" ref="K30" si="25">I30*J30</f>
        <v>0</v>
      </c>
      <c r="L30" s="293">
        <f t="shared" ref="L30" si="26">IF(OR(J30&gt;0,H30&gt;0),H30+K30,0)</f>
        <v>0</v>
      </c>
    </row>
    <row r="31" spans="1:12" customFormat="1" ht="15" customHeight="1" x14ac:dyDescent="0.25">
      <c r="A31" s="185"/>
      <c r="B31" s="186"/>
      <c r="C31" s="140" t="str">
        <f t="shared" si="0"/>
        <v>FC</v>
      </c>
      <c r="D31" s="41"/>
      <c r="E31" s="5"/>
      <c r="F31" s="272">
        <f>D31*E31</f>
        <v>0</v>
      </c>
      <c r="G31" s="28">
        <f t="shared" si="2"/>
        <v>0.1</v>
      </c>
      <c r="H31" s="256">
        <f t="shared" si="3"/>
        <v>0</v>
      </c>
      <c r="I31" s="181"/>
      <c r="J31" s="5"/>
      <c r="K31" s="256">
        <f t="shared" si="4"/>
        <v>0</v>
      </c>
      <c r="L31" s="293">
        <f t="shared" si="5"/>
        <v>0</v>
      </c>
    </row>
    <row r="32" spans="1:12" customFormat="1" ht="12.5" x14ac:dyDescent="0.25">
      <c r="A32" s="185"/>
      <c r="B32" s="143"/>
      <c r="C32" s="140" t="str">
        <f t="shared" si="0"/>
        <v>FC</v>
      </c>
      <c r="D32" s="41"/>
      <c r="E32" s="5"/>
      <c r="F32" s="272">
        <f>D32*E32</f>
        <v>0</v>
      </c>
      <c r="G32" s="28">
        <f t="shared" si="2"/>
        <v>0.1</v>
      </c>
      <c r="H32" s="256">
        <f t="shared" ref="H32" si="27">IF(G32&lt;&gt;0,F32/G32,0)</f>
        <v>0</v>
      </c>
      <c r="I32" s="181"/>
      <c r="J32" s="5"/>
      <c r="K32" s="256">
        <f t="shared" ref="K32" si="28">I32*J32</f>
        <v>0</v>
      </c>
      <c r="L32" s="293">
        <f t="shared" ref="L32" si="29">IF(OR(J32&gt;0,H32&gt;0),H32+K32,0)</f>
        <v>0</v>
      </c>
    </row>
    <row r="33" spans="1:12" customFormat="1" ht="13" x14ac:dyDescent="0.3">
      <c r="A33" s="144"/>
      <c r="B33" s="146" t="s">
        <v>127</v>
      </c>
      <c r="C33" s="141"/>
      <c r="D33" s="237"/>
      <c r="E33" s="14"/>
      <c r="F33" s="279"/>
      <c r="G33" s="15"/>
      <c r="H33" s="267"/>
      <c r="I33" s="22"/>
      <c r="J33" s="14"/>
      <c r="K33" s="267"/>
      <c r="L33" s="295"/>
    </row>
    <row r="34" spans="1:12" customFormat="1" ht="12.5" x14ac:dyDescent="0.25">
      <c r="A34" s="185"/>
      <c r="B34" s="31" t="s">
        <v>128</v>
      </c>
      <c r="C34" s="140" t="str">
        <f t="shared" si="0"/>
        <v>FC</v>
      </c>
      <c r="D34" s="41"/>
      <c r="E34" s="5"/>
      <c r="F34" s="272">
        <f t="shared" ref="F34" si="30">D34*E34</f>
        <v>0</v>
      </c>
      <c r="G34" s="28">
        <f t="shared" si="2"/>
        <v>0.1</v>
      </c>
      <c r="H34" s="256">
        <f t="shared" ref="H34" si="31">IF(G34&lt;&gt;0,F34/G34,0)</f>
        <v>0</v>
      </c>
      <c r="I34" s="23"/>
      <c r="J34" s="5"/>
      <c r="K34" s="256">
        <f t="shared" ref="K34" si="32">I34*J34</f>
        <v>0</v>
      </c>
      <c r="L34" s="293">
        <f t="shared" si="5"/>
        <v>0</v>
      </c>
    </row>
    <row r="35" spans="1:12" customFormat="1" ht="13" thickBot="1" x14ac:dyDescent="0.3">
      <c r="A35" s="185"/>
      <c r="B35" s="31"/>
      <c r="C35" s="140" t="str">
        <f t="shared" si="0"/>
        <v>FC</v>
      </c>
      <c r="D35" s="41"/>
      <c r="E35" s="5"/>
      <c r="F35" s="272">
        <f t="shared" ref="F35" si="33">D35*E35</f>
        <v>0</v>
      </c>
      <c r="G35" s="28">
        <f t="shared" si="2"/>
        <v>0.1</v>
      </c>
      <c r="H35" s="256">
        <f t="shared" ref="H35" si="34">IF(G35&lt;&gt;0,F35/G35,0)</f>
        <v>0</v>
      </c>
      <c r="I35" s="23"/>
      <c r="J35" s="5"/>
      <c r="K35" s="256">
        <f t="shared" ref="K35" si="35">I35*J35</f>
        <v>0</v>
      </c>
      <c r="L35" s="293">
        <f t="shared" ref="L35" si="36">IF(OR(J35&gt;0,H35&gt;0),H35+K35,0)</f>
        <v>0</v>
      </c>
    </row>
    <row r="36" spans="1:12" customFormat="1" ht="13.5" thickBot="1" x14ac:dyDescent="0.35">
      <c r="A36" s="238"/>
      <c r="B36" s="145" t="str">
        <f>+"SUB-TOTAL:  "&amp;A15</f>
        <v>SUB-TOTAL:  G3.2</v>
      </c>
      <c r="C36" s="142"/>
      <c r="D36" s="71"/>
      <c r="E36" s="72">
        <f>SUM(E15:E35)</f>
        <v>0</v>
      </c>
      <c r="F36" s="258">
        <f>SUM(F15:F35)</f>
        <v>0</v>
      </c>
      <c r="G36" s="73">
        <f>$B$8</f>
        <v>0.1</v>
      </c>
      <c r="H36" s="266">
        <f>SUM(H15:H35)</f>
        <v>0</v>
      </c>
      <c r="I36" s="112"/>
      <c r="J36" s="72">
        <f>SUM(J15:J35)</f>
        <v>0</v>
      </c>
      <c r="K36" s="266">
        <f>SUM(K15:K35)</f>
        <v>0</v>
      </c>
      <c r="L36" s="266">
        <f>SUM(L15:L35)</f>
        <v>0</v>
      </c>
    </row>
    <row r="37" spans="1:12" customFormat="1" ht="13.5" thickBot="1" x14ac:dyDescent="0.35">
      <c r="A37" s="228"/>
      <c r="B37" s="196" t="s">
        <v>79</v>
      </c>
      <c r="C37" s="197"/>
      <c r="D37" s="198"/>
      <c r="E37" s="199"/>
      <c r="F37" s="261"/>
      <c r="G37" s="200"/>
      <c r="H37" s="261"/>
      <c r="I37" s="201"/>
      <c r="J37" s="199"/>
      <c r="K37" s="287"/>
      <c r="L37" s="288">
        <f>0.15*L36</f>
        <v>0</v>
      </c>
    </row>
    <row r="38" spans="1:12" ht="10.5" x14ac:dyDescent="0.25">
      <c r="D38" s="229"/>
      <c r="E38" s="230"/>
      <c r="F38" s="276"/>
      <c r="H38" s="262"/>
      <c r="I38" s="232"/>
      <c r="J38" s="230"/>
      <c r="K38" s="289"/>
      <c r="L38" s="289"/>
    </row>
    <row r="39" spans="1:12" ht="10.5" x14ac:dyDescent="0.25">
      <c r="D39" s="229"/>
      <c r="E39" s="230"/>
      <c r="F39" s="276"/>
      <c r="H39" s="262"/>
      <c r="I39" s="232"/>
      <c r="J39" s="230"/>
      <c r="K39" s="289"/>
      <c r="L39" s="289"/>
    </row>
    <row r="40" spans="1:12" ht="10.5" x14ac:dyDescent="0.25">
      <c r="D40" s="229"/>
      <c r="E40" s="230"/>
      <c r="F40" s="276"/>
      <c r="H40" s="262"/>
      <c r="I40" s="232"/>
      <c r="J40" s="230"/>
      <c r="K40" s="289"/>
      <c r="L40" s="289"/>
    </row>
    <row r="41" spans="1:12" ht="10.5" x14ac:dyDescent="0.25">
      <c r="D41" s="229"/>
      <c r="E41" s="230"/>
      <c r="F41" s="276"/>
      <c r="H41" s="262"/>
      <c r="I41" s="232"/>
      <c r="J41" s="230"/>
      <c r="K41" s="289"/>
      <c r="L41" s="289"/>
    </row>
    <row r="42" spans="1:12" ht="10.5" x14ac:dyDescent="0.25">
      <c r="D42" s="229"/>
      <c r="E42" s="230"/>
      <c r="F42" s="276"/>
      <c r="H42" s="262"/>
      <c r="I42" s="232"/>
      <c r="J42" s="230"/>
      <c r="K42" s="289"/>
      <c r="L42" s="289"/>
    </row>
    <row r="43" spans="1:12" ht="10.5" x14ac:dyDescent="0.25">
      <c r="D43" s="229"/>
      <c r="E43" s="230"/>
      <c r="F43" s="276"/>
      <c r="H43" s="262"/>
      <c r="I43" s="232"/>
      <c r="J43" s="230"/>
      <c r="K43" s="289"/>
      <c r="L43" s="289"/>
    </row>
    <row r="44" spans="1:12" ht="10.5" x14ac:dyDescent="0.25">
      <c r="D44" s="229"/>
      <c r="E44" s="230"/>
      <c r="F44" s="276"/>
      <c r="H44" s="262"/>
      <c r="I44" s="232"/>
      <c r="J44" s="230"/>
      <c r="K44" s="289"/>
      <c r="L44" s="289"/>
    </row>
    <row r="45" spans="1:12" ht="10.5" x14ac:dyDescent="0.25">
      <c r="D45" s="229"/>
      <c r="E45" s="230"/>
      <c r="F45" s="276"/>
      <c r="H45" s="262"/>
      <c r="I45" s="232"/>
      <c r="J45" s="230"/>
      <c r="K45" s="289"/>
      <c r="L45" s="289"/>
    </row>
    <row r="46" spans="1:12" ht="10.5" x14ac:dyDescent="0.25">
      <c r="D46" s="229"/>
      <c r="E46" s="230"/>
      <c r="F46" s="276"/>
      <c r="H46" s="262"/>
      <c r="I46" s="232"/>
      <c r="J46" s="230"/>
      <c r="K46" s="289"/>
      <c r="L46" s="289"/>
    </row>
    <row r="47" spans="1:12" ht="10.5" x14ac:dyDescent="0.25">
      <c r="D47" s="229"/>
      <c r="E47" s="230"/>
      <c r="F47" s="276"/>
      <c r="H47" s="262"/>
      <c r="I47" s="232"/>
      <c r="J47" s="230"/>
      <c r="K47" s="289"/>
      <c r="L47" s="289"/>
    </row>
    <row r="48" spans="1:12" ht="10.5" x14ac:dyDescent="0.25">
      <c r="D48" s="229"/>
      <c r="E48" s="230"/>
      <c r="F48" s="276"/>
      <c r="H48" s="262"/>
      <c r="I48" s="232"/>
      <c r="J48" s="230"/>
      <c r="K48" s="289"/>
      <c r="L48" s="289"/>
    </row>
    <row r="49" spans="4:12" ht="10.5" x14ac:dyDescent="0.25">
      <c r="D49" s="229"/>
      <c r="E49" s="230"/>
      <c r="F49" s="276"/>
      <c r="H49" s="262"/>
      <c r="I49" s="232"/>
      <c r="J49" s="230"/>
      <c r="K49" s="289"/>
      <c r="L49" s="289"/>
    </row>
    <row r="50" spans="4:12" ht="10.5" x14ac:dyDescent="0.25">
      <c r="D50" s="229"/>
      <c r="E50" s="230"/>
      <c r="F50" s="276"/>
      <c r="H50" s="262"/>
      <c r="I50" s="232"/>
      <c r="J50" s="230"/>
      <c r="K50" s="289"/>
      <c r="L50" s="289"/>
    </row>
    <row r="51" spans="4:12" ht="10.5" x14ac:dyDescent="0.25">
      <c r="D51" s="229"/>
      <c r="E51" s="230"/>
      <c r="F51" s="276"/>
      <c r="H51" s="262"/>
      <c r="I51" s="232"/>
      <c r="J51" s="230"/>
      <c r="K51" s="289"/>
      <c r="L51" s="289"/>
    </row>
    <row r="52" spans="4:12" ht="10.5" x14ac:dyDescent="0.25">
      <c r="D52" s="229"/>
      <c r="E52" s="230"/>
      <c r="F52" s="276"/>
      <c r="H52" s="262"/>
      <c r="I52" s="232"/>
      <c r="J52" s="230"/>
      <c r="K52" s="289"/>
      <c r="L52" s="289"/>
    </row>
    <row r="53" spans="4:12" ht="10.5" x14ac:dyDescent="0.25">
      <c r="D53" s="229"/>
      <c r="E53" s="230"/>
      <c r="F53" s="276"/>
      <c r="H53" s="262"/>
      <c r="I53" s="232"/>
      <c r="J53" s="230"/>
      <c r="K53" s="289"/>
      <c r="L53" s="289"/>
    </row>
    <row r="54" spans="4:12" ht="10.5" x14ac:dyDescent="0.25">
      <c r="D54" s="229"/>
      <c r="E54" s="230"/>
      <c r="F54" s="276"/>
      <c r="H54" s="262"/>
      <c r="I54" s="232"/>
      <c r="J54" s="230"/>
      <c r="K54" s="289"/>
      <c r="L54" s="289"/>
    </row>
    <row r="55" spans="4:12" ht="10.5" x14ac:dyDescent="0.25">
      <c r="D55" s="229"/>
      <c r="E55" s="230"/>
      <c r="F55" s="276"/>
      <c r="H55" s="262"/>
      <c r="I55" s="232"/>
      <c r="J55" s="230"/>
      <c r="K55" s="289"/>
      <c r="L55" s="289"/>
    </row>
    <row r="56" spans="4:12" ht="10.5" x14ac:dyDescent="0.25">
      <c r="D56" s="229"/>
      <c r="E56" s="230"/>
      <c r="F56" s="276"/>
      <c r="H56" s="262"/>
      <c r="I56" s="232"/>
      <c r="J56" s="230"/>
      <c r="K56" s="289"/>
      <c r="L56" s="289"/>
    </row>
    <row r="57" spans="4:12" ht="10.5" x14ac:dyDescent="0.25">
      <c r="D57" s="229"/>
      <c r="E57" s="230"/>
      <c r="F57" s="276"/>
      <c r="H57" s="262"/>
      <c r="I57" s="232"/>
      <c r="J57" s="230"/>
      <c r="K57" s="289"/>
      <c r="L57" s="289"/>
    </row>
    <row r="58" spans="4:12" ht="10.5" x14ac:dyDescent="0.25">
      <c r="D58" s="229"/>
      <c r="E58" s="230"/>
      <c r="F58" s="276"/>
      <c r="H58" s="262"/>
      <c r="I58" s="232"/>
      <c r="J58" s="230"/>
      <c r="K58" s="289"/>
      <c r="L58" s="289"/>
    </row>
    <row r="59" spans="4:12" ht="10.5" x14ac:dyDescent="0.25">
      <c r="D59" s="229"/>
      <c r="E59" s="230"/>
      <c r="F59" s="276"/>
      <c r="H59" s="262"/>
      <c r="I59" s="232"/>
      <c r="J59" s="230"/>
      <c r="K59" s="289"/>
      <c r="L59" s="289"/>
    </row>
    <row r="60" spans="4:12" ht="10.5" x14ac:dyDescent="0.25">
      <c r="D60" s="229"/>
      <c r="E60" s="230"/>
      <c r="F60" s="276"/>
      <c r="H60" s="262"/>
      <c r="I60" s="232"/>
      <c r="J60" s="230"/>
      <c r="K60" s="289"/>
      <c r="L60" s="289"/>
    </row>
    <row r="61" spans="4:12" ht="10.5" x14ac:dyDescent="0.25">
      <c r="D61" s="229"/>
      <c r="E61" s="230"/>
      <c r="F61" s="276"/>
      <c r="H61" s="262"/>
      <c r="I61" s="232"/>
      <c r="J61" s="230"/>
      <c r="K61" s="289"/>
      <c r="L61" s="289"/>
    </row>
    <row r="62" spans="4:12" ht="10.5" x14ac:dyDescent="0.25">
      <c r="D62" s="229"/>
      <c r="E62" s="230"/>
      <c r="F62" s="276"/>
      <c r="H62" s="262"/>
      <c r="I62" s="232"/>
      <c r="J62" s="230"/>
      <c r="K62" s="289"/>
      <c r="L62" s="289"/>
    </row>
    <row r="63" spans="4:12" ht="10.5" x14ac:dyDescent="0.25">
      <c r="D63" s="229"/>
      <c r="E63" s="230"/>
      <c r="F63" s="276"/>
      <c r="H63" s="262"/>
      <c r="I63" s="232"/>
      <c r="J63" s="230"/>
      <c r="K63" s="289"/>
      <c r="L63" s="289"/>
    </row>
    <row r="64" spans="4:12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5:6" x14ac:dyDescent="0.2">
      <c r="E97" s="233"/>
      <c r="F97" s="234"/>
    </row>
    <row r="98" spans="5:6" x14ac:dyDescent="0.2">
      <c r="E98" s="233"/>
      <c r="F98" s="234"/>
    </row>
    <row r="99" spans="5:6" x14ac:dyDescent="0.2">
      <c r="E99" s="233"/>
      <c r="F99" s="234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FE81D0-FF32-473C-A9D0-6CC998E506F3}">
  <sheetPr>
    <tabColor rgb="FF00B050"/>
  </sheetPr>
  <dimension ref="A1:L98"/>
  <sheetViews>
    <sheetView showGridLines="0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180</v>
      </c>
      <c r="B1" s="375"/>
      <c r="C1"/>
      <c r="D1"/>
      <c r="E1"/>
      <c r="J1"/>
    </row>
    <row r="2" spans="1:12" customFormat="1" ht="13" x14ac:dyDescent="0.3">
      <c r="A2" s="403" t="s">
        <v>26</v>
      </c>
      <c r="B2" s="40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59</v>
      </c>
      <c r="C5" s="222"/>
      <c r="D5" s="222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2" t="s">
        <v>31</v>
      </c>
      <c r="B6" s="109" t="s">
        <v>160</v>
      </c>
      <c r="C6" s="222"/>
      <c r="D6" s="222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4.5" customHeight="1" x14ac:dyDescent="0.2">
      <c r="A12" s="358" t="s">
        <v>37</v>
      </c>
      <c r="B12" s="355" t="s">
        <v>122</v>
      </c>
      <c r="C12" s="410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397" t="s">
        <v>47</v>
      </c>
    </row>
    <row r="13" spans="1:12" customFormat="1" ht="13" x14ac:dyDescent="0.2">
      <c r="A13" s="359"/>
      <c r="B13" s="356"/>
      <c r="C13" s="411"/>
      <c r="D13" s="61"/>
      <c r="E13" s="362"/>
      <c r="F13" s="362"/>
      <c r="G13" s="362"/>
      <c r="H13" s="356"/>
      <c r="I13" s="106"/>
      <c r="J13" s="362"/>
      <c r="K13" s="356"/>
      <c r="L13" s="398"/>
    </row>
    <row r="14" spans="1:12" customFormat="1" ht="13" x14ac:dyDescent="0.2">
      <c r="A14" s="402"/>
      <c r="B14" s="401"/>
      <c r="C14" s="412"/>
      <c r="D14" s="108"/>
      <c r="E14" s="400"/>
      <c r="F14" s="400"/>
      <c r="G14" s="400"/>
      <c r="H14" s="401"/>
      <c r="I14" s="107"/>
      <c r="J14" s="400"/>
      <c r="K14" s="401"/>
      <c r="L14" s="399"/>
    </row>
    <row r="15" spans="1:12" customFormat="1" ht="14" x14ac:dyDescent="0.3">
      <c r="A15" s="29" t="str">
        <f>B5</f>
        <v>G3.3</v>
      </c>
      <c r="B15" s="34" t="str">
        <f>B6</f>
        <v>FAKM</v>
      </c>
      <c r="C15" s="33"/>
      <c r="D15" s="30"/>
      <c r="E15" s="30"/>
      <c r="F15" s="65"/>
      <c r="G15" s="65"/>
      <c r="H15" s="66"/>
      <c r="I15" s="33"/>
      <c r="J15" s="30"/>
      <c r="K15" s="66"/>
      <c r="L15" s="124"/>
    </row>
    <row r="16" spans="1:12" customFormat="1" ht="39" x14ac:dyDescent="0.3">
      <c r="A16" s="16"/>
      <c r="B16" s="300" t="s">
        <v>123</v>
      </c>
      <c r="C16" s="141"/>
      <c r="D16" s="237"/>
      <c r="E16" s="14"/>
      <c r="F16" s="14"/>
      <c r="G16" s="15"/>
      <c r="H16" s="18"/>
      <c r="I16" s="22"/>
      <c r="J16" s="14"/>
      <c r="K16" s="18"/>
      <c r="L16" s="21"/>
    </row>
    <row r="17" spans="1:12" customFormat="1" ht="52" x14ac:dyDescent="0.3">
      <c r="A17" s="235"/>
      <c r="B17" s="247" t="s">
        <v>171</v>
      </c>
      <c r="C17" s="250"/>
      <c r="D17" s="160"/>
      <c r="E17" s="161"/>
      <c r="F17" s="161"/>
      <c r="G17" s="162"/>
      <c r="H17" s="251"/>
      <c r="I17" s="164"/>
      <c r="J17" s="161"/>
      <c r="K17" s="251"/>
      <c r="L17" s="252"/>
    </row>
    <row r="18" spans="1:12" customFormat="1" ht="13" x14ac:dyDescent="0.3">
      <c r="A18" s="139"/>
      <c r="B18" s="247" t="s">
        <v>149</v>
      </c>
      <c r="C18" s="141"/>
      <c r="D18" s="237"/>
      <c r="E18" s="14"/>
      <c r="F18" s="279"/>
      <c r="G18" s="15"/>
      <c r="H18" s="267"/>
      <c r="I18" s="22"/>
      <c r="J18" s="14"/>
      <c r="K18" s="267"/>
      <c r="L18" s="295"/>
    </row>
    <row r="19" spans="1:12" customFormat="1" ht="12.5" x14ac:dyDescent="0.25">
      <c r="A19" s="8"/>
      <c r="B19" s="31" t="s">
        <v>158</v>
      </c>
      <c r="C19" s="140" t="str">
        <f t="shared" ref="C19:C34" si="0">$B$7</f>
        <v>FC</v>
      </c>
      <c r="D19" s="41">
        <v>4</v>
      </c>
      <c r="E19" s="5"/>
      <c r="F19" s="272">
        <f t="shared" ref="F19:F20" si="1">D19*E19</f>
        <v>0</v>
      </c>
      <c r="G19" s="28">
        <f t="shared" ref="G19:G34" si="2">$B$8</f>
        <v>0.1</v>
      </c>
      <c r="H19" s="256">
        <f t="shared" ref="H19:H30" si="3">IF(G19&lt;&gt;0,F19/G19,0)</f>
        <v>0</v>
      </c>
      <c r="I19" s="41"/>
      <c r="J19" s="5"/>
      <c r="K19" s="256">
        <f t="shared" ref="K19:K30" si="4">I19*J19</f>
        <v>0</v>
      </c>
      <c r="L19" s="293">
        <f t="shared" ref="L19:L33" si="5">IF(OR(J19&gt;0,H19&gt;0),H19+K19,0)</f>
        <v>0</v>
      </c>
    </row>
    <row r="20" spans="1:12" customFormat="1" ht="12.5" x14ac:dyDescent="0.25">
      <c r="A20" s="185"/>
      <c r="B20" s="195"/>
      <c r="C20" s="140" t="str">
        <f t="shared" si="0"/>
        <v>FC</v>
      </c>
      <c r="D20" s="41"/>
      <c r="E20" s="5"/>
      <c r="F20" s="272">
        <f t="shared" si="1"/>
        <v>0</v>
      </c>
      <c r="G20" s="28">
        <f t="shared" si="2"/>
        <v>0.1</v>
      </c>
      <c r="H20" s="256">
        <f t="shared" si="3"/>
        <v>0</v>
      </c>
      <c r="I20" s="23"/>
      <c r="J20" s="5"/>
      <c r="K20" s="256">
        <f t="shared" si="4"/>
        <v>0</v>
      </c>
      <c r="L20" s="293">
        <f t="shared" si="5"/>
        <v>0</v>
      </c>
    </row>
    <row r="21" spans="1:12" customFormat="1" ht="12.5" x14ac:dyDescent="0.25">
      <c r="A21" s="185"/>
      <c r="B21" s="31"/>
      <c r="C21" s="140" t="str">
        <f t="shared" si="0"/>
        <v>FC</v>
      </c>
      <c r="D21" s="41"/>
      <c r="E21" s="5"/>
      <c r="F21" s="272">
        <f t="shared" ref="F21" si="6">D21*E21</f>
        <v>0</v>
      </c>
      <c r="G21" s="28">
        <f t="shared" si="2"/>
        <v>0.1</v>
      </c>
      <c r="H21" s="256">
        <f t="shared" ref="H21" si="7">IF(G21&lt;&gt;0,F21/G21,0)</f>
        <v>0</v>
      </c>
      <c r="I21" s="23"/>
      <c r="J21" s="5"/>
      <c r="K21" s="256">
        <f t="shared" ref="K21" si="8">I21*J21</f>
        <v>0</v>
      </c>
      <c r="L21" s="293">
        <f t="shared" ref="L21" si="9">IF(OR(J21&gt;0,H21&gt;0),H21+K21,0)</f>
        <v>0</v>
      </c>
    </row>
    <row r="22" spans="1:12" customFormat="1" ht="13" x14ac:dyDescent="0.3">
      <c r="A22" s="187"/>
      <c r="B22" s="146" t="s">
        <v>124</v>
      </c>
      <c r="C22" s="188"/>
      <c r="D22" s="189"/>
      <c r="E22" s="190"/>
      <c r="F22" s="280"/>
      <c r="G22" s="191"/>
      <c r="H22" s="268"/>
      <c r="I22" s="192"/>
      <c r="J22" s="190"/>
      <c r="K22" s="268"/>
      <c r="L22" s="296"/>
    </row>
    <row r="23" spans="1:12" customFormat="1" ht="12.5" x14ac:dyDescent="0.25">
      <c r="A23" s="8"/>
      <c r="B23" s="31" t="s">
        <v>195</v>
      </c>
      <c r="C23" s="140" t="str">
        <f t="shared" si="0"/>
        <v>FC</v>
      </c>
      <c r="D23" s="41">
        <v>16</v>
      </c>
      <c r="E23" s="5"/>
      <c r="F23" s="272">
        <f t="shared" ref="F23:F25" si="10">D23*E23</f>
        <v>0</v>
      </c>
      <c r="G23" s="28">
        <f t="shared" si="2"/>
        <v>0.1</v>
      </c>
      <c r="H23" s="256">
        <f t="shared" ref="H23:H25" si="11">IF(G23&lt;&gt;0,F23/G23,0)</f>
        <v>0</v>
      </c>
      <c r="I23" s="41"/>
      <c r="J23" s="5"/>
      <c r="K23" s="256">
        <f t="shared" ref="K23:K25" si="12">I23*J23</f>
        <v>0</v>
      </c>
      <c r="L23" s="293">
        <f t="shared" ref="L23:L25" si="13">IF(OR(J23&gt;0,H23&gt;0),H23+K23,0)</f>
        <v>0</v>
      </c>
    </row>
    <row r="24" spans="1:12" customFormat="1" ht="12.5" x14ac:dyDescent="0.25">
      <c r="A24" s="8"/>
      <c r="B24" s="31" t="s">
        <v>196</v>
      </c>
      <c r="C24" s="140" t="str">
        <f t="shared" si="0"/>
        <v>FC</v>
      </c>
      <c r="D24" s="41">
        <v>4</v>
      </c>
      <c r="E24" s="5"/>
      <c r="F24" s="272">
        <f t="shared" si="10"/>
        <v>0</v>
      </c>
      <c r="G24" s="28">
        <f t="shared" si="2"/>
        <v>0.1</v>
      </c>
      <c r="H24" s="256">
        <f t="shared" si="11"/>
        <v>0</v>
      </c>
      <c r="I24" s="41"/>
      <c r="J24" s="5"/>
      <c r="K24" s="256">
        <f t="shared" si="12"/>
        <v>0</v>
      </c>
      <c r="L24" s="293">
        <f t="shared" si="13"/>
        <v>0</v>
      </c>
    </row>
    <row r="25" spans="1:12" customFormat="1" ht="12.5" x14ac:dyDescent="0.25">
      <c r="A25" s="8"/>
      <c r="B25" s="31" t="s">
        <v>157</v>
      </c>
      <c r="C25" s="140" t="str">
        <f t="shared" si="0"/>
        <v>FC</v>
      </c>
      <c r="D25" s="41">
        <v>1</v>
      </c>
      <c r="E25" s="5"/>
      <c r="F25" s="272">
        <f t="shared" si="10"/>
        <v>0</v>
      </c>
      <c r="G25" s="28">
        <f t="shared" si="2"/>
        <v>0.1</v>
      </c>
      <c r="H25" s="256">
        <f t="shared" si="11"/>
        <v>0</v>
      </c>
      <c r="I25" s="41"/>
      <c r="J25" s="5"/>
      <c r="K25" s="256">
        <f t="shared" si="12"/>
        <v>0</v>
      </c>
      <c r="L25" s="293">
        <f t="shared" si="13"/>
        <v>0</v>
      </c>
    </row>
    <row r="26" spans="1:12" customFormat="1" ht="12.5" x14ac:dyDescent="0.25">
      <c r="A26" s="341"/>
      <c r="B26" s="31" t="s">
        <v>198</v>
      </c>
      <c r="C26" s="140" t="str">
        <f t="shared" si="0"/>
        <v>FC</v>
      </c>
      <c r="D26" s="41"/>
      <c r="E26" s="5"/>
      <c r="F26" s="272">
        <f t="shared" ref="F26" si="14">D26*E26</f>
        <v>0</v>
      </c>
      <c r="G26" s="28">
        <f t="shared" si="2"/>
        <v>0.1</v>
      </c>
      <c r="H26" s="256">
        <f t="shared" ref="H26" si="15">IF(G26&lt;&gt;0,F26/G26,0)</f>
        <v>0</v>
      </c>
      <c r="I26" s="41"/>
      <c r="J26" s="5"/>
      <c r="K26" s="256">
        <f t="shared" ref="K26" si="16">I26*J26</f>
        <v>0</v>
      </c>
      <c r="L26" s="293">
        <f t="shared" ref="L26" si="17">IF(OR(J26&gt;0,H26&gt;0),H26+K26,0)</f>
        <v>0</v>
      </c>
    </row>
    <row r="27" spans="1:12" customFormat="1" ht="12.5" x14ac:dyDescent="0.25">
      <c r="A27" s="185"/>
      <c r="B27" s="31"/>
      <c r="C27" s="140" t="str">
        <f t="shared" si="0"/>
        <v>FC</v>
      </c>
      <c r="D27" s="41"/>
      <c r="E27" s="5"/>
      <c r="F27" s="272">
        <f t="shared" ref="F27" si="18">D27*E27</f>
        <v>0</v>
      </c>
      <c r="G27" s="28">
        <f t="shared" si="2"/>
        <v>0.1</v>
      </c>
      <c r="H27" s="256">
        <f t="shared" ref="H27" si="19">IF(G27&lt;&gt;0,F27/G27,0)</f>
        <v>0</v>
      </c>
      <c r="I27" s="41"/>
      <c r="J27" s="5"/>
      <c r="K27" s="256">
        <f t="shared" ref="K27" si="20">I27*J27</f>
        <v>0</v>
      </c>
      <c r="L27" s="293">
        <f t="shared" ref="L27" si="21">IF(OR(J27&gt;0,H27&gt;0),H27+K27,0)</f>
        <v>0</v>
      </c>
    </row>
    <row r="28" spans="1:12" customFormat="1" ht="13" x14ac:dyDescent="0.3">
      <c r="A28" s="144"/>
      <c r="B28" s="146" t="s">
        <v>125</v>
      </c>
      <c r="C28" s="141"/>
      <c r="D28" s="237"/>
      <c r="E28" s="14"/>
      <c r="F28" s="279"/>
      <c r="G28" s="15"/>
      <c r="H28" s="267"/>
      <c r="I28" s="22"/>
      <c r="J28" s="14"/>
      <c r="K28" s="267"/>
      <c r="L28" s="295"/>
    </row>
    <row r="29" spans="1:12" customFormat="1" ht="12.5" x14ac:dyDescent="0.25">
      <c r="A29" s="185"/>
      <c r="B29" s="31" t="s">
        <v>126</v>
      </c>
      <c r="C29" s="140" t="str">
        <f t="shared" si="0"/>
        <v>FC</v>
      </c>
      <c r="D29" s="41"/>
      <c r="E29" s="5"/>
      <c r="F29" s="272">
        <f t="shared" ref="F29" si="22">D29*E29</f>
        <v>0</v>
      </c>
      <c r="G29" s="28">
        <f t="shared" si="2"/>
        <v>0.1</v>
      </c>
      <c r="H29" s="256">
        <f t="shared" ref="H29" si="23">IF(G29&lt;&gt;0,F29/G29,0)</f>
        <v>0</v>
      </c>
      <c r="I29" s="23"/>
      <c r="J29" s="5"/>
      <c r="K29" s="256">
        <f t="shared" ref="K29" si="24">I29*J29</f>
        <v>0</v>
      </c>
      <c r="L29" s="293">
        <f t="shared" ref="L29" si="25">IF(OR(J29&gt;0,H29&gt;0),H29+K29,0)</f>
        <v>0</v>
      </c>
    </row>
    <row r="30" spans="1:12" customFormat="1" ht="15" customHeight="1" x14ac:dyDescent="0.25">
      <c r="A30" s="185"/>
      <c r="B30" s="186"/>
      <c r="C30" s="140" t="str">
        <f t="shared" si="0"/>
        <v>FC</v>
      </c>
      <c r="D30" s="41"/>
      <c r="E30" s="5"/>
      <c r="F30" s="272">
        <f>D30*E30</f>
        <v>0</v>
      </c>
      <c r="G30" s="28">
        <f t="shared" si="2"/>
        <v>0.1</v>
      </c>
      <c r="H30" s="256">
        <f t="shared" si="3"/>
        <v>0</v>
      </c>
      <c r="I30" s="181"/>
      <c r="J30" s="5"/>
      <c r="K30" s="256">
        <f t="shared" si="4"/>
        <v>0</v>
      </c>
      <c r="L30" s="293">
        <f t="shared" si="5"/>
        <v>0</v>
      </c>
    </row>
    <row r="31" spans="1:12" customFormat="1" ht="12.5" x14ac:dyDescent="0.25">
      <c r="A31" s="185"/>
      <c r="B31" s="143"/>
      <c r="C31" s="140" t="str">
        <f t="shared" si="0"/>
        <v>FC</v>
      </c>
      <c r="D31" s="41"/>
      <c r="E31" s="5"/>
      <c r="F31" s="272">
        <f>D31*E31</f>
        <v>0</v>
      </c>
      <c r="G31" s="28">
        <f t="shared" si="2"/>
        <v>0.1</v>
      </c>
      <c r="H31" s="256">
        <f t="shared" ref="H31" si="26">IF(G31&lt;&gt;0,F31/G31,0)</f>
        <v>0</v>
      </c>
      <c r="I31" s="181"/>
      <c r="J31" s="5"/>
      <c r="K31" s="256">
        <f t="shared" ref="K31" si="27">I31*J31</f>
        <v>0</v>
      </c>
      <c r="L31" s="293">
        <f t="shared" ref="L31" si="28">IF(OR(J31&gt;0,H31&gt;0),H31+K31,0)</f>
        <v>0</v>
      </c>
    </row>
    <row r="32" spans="1:12" customFormat="1" ht="13" x14ac:dyDescent="0.3">
      <c r="A32" s="144"/>
      <c r="B32" s="146" t="s">
        <v>127</v>
      </c>
      <c r="C32" s="141"/>
      <c r="D32" s="237"/>
      <c r="E32" s="14"/>
      <c r="F32" s="279"/>
      <c r="G32" s="15"/>
      <c r="H32" s="267"/>
      <c r="I32" s="22"/>
      <c r="J32" s="14"/>
      <c r="K32" s="267"/>
      <c r="L32" s="295"/>
    </row>
    <row r="33" spans="1:12" customFormat="1" ht="12.5" x14ac:dyDescent="0.25">
      <c r="A33" s="185"/>
      <c r="B33" s="31" t="s">
        <v>128</v>
      </c>
      <c r="C33" s="140" t="str">
        <f t="shared" si="0"/>
        <v>FC</v>
      </c>
      <c r="D33" s="41"/>
      <c r="E33" s="5"/>
      <c r="F33" s="272">
        <f t="shared" ref="F33" si="29">D33*E33</f>
        <v>0</v>
      </c>
      <c r="G33" s="28">
        <f t="shared" si="2"/>
        <v>0.1</v>
      </c>
      <c r="H33" s="256">
        <f t="shared" ref="H33" si="30">IF(G33&lt;&gt;0,F33/G33,0)</f>
        <v>0</v>
      </c>
      <c r="I33" s="23"/>
      <c r="J33" s="5"/>
      <c r="K33" s="256">
        <f t="shared" ref="K33" si="31">I33*J33</f>
        <v>0</v>
      </c>
      <c r="L33" s="293">
        <f t="shared" si="5"/>
        <v>0</v>
      </c>
    </row>
    <row r="34" spans="1:12" customFormat="1" ht="13" thickBot="1" x14ac:dyDescent="0.3">
      <c r="A34" s="185"/>
      <c r="B34" s="31"/>
      <c r="C34" s="140" t="str">
        <f t="shared" si="0"/>
        <v>FC</v>
      </c>
      <c r="D34" s="41"/>
      <c r="E34" s="5"/>
      <c r="F34" s="272">
        <f t="shared" ref="F34" si="32">D34*E34</f>
        <v>0</v>
      </c>
      <c r="G34" s="28">
        <f t="shared" si="2"/>
        <v>0.1</v>
      </c>
      <c r="H34" s="256">
        <f t="shared" ref="H34" si="33">IF(G34&lt;&gt;0,F34/G34,0)</f>
        <v>0</v>
      </c>
      <c r="I34" s="23"/>
      <c r="J34" s="5"/>
      <c r="K34" s="256">
        <f t="shared" ref="K34" si="34">I34*J34</f>
        <v>0</v>
      </c>
      <c r="L34" s="293">
        <f t="shared" ref="L34" si="35">IF(OR(J34&gt;0,H34&gt;0),H34+K34,0)</f>
        <v>0</v>
      </c>
    </row>
    <row r="35" spans="1:12" customFormat="1" ht="13.5" thickBot="1" x14ac:dyDescent="0.35">
      <c r="A35" s="238"/>
      <c r="B35" s="145" t="str">
        <f>+"SUB-TOTAL:  "&amp;A15</f>
        <v>SUB-TOTAL:  G3.3</v>
      </c>
      <c r="C35" s="142"/>
      <c r="D35" s="71"/>
      <c r="E35" s="72">
        <f>SUM(E15:E34)</f>
        <v>0</v>
      </c>
      <c r="F35" s="258">
        <f>SUM(F15:F34)</f>
        <v>0</v>
      </c>
      <c r="G35" s="73">
        <f>$B$8</f>
        <v>0.1</v>
      </c>
      <c r="H35" s="266">
        <f>SUM(H15:H34)</f>
        <v>0</v>
      </c>
      <c r="I35" s="112"/>
      <c r="J35" s="72">
        <f>SUM(J15:J34)</f>
        <v>0</v>
      </c>
      <c r="K35" s="266">
        <f>SUM(K15:K34)</f>
        <v>0</v>
      </c>
      <c r="L35" s="266">
        <f>SUM(L15:L34)</f>
        <v>0</v>
      </c>
    </row>
    <row r="36" spans="1:12" customFormat="1" ht="13.5" thickBot="1" x14ac:dyDescent="0.35">
      <c r="A36" s="228"/>
      <c r="B36" s="196" t="s">
        <v>79</v>
      </c>
      <c r="C36" s="197"/>
      <c r="D36" s="198"/>
      <c r="E36" s="199"/>
      <c r="F36" s="261"/>
      <c r="G36" s="200"/>
      <c r="H36" s="261"/>
      <c r="I36" s="201"/>
      <c r="J36" s="199"/>
      <c r="K36" s="287"/>
      <c r="L36" s="288">
        <f>0.15*L35</f>
        <v>0</v>
      </c>
    </row>
    <row r="37" spans="1:12" ht="10.5" x14ac:dyDescent="0.25">
      <c r="D37" s="229"/>
      <c r="E37" s="230"/>
      <c r="F37" s="276"/>
      <c r="H37" s="262"/>
      <c r="I37" s="232"/>
      <c r="J37" s="230"/>
      <c r="K37" s="289"/>
      <c r="L37" s="289"/>
    </row>
    <row r="38" spans="1:12" ht="10.5" x14ac:dyDescent="0.25">
      <c r="D38" s="229"/>
      <c r="E38" s="230"/>
      <c r="F38" s="276"/>
      <c r="H38" s="262"/>
      <c r="I38" s="232"/>
      <c r="J38" s="230"/>
      <c r="K38" s="289"/>
      <c r="L38" s="289"/>
    </row>
    <row r="39" spans="1:12" ht="10.5" x14ac:dyDescent="0.25">
      <c r="D39" s="229"/>
      <c r="E39" s="230"/>
      <c r="F39" s="276"/>
      <c r="H39" s="262"/>
      <c r="I39" s="232"/>
      <c r="J39" s="230"/>
      <c r="K39" s="289"/>
      <c r="L39" s="289"/>
    </row>
    <row r="40" spans="1:12" ht="10.5" x14ac:dyDescent="0.25">
      <c r="D40" s="229"/>
      <c r="E40" s="230"/>
      <c r="F40" s="276"/>
      <c r="H40" s="262"/>
      <c r="I40" s="232"/>
      <c r="J40" s="230"/>
      <c r="K40" s="289"/>
      <c r="L40" s="289"/>
    </row>
    <row r="41" spans="1:12" ht="10.5" x14ac:dyDescent="0.25">
      <c r="D41" s="229"/>
      <c r="E41" s="230"/>
      <c r="F41" s="276"/>
      <c r="H41" s="262"/>
      <c r="I41" s="232"/>
      <c r="J41" s="230"/>
      <c r="K41" s="289"/>
      <c r="L41" s="289"/>
    </row>
    <row r="42" spans="1:12" ht="10.5" x14ac:dyDescent="0.25">
      <c r="D42" s="229"/>
      <c r="E42" s="230"/>
      <c r="F42" s="276"/>
      <c r="H42" s="262"/>
      <c r="I42" s="232"/>
      <c r="J42" s="230"/>
      <c r="K42" s="289"/>
      <c r="L42" s="289"/>
    </row>
    <row r="43" spans="1:12" ht="10.5" x14ac:dyDescent="0.25">
      <c r="D43" s="229"/>
      <c r="E43" s="230"/>
      <c r="F43" s="276"/>
      <c r="H43" s="262"/>
      <c r="I43" s="232"/>
      <c r="J43" s="230"/>
      <c r="K43" s="289"/>
      <c r="L43" s="289"/>
    </row>
    <row r="44" spans="1:12" ht="10.5" x14ac:dyDescent="0.25">
      <c r="D44" s="229"/>
      <c r="E44" s="230"/>
      <c r="F44" s="276"/>
      <c r="H44" s="262"/>
      <c r="I44" s="232"/>
      <c r="J44" s="230"/>
      <c r="K44" s="289"/>
      <c r="L44" s="289"/>
    </row>
    <row r="45" spans="1:12" ht="10.5" x14ac:dyDescent="0.25">
      <c r="D45" s="229"/>
      <c r="E45" s="230"/>
      <c r="F45" s="276"/>
      <c r="H45" s="262"/>
      <c r="I45" s="232"/>
      <c r="J45" s="230"/>
      <c r="K45" s="289"/>
      <c r="L45" s="289"/>
    </row>
    <row r="46" spans="1:12" ht="10.5" x14ac:dyDescent="0.25">
      <c r="D46" s="229"/>
      <c r="E46" s="230"/>
      <c r="F46" s="276"/>
      <c r="H46" s="262"/>
      <c r="I46" s="232"/>
      <c r="J46" s="230"/>
      <c r="K46" s="289"/>
      <c r="L46" s="289"/>
    </row>
    <row r="47" spans="1:12" ht="10.5" x14ac:dyDescent="0.25">
      <c r="D47" s="229"/>
      <c r="E47" s="230"/>
      <c r="F47" s="276"/>
      <c r="H47" s="262"/>
      <c r="I47" s="232"/>
      <c r="J47" s="230"/>
      <c r="K47" s="289"/>
      <c r="L47" s="289"/>
    </row>
    <row r="48" spans="1:12" ht="10.5" x14ac:dyDescent="0.25">
      <c r="D48" s="229"/>
      <c r="E48" s="230"/>
      <c r="F48" s="276"/>
      <c r="H48" s="262"/>
      <c r="I48" s="232"/>
      <c r="J48" s="230"/>
      <c r="K48" s="289"/>
      <c r="L48" s="289"/>
    </row>
    <row r="49" spans="4:12" ht="10.5" x14ac:dyDescent="0.25">
      <c r="D49" s="229"/>
      <c r="E49" s="230"/>
      <c r="F49" s="276"/>
      <c r="H49" s="262"/>
      <c r="I49" s="232"/>
      <c r="J49" s="230"/>
      <c r="K49" s="289"/>
      <c r="L49" s="289"/>
    </row>
    <row r="50" spans="4:12" ht="10.5" x14ac:dyDescent="0.25">
      <c r="D50" s="229"/>
      <c r="E50" s="230"/>
      <c r="F50" s="276"/>
      <c r="H50" s="262"/>
      <c r="I50" s="232"/>
      <c r="J50" s="230"/>
      <c r="K50" s="289"/>
      <c r="L50" s="289"/>
    </row>
    <row r="51" spans="4:12" ht="10.5" x14ac:dyDescent="0.25">
      <c r="D51" s="229"/>
      <c r="E51" s="230"/>
      <c r="F51" s="276"/>
      <c r="H51" s="262"/>
      <c r="I51" s="232"/>
      <c r="J51" s="230"/>
      <c r="K51" s="289"/>
      <c r="L51" s="289"/>
    </row>
    <row r="52" spans="4:12" ht="10.5" x14ac:dyDescent="0.25">
      <c r="D52" s="229"/>
      <c r="E52" s="230"/>
      <c r="F52" s="276"/>
      <c r="H52" s="262"/>
      <c r="I52" s="232"/>
      <c r="J52" s="230"/>
      <c r="K52" s="289"/>
      <c r="L52" s="289"/>
    </row>
    <row r="53" spans="4:12" ht="10.5" x14ac:dyDescent="0.25">
      <c r="D53" s="229"/>
      <c r="E53" s="230"/>
      <c r="F53" s="276"/>
      <c r="H53" s="262"/>
      <c r="I53" s="232"/>
      <c r="J53" s="230"/>
      <c r="K53" s="289"/>
      <c r="L53" s="289"/>
    </row>
    <row r="54" spans="4:12" ht="10.5" x14ac:dyDescent="0.25">
      <c r="D54" s="229"/>
      <c r="E54" s="230"/>
      <c r="F54" s="276"/>
      <c r="H54" s="262"/>
      <c r="I54" s="232"/>
      <c r="J54" s="230"/>
      <c r="K54" s="289"/>
      <c r="L54" s="289"/>
    </row>
    <row r="55" spans="4:12" ht="10.5" x14ac:dyDescent="0.25">
      <c r="D55" s="229"/>
      <c r="E55" s="230"/>
      <c r="F55" s="276"/>
      <c r="H55" s="262"/>
      <c r="I55" s="232"/>
      <c r="J55" s="230"/>
      <c r="K55" s="289"/>
      <c r="L55" s="289"/>
    </row>
    <row r="56" spans="4:12" ht="10.5" x14ac:dyDescent="0.25">
      <c r="D56" s="229"/>
      <c r="E56" s="230"/>
      <c r="F56" s="276"/>
      <c r="H56" s="262"/>
      <c r="I56" s="232"/>
      <c r="J56" s="230"/>
      <c r="K56" s="289"/>
      <c r="L56" s="289"/>
    </row>
    <row r="57" spans="4:12" ht="10.5" x14ac:dyDescent="0.25">
      <c r="D57" s="229"/>
      <c r="E57" s="230"/>
      <c r="F57" s="276"/>
      <c r="H57" s="262"/>
      <c r="I57" s="232"/>
      <c r="J57" s="230"/>
      <c r="K57" s="289"/>
      <c r="L57" s="289"/>
    </row>
    <row r="58" spans="4:12" ht="10.5" x14ac:dyDescent="0.25">
      <c r="D58" s="229"/>
      <c r="E58" s="230"/>
      <c r="F58" s="276"/>
      <c r="H58" s="262"/>
      <c r="I58" s="232"/>
      <c r="J58" s="230"/>
      <c r="K58" s="289"/>
      <c r="L58" s="289"/>
    </row>
    <row r="59" spans="4:12" ht="10.5" x14ac:dyDescent="0.25">
      <c r="D59" s="229"/>
      <c r="E59" s="230"/>
      <c r="F59" s="276"/>
      <c r="H59" s="262"/>
      <c r="I59" s="232"/>
      <c r="J59" s="230"/>
      <c r="K59" s="289"/>
      <c r="L59" s="289"/>
    </row>
    <row r="60" spans="4:12" ht="10.5" x14ac:dyDescent="0.25">
      <c r="D60" s="229"/>
      <c r="E60" s="230"/>
      <c r="F60" s="276"/>
      <c r="H60" s="262"/>
      <c r="I60" s="232"/>
      <c r="J60" s="230"/>
      <c r="K60" s="289"/>
      <c r="L60" s="289"/>
    </row>
    <row r="61" spans="4:12" ht="10.5" x14ac:dyDescent="0.25">
      <c r="D61" s="229"/>
      <c r="E61" s="230"/>
      <c r="F61" s="276"/>
      <c r="H61" s="262"/>
      <c r="I61" s="232"/>
      <c r="J61" s="230"/>
      <c r="K61" s="289"/>
      <c r="L61" s="289"/>
    </row>
    <row r="62" spans="4:12" ht="10.5" x14ac:dyDescent="0.25">
      <c r="D62" s="229"/>
      <c r="E62" s="230"/>
      <c r="F62" s="276"/>
      <c r="H62" s="262"/>
      <c r="I62" s="232"/>
      <c r="J62" s="230"/>
      <c r="K62" s="289"/>
      <c r="L62" s="289"/>
    </row>
    <row r="63" spans="4:12" ht="10.5" x14ac:dyDescent="0.25">
      <c r="D63" s="229"/>
      <c r="E63" s="230"/>
      <c r="F63" s="276"/>
      <c r="H63" s="262"/>
      <c r="I63" s="232"/>
      <c r="J63" s="230"/>
      <c r="K63" s="289"/>
      <c r="L63" s="289"/>
    </row>
    <row r="64" spans="4:12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x14ac:dyDescent="0.2">
      <c r="E96" s="233"/>
      <c r="F96" s="234"/>
    </row>
    <row r="97" spans="1:10" customFormat="1" x14ac:dyDescent="0.2">
      <c r="A97" s="2"/>
      <c r="B97" s="2"/>
      <c r="C97" s="2"/>
      <c r="D97" s="2"/>
      <c r="E97" s="233"/>
      <c r="F97" s="234"/>
      <c r="J97" s="2"/>
    </row>
    <row r="98" spans="1:10" customFormat="1" x14ac:dyDescent="0.2">
      <c r="A98" s="2"/>
      <c r="B98" s="2"/>
      <c r="C98" s="2"/>
      <c r="D98" s="2"/>
      <c r="E98" s="233"/>
      <c r="F98" s="234"/>
      <c r="J98" s="2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26265-A747-4105-A008-C85C20A06D5A}">
  <sheetPr>
    <tabColor rgb="FF00B050"/>
  </sheetPr>
  <dimension ref="A1:L100"/>
  <sheetViews>
    <sheetView showGridLines="0" topLeftCell="A14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179</v>
      </c>
      <c r="B1" s="375"/>
      <c r="C1"/>
      <c r="D1"/>
      <c r="E1"/>
      <c r="J1"/>
    </row>
    <row r="2" spans="1:12" customFormat="1" ht="13" x14ac:dyDescent="0.3">
      <c r="A2" s="403" t="s">
        <v>26</v>
      </c>
      <c r="B2" s="40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61</v>
      </c>
      <c r="C5" s="222"/>
      <c r="D5" s="222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2" t="s">
        <v>31</v>
      </c>
      <c r="B6" s="109" t="s">
        <v>159</v>
      </c>
      <c r="C6" s="222"/>
      <c r="D6" s="222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4.5" customHeight="1" x14ac:dyDescent="0.2">
      <c r="A12" s="358" t="s">
        <v>37</v>
      </c>
      <c r="B12" s="355" t="s">
        <v>122</v>
      </c>
      <c r="C12" s="410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397" t="s">
        <v>47</v>
      </c>
    </row>
    <row r="13" spans="1:12" customFormat="1" ht="13" x14ac:dyDescent="0.2">
      <c r="A13" s="359"/>
      <c r="B13" s="356"/>
      <c r="C13" s="411"/>
      <c r="D13" s="61"/>
      <c r="E13" s="362"/>
      <c r="F13" s="362"/>
      <c r="G13" s="362"/>
      <c r="H13" s="356"/>
      <c r="I13" s="106"/>
      <c r="J13" s="362"/>
      <c r="K13" s="356"/>
      <c r="L13" s="398"/>
    </row>
    <row r="14" spans="1:12" customFormat="1" ht="13" x14ac:dyDescent="0.2">
      <c r="A14" s="402"/>
      <c r="B14" s="401"/>
      <c r="C14" s="412"/>
      <c r="D14" s="108"/>
      <c r="E14" s="400"/>
      <c r="F14" s="400"/>
      <c r="G14" s="400"/>
      <c r="H14" s="401"/>
      <c r="I14" s="107"/>
      <c r="J14" s="400"/>
      <c r="K14" s="401"/>
      <c r="L14" s="399"/>
    </row>
    <row r="15" spans="1:12" customFormat="1" ht="14" x14ac:dyDescent="0.3">
      <c r="A15" s="29" t="str">
        <f>B5</f>
        <v>G3.4</v>
      </c>
      <c r="B15" s="34" t="str">
        <f>B6</f>
        <v>FAUP</v>
      </c>
      <c r="C15" s="33"/>
      <c r="D15" s="30"/>
      <c r="E15" s="30"/>
      <c r="F15" s="65"/>
      <c r="G15" s="65"/>
      <c r="H15" s="66"/>
      <c r="I15" s="33"/>
      <c r="J15" s="30"/>
      <c r="K15" s="66"/>
      <c r="L15" s="124"/>
    </row>
    <row r="16" spans="1:12" customFormat="1" ht="39" x14ac:dyDescent="0.3">
      <c r="A16" s="16"/>
      <c r="B16" s="300" t="s">
        <v>123</v>
      </c>
      <c r="C16" s="141"/>
      <c r="D16" s="237"/>
      <c r="E16" s="14"/>
      <c r="F16" s="14"/>
      <c r="G16" s="15"/>
      <c r="H16" s="18"/>
      <c r="I16" s="22"/>
      <c r="J16" s="14"/>
      <c r="K16" s="18"/>
      <c r="L16" s="21"/>
    </row>
    <row r="17" spans="1:12" customFormat="1" ht="52" x14ac:dyDescent="0.3">
      <c r="A17" s="235"/>
      <c r="B17" s="247" t="s">
        <v>171</v>
      </c>
      <c r="C17" s="250"/>
      <c r="D17" s="160"/>
      <c r="E17" s="161"/>
      <c r="F17" s="161"/>
      <c r="G17" s="162"/>
      <c r="H17" s="251"/>
      <c r="I17" s="164"/>
      <c r="J17" s="161"/>
      <c r="K17" s="251"/>
      <c r="L17" s="252"/>
    </row>
    <row r="18" spans="1:12" customFormat="1" ht="13" x14ac:dyDescent="0.3">
      <c r="A18" s="139"/>
      <c r="B18" s="247" t="s">
        <v>149</v>
      </c>
      <c r="C18" s="141"/>
      <c r="D18" s="237"/>
      <c r="E18" s="14"/>
      <c r="F18" s="279"/>
      <c r="G18" s="15"/>
      <c r="H18" s="267"/>
      <c r="I18" s="22"/>
      <c r="J18" s="14"/>
      <c r="K18" s="267"/>
      <c r="L18" s="295"/>
    </row>
    <row r="19" spans="1:12" customFormat="1" ht="12.5" x14ac:dyDescent="0.25">
      <c r="A19" s="8"/>
      <c r="B19" s="31" t="s">
        <v>151</v>
      </c>
      <c r="C19" s="140" t="str">
        <f t="shared" ref="C19:C36" si="0">$B$7</f>
        <v>FC</v>
      </c>
      <c r="D19" s="41">
        <v>1</v>
      </c>
      <c r="E19" s="5"/>
      <c r="F19" s="272">
        <f t="shared" ref="F19:F20" si="1">D19*E19</f>
        <v>0</v>
      </c>
      <c r="G19" s="28">
        <f t="shared" ref="G19:G36" si="2">$B$8</f>
        <v>0.1</v>
      </c>
      <c r="H19" s="256">
        <f t="shared" ref="H19:H32" si="3">IF(G19&lt;&gt;0,F19/G19,0)</f>
        <v>0</v>
      </c>
      <c r="I19" s="41"/>
      <c r="J19" s="5"/>
      <c r="K19" s="256">
        <f t="shared" ref="K19:K32" si="4">I19*J19</f>
        <v>0</v>
      </c>
      <c r="L19" s="293">
        <f t="shared" ref="L19:L35" si="5">IF(OR(J19&gt;0,H19&gt;0),H19+K19,0)</f>
        <v>0</v>
      </c>
    </row>
    <row r="20" spans="1:12" customFormat="1" ht="12.5" x14ac:dyDescent="0.25">
      <c r="A20" s="185"/>
      <c r="B20" s="31" t="s">
        <v>154</v>
      </c>
      <c r="C20" s="140" t="str">
        <f t="shared" si="0"/>
        <v>FC</v>
      </c>
      <c r="D20" s="41">
        <v>3</v>
      </c>
      <c r="E20" s="5"/>
      <c r="F20" s="272">
        <f t="shared" si="1"/>
        <v>0</v>
      </c>
      <c r="G20" s="28">
        <f t="shared" si="2"/>
        <v>0.1</v>
      </c>
      <c r="H20" s="256">
        <f t="shared" si="3"/>
        <v>0</v>
      </c>
      <c r="I20" s="23"/>
      <c r="J20" s="5"/>
      <c r="K20" s="256">
        <f t="shared" si="4"/>
        <v>0</v>
      </c>
      <c r="L20" s="293">
        <f t="shared" si="5"/>
        <v>0</v>
      </c>
    </row>
    <row r="21" spans="1:12" customFormat="1" ht="12.5" x14ac:dyDescent="0.25">
      <c r="A21" s="185"/>
      <c r="B21" s="31" t="s">
        <v>156</v>
      </c>
      <c r="C21" s="140" t="str">
        <f t="shared" si="0"/>
        <v>FC</v>
      </c>
      <c r="D21" s="41">
        <v>1</v>
      </c>
      <c r="E21" s="5"/>
      <c r="F21" s="272">
        <f t="shared" ref="F21" si="6">D21*E21</f>
        <v>0</v>
      </c>
      <c r="G21" s="28">
        <f t="shared" si="2"/>
        <v>0.1</v>
      </c>
      <c r="H21" s="256">
        <f t="shared" ref="H21" si="7">IF(G21&lt;&gt;0,F21/G21,0)</f>
        <v>0</v>
      </c>
      <c r="I21" s="23"/>
      <c r="J21" s="5"/>
      <c r="K21" s="256">
        <f t="shared" ref="K21" si="8">I21*J21</f>
        <v>0</v>
      </c>
      <c r="L21" s="293">
        <f t="shared" ref="L21" si="9">IF(OR(J21&gt;0,H21&gt;0),H21+K21,0)</f>
        <v>0</v>
      </c>
    </row>
    <row r="22" spans="1:12" customFormat="1" ht="12.5" x14ac:dyDescent="0.25">
      <c r="A22" s="185"/>
      <c r="B22" s="31" t="s">
        <v>161</v>
      </c>
      <c r="C22" s="140" t="str">
        <f t="shared" si="0"/>
        <v>FC</v>
      </c>
      <c r="D22" s="41">
        <v>1</v>
      </c>
      <c r="E22" s="5"/>
      <c r="F22" s="272">
        <f t="shared" ref="F22" si="10">D22*E22</f>
        <v>0</v>
      </c>
      <c r="G22" s="28">
        <f t="shared" si="2"/>
        <v>0.1</v>
      </c>
      <c r="H22" s="256">
        <f t="shared" ref="H22" si="11">IF(G22&lt;&gt;0,F22/G22,0)</f>
        <v>0</v>
      </c>
      <c r="I22" s="23"/>
      <c r="J22" s="5"/>
      <c r="K22" s="256">
        <f t="shared" ref="K22" si="12">I22*J22</f>
        <v>0</v>
      </c>
      <c r="L22" s="293">
        <f t="shared" ref="L22" si="13">IF(OR(J22&gt;0,H22&gt;0),H22+K22,0)</f>
        <v>0</v>
      </c>
    </row>
    <row r="23" spans="1:12" customFormat="1" ht="12.5" x14ac:dyDescent="0.25">
      <c r="A23" s="185"/>
      <c r="B23" s="31"/>
      <c r="C23" s="140" t="str">
        <f t="shared" si="0"/>
        <v>FC</v>
      </c>
      <c r="D23" s="41"/>
      <c r="E23" s="5"/>
      <c r="F23" s="272">
        <f t="shared" ref="F23" si="14">D23*E23</f>
        <v>0</v>
      </c>
      <c r="G23" s="28">
        <f t="shared" si="2"/>
        <v>0.1</v>
      </c>
      <c r="H23" s="256">
        <f t="shared" ref="H23" si="15">IF(G23&lt;&gt;0,F23/G23,0)</f>
        <v>0</v>
      </c>
      <c r="I23" s="23"/>
      <c r="J23" s="5"/>
      <c r="K23" s="256">
        <f t="shared" ref="K23" si="16">I23*J23</f>
        <v>0</v>
      </c>
      <c r="L23" s="293">
        <f t="shared" ref="L23" si="17">IF(OR(J23&gt;0,H23&gt;0),H23+K23,0)</f>
        <v>0</v>
      </c>
    </row>
    <row r="24" spans="1:12" customFormat="1" ht="13" x14ac:dyDescent="0.3">
      <c r="A24" s="187"/>
      <c r="B24" s="146" t="s">
        <v>124</v>
      </c>
      <c r="C24" s="188"/>
      <c r="D24" s="189"/>
      <c r="E24" s="190"/>
      <c r="F24" s="280"/>
      <c r="G24" s="191"/>
      <c r="H24" s="268"/>
      <c r="I24" s="192"/>
      <c r="J24" s="190"/>
      <c r="K24" s="268"/>
      <c r="L24" s="296"/>
    </row>
    <row r="25" spans="1:12" customFormat="1" ht="12.5" x14ac:dyDescent="0.25">
      <c r="A25" s="8"/>
      <c r="B25" s="31" t="s">
        <v>195</v>
      </c>
      <c r="C25" s="140" t="str">
        <f t="shared" si="0"/>
        <v>FC</v>
      </c>
      <c r="D25" s="41">
        <v>16</v>
      </c>
      <c r="E25" s="5"/>
      <c r="F25" s="272">
        <f t="shared" ref="F25:F27" si="18">D25*E25</f>
        <v>0</v>
      </c>
      <c r="G25" s="28">
        <f t="shared" si="2"/>
        <v>0.1</v>
      </c>
      <c r="H25" s="256">
        <f t="shared" ref="H25:H27" si="19">IF(G25&lt;&gt;0,F25/G25,0)</f>
        <v>0</v>
      </c>
      <c r="I25" s="41"/>
      <c r="J25" s="5"/>
      <c r="K25" s="256">
        <f t="shared" ref="K25:K27" si="20">I25*J25</f>
        <v>0</v>
      </c>
      <c r="L25" s="293">
        <f t="shared" ref="L25:L27" si="21">IF(OR(J25&gt;0,H25&gt;0),H25+K25,0)</f>
        <v>0</v>
      </c>
    </row>
    <row r="26" spans="1:12" customFormat="1" ht="12.5" x14ac:dyDescent="0.25">
      <c r="A26" s="8"/>
      <c r="B26" s="31" t="s">
        <v>196</v>
      </c>
      <c r="C26" s="140" t="str">
        <f t="shared" si="0"/>
        <v>FC</v>
      </c>
      <c r="D26" s="41">
        <v>4</v>
      </c>
      <c r="E26" s="5"/>
      <c r="F26" s="272">
        <f t="shared" si="18"/>
        <v>0</v>
      </c>
      <c r="G26" s="28">
        <f t="shared" si="2"/>
        <v>0.1</v>
      </c>
      <c r="H26" s="256">
        <f t="shared" si="19"/>
        <v>0</v>
      </c>
      <c r="I26" s="41"/>
      <c r="J26" s="5"/>
      <c r="K26" s="256">
        <f t="shared" si="20"/>
        <v>0</v>
      </c>
      <c r="L26" s="293">
        <f t="shared" si="21"/>
        <v>0</v>
      </c>
    </row>
    <row r="27" spans="1:12" customFormat="1" ht="12.5" x14ac:dyDescent="0.25">
      <c r="A27" s="8"/>
      <c r="B27" s="31" t="s">
        <v>157</v>
      </c>
      <c r="C27" s="140" t="str">
        <f t="shared" si="0"/>
        <v>FC</v>
      </c>
      <c r="D27" s="41">
        <v>1</v>
      </c>
      <c r="E27" s="5"/>
      <c r="F27" s="272">
        <f t="shared" si="18"/>
        <v>0</v>
      </c>
      <c r="G27" s="28">
        <f t="shared" si="2"/>
        <v>0.1</v>
      </c>
      <c r="H27" s="256">
        <f t="shared" si="19"/>
        <v>0</v>
      </c>
      <c r="I27" s="41"/>
      <c r="J27" s="5"/>
      <c r="K27" s="256">
        <f t="shared" si="20"/>
        <v>0</v>
      </c>
      <c r="L27" s="293">
        <f t="shared" si="21"/>
        <v>0</v>
      </c>
    </row>
    <row r="28" spans="1:12" customFormat="1" ht="12.5" x14ac:dyDescent="0.25">
      <c r="A28" s="341"/>
      <c r="B28" s="31" t="s">
        <v>198</v>
      </c>
      <c r="C28" s="140" t="str">
        <f t="shared" si="0"/>
        <v>FC</v>
      </c>
      <c r="D28" s="41"/>
      <c r="E28" s="5"/>
      <c r="F28" s="272">
        <f t="shared" ref="F28" si="22">D28*E28</f>
        <v>0</v>
      </c>
      <c r="G28" s="28">
        <f t="shared" si="2"/>
        <v>0.1</v>
      </c>
      <c r="H28" s="256">
        <f t="shared" ref="H28" si="23">IF(G28&lt;&gt;0,F28/G28,0)</f>
        <v>0</v>
      </c>
      <c r="I28" s="41"/>
      <c r="J28" s="5"/>
      <c r="K28" s="256">
        <f t="shared" ref="K28" si="24">I28*J28</f>
        <v>0</v>
      </c>
      <c r="L28" s="293">
        <f t="shared" ref="L28" si="25">IF(OR(J28&gt;0,H28&gt;0),H28+K28,0)</f>
        <v>0</v>
      </c>
    </row>
    <row r="29" spans="1:12" customFormat="1" ht="12.5" x14ac:dyDescent="0.25">
      <c r="A29" s="185"/>
      <c r="B29" s="31"/>
      <c r="C29" s="140" t="str">
        <f t="shared" si="0"/>
        <v>FC</v>
      </c>
      <c r="D29" s="41"/>
      <c r="E29" s="5"/>
      <c r="F29" s="272">
        <f t="shared" ref="F29" si="26">D29*E29</f>
        <v>0</v>
      </c>
      <c r="G29" s="28">
        <f t="shared" si="2"/>
        <v>0.1</v>
      </c>
      <c r="H29" s="256">
        <f t="shared" ref="H29" si="27">IF(G29&lt;&gt;0,F29/G29,0)</f>
        <v>0</v>
      </c>
      <c r="I29" s="41"/>
      <c r="J29" s="5"/>
      <c r="K29" s="256">
        <f t="shared" ref="K29" si="28">I29*J29</f>
        <v>0</v>
      </c>
      <c r="L29" s="293">
        <f t="shared" ref="L29" si="29">IF(OR(J29&gt;0,H29&gt;0),H29+K29,0)</f>
        <v>0</v>
      </c>
    </row>
    <row r="30" spans="1:12" customFormat="1" ht="13" x14ac:dyDescent="0.3">
      <c r="A30" s="144"/>
      <c r="B30" s="146" t="s">
        <v>125</v>
      </c>
      <c r="C30" s="141"/>
      <c r="D30" s="237"/>
      <c r="E30" s="14"/>
      <c r="F30" s="279"/>
      <c r="G30" s="15"/>
      <c r="H30" s="267"/>
      <c r="I30" s="22"/>
      <c r="J30" s="14"/>
      <c r="K30" s="267"/>
      <c r="L30" s="295"/>
    </row>
    <row r="31" spans="1:12" customFormat="1" ht="12.5" x14ac:dyDescent="0.25">
      <c r="A31" s="185"/>
      <c r="B31" s="31" t="s">
        <v>126</v>
      </c>
      <c r="C31" s="140" t="str">
        <f t="shared" si="0"/>
        <v>FC</v>
      </c>
      <c r="D31" s="41"/>
      <c r="E31" s="5"/>
      <c r="F31" s="272">
        <f t="shared" ref="F31" si="30">D31*E31</f>
        <v>0</v>
      </c>
      <c r="G31" s="28">
        <f t="shared" si="2"/>
        <v>0.1</v>
      </c>
      <c r="H31" s="256">
        <f t="shared" ref="H31" si="31">IF(G31&lt;&gt;0,F31/G31,0)</f>
        <v>0</v>
      </c>
      <c r="I31" s="23"/>
      <c r="J31" s="5"/>
      <c r="K31" s="256">
        <f t="shared" ref="K31" si="32">I31*J31</f>
        <v>0</v>
      </c>
      <c r="L31" s="293">
        <f t="shared" ref="L31" si="33">IF(OR(J31&gt;0,H31&gt;0),H31+K31,0)</f>
        <v>0</v>
      </c>
    </row>
    <row r="32" spans="1:12" customFormat="1" ht="15" customHeight="1" x14ac:dyDescent="0.25">
      <c r="A32" s="185"/>
      <c r="B32" s="186"/>
      <c r="C32" s="140" t="str">
        <f t="shared" si="0"/>
        <v>FC</v>
      </c>
      <c r="D32" s="41"/>
      <c r="E32" s="5"/>
      <c r="F32" s="272">
        <f>D32*E32</f>
        <v>0</v>
      </c>
      <c r="G32" s="28">
        <f t="shared" si="2"/>
        <v>0.1</v>
      </c>
      <c r="H32" s="256">
        <f t="shared" si="3"/>
        <v>0</v>
      </c>
      <c r="I32" s="181"/>
      <c r="J32" s="5"/>
      <c r="K32" s="256">
        <f t="shared" si="4"/>
        <v>0</v>
      </c>
      <c r="L32" s="293">
        <f t="shared" si="5"/>
        <v>0</v>
      </c>
    </row>
    <row r="33" spans="1:12" customFormat="1" ht="12.5" x14ac:dyDescent="0.25">
      <c r="A33" s="185"/>
      <c r="B33" s="143"/>
      <c r="C33" s="140" t="str">
        <f t="shared" si="0"/>
        <v>FC</v>
      </c>
      <c r="D33" s="41"/>
      <c r="E33" s="5"/>
      <c r="F33" s="272">
        <f>D33*E33</f>
        <v>0</v>
      </c>
      <c r="G33" s="28">
        <f t="shared" si="2"/>
        <v>0.1</v>
      </c>
      <c r="H33" s="256">
        <f t="shared" ref="H33" si="34">IF(G33&lt;&gt;0,F33/G33,0)</f>
        <v>0</v>
      </c>
      <c r="I33" s="181"/>
      <c r="J33" s="5"/>
      <c r="K33" s="256">
        <f t="shared" ref="K33" si="35">I33*J33</f>
        <v>0</v>
      </c>
      <c r="L33" s="293">
        <f t="shared" ref="L33" si="36">IF(OR(J33&gt;0,H33&gt;0),H33+K33,0)</f>
        <v>0</v>
      </c>
    </row>
    <row r="34" spans="1:12" customFormat="1" ht="13" x14ac:dyDescent="0.3">
      <c r="A34" s="144"/>
      <c r="B34" s="146" t="s">
        <v>127</v>
      </c>
      <c r="C34" s="141"/>
      <c r="D34" s="237"/>
      <c r="E34" s="14"/>
      <c r="F34" s="279"/>
      <c r="G34" s="15"/>
      <c r="H34" s="267"/>
      <c r="I34" s="22"/>
      <c r="J34" s="14"/>
      <c r="K34" s="267"/>
      <c r="L34" s="295"/>
    </row>
    <row r="35" spans="1:12" customFormat="1" ht="12.5" x14ac:dyDescent="0.25">
      <c r="A35" s="185"/>
      <c r="B35" s="31" t="s">
        <v>128</v>
      </c>
      <c r="C35" s="140" t="str">
        <f t="shared" si="0"/>
        <v>FC</v>
      </c>
      <c r="D35" s="41"/>
      <c r="E35" s="5"/>
      <c r="F35" s="272">
        <f t="shared" ref="F35" si="37">D35*E35</f>
        <v>0</v>
      </c>
      <c r="G35" s="28">
        <f t="shared" si="2"/>
        <v>0.1</v>
      </c>
      <c r="H35" s="256">
        <f t="shared" ref="H35" si="38">IF(G35&lt;&gt;0,F35/G35,0)</f>
        <v>0</v>
      </c>
      <c r="I35" s="23"/>
      <c r="J35" s="5"/>
      <c r="K35" s="256">
        <f t="shared" ref="K35" si="39">I35*J35</f>
        <v>0</v>
      </c>
      <c r="L35" s="293">
        <f t="shared" si="5"/>
        <v>0</v>
      </c>
    </row>
    <row r="36" spans="1:12" customFormat="1" ht="13" thickBot="1" x14ac:dyDescent="0.3">
      <c r="A36" s="185"/>
      <c r="B36" s="31"/>
      <c r="C36" s="140" t="str">
        <f t="shared" si="0"/>
        <v>FC</v>
      </c>
      <c r="D36" s="41"/>
      <c r="E36" s="5"/>
      <c r="F36" s="272">
        <f t="shared" ref="F36" si="40">D36*E36</f>
        <v>0</v>
      </c>
      <c r="G36" s="28">
        <f t="shared" si="2"/>
        <v>0.1</v>
      </c>
      <c r="H36" s="256">
        <f t="shared" ref="H36" si="41">IF(G36&lt;&gt;0,F36/G36,0)</f>
        <v>0</v>
      </c>
      <c r="I36" s="23"/>
      <c r="J36" s="5"/>
      <c r="K36" s="256">
        <f t="shared" ref="K36" si="42">I36*J36</f>
        <v>0</v>
      </c>
      <c r="L36" s="293">
        <f t="shared" ref="L36" si="43">IF(OR(J36&gt;0,H36&gt;0),H36+K36,0)</f>
        <v>0</v>
      </c>
    </row>
    <row r="37" spans="1:12" customFormat="1" ht="13.5" thickBot="1" x14ac:dyDescent="0.35">
      <c r="A37" s="238"/>
      <c r="B37" s="145" t="str">
        <f>+"SUB-TOTAL:  "&amp;A15</f>
        <v>SUB-TOTAL:  G3.4</v>
      </c>
      <c r="C37" s="142"/>
      <c r="D37" s="71"/>
      <c r="E37" s="72">
        <f>SUM(E15:E36)</f>
        <v>0</v>
      </c>
      <c r="F37" s="258">
        <f>SUM(F15:F36)</f>
        <v>0</v>
      </c>
      <c r="G37" s="73">
        <f>$B$8</f>
        <v>0.1</v>
      </c>
      <c r="H37" s="266">
        <f>SUM(H15:H36)</f>
        <v>0</v>
      </c>
      <c r="I37" s="112"/>
      <c r="J37" s="72">
        <f>SUM(J15:J36)</f>
        <v>0</v>
      </c>
      <c r="K37" s="266">
        <f>SUM(K15:K36)</f>
        <v>0</v>
      </c>
      <c r="L37" s="266">
        <f>SUM(L15:L36)</f>
        <v>0</v>
      </c>
    </row>
    <row r="38" spans="1:12" customFormat="1" ht="13.5" thickBot="1" x14ac:dyDescent="0.35">
      <c r="A38" s="228"/>
      <c r="B38" s="196" t="s">
        <v>79</v>
      </c>
      <c r="C38" s="197"/>
      <c r="D38" s="198"/>
      <c r="E38" s="199"/>
      <c r="F38" s="261"/>
      <c r="G38" s="200"/>
      <c r="H38" s="261"/>
      <c r="I38" s="201"/>
      <c r="J38" s="199"/>
      <c r="K38" s="287"/>
      <c r="L38" s="288">
        <f>0.15*L37</f>
        <v>0</v>
      </c>
    </row>
    <row r="39" spans="1:12" ht="10.5" x14ac:dyDescent="0.25">
      <c r="D39" s="229"/>
      <c r="E39" s="230"/>
      <c r="F39" s="276"/>
      <c r="H39" s="262"/>
      <c r="I39" s="232"/>
      <c r="J39" s="230"/>
      <c r="K39" s="289"/>
      <c r="L39" s="289"/>
    </row>
    <row r="40" spans="1:12" ht="10.5" x14ac:dyDescent="0.25">
      <c r="D40" s="229"/>
      <c r="E40" s="230"/>
      <c r="F40" s="276"/>
      <c r="H40" s="262"/>
      <c r="I40" s="232"/>
      <c r="J40" s="230"/>
      <c r="K40" s="289"/>
      <c r="L40" s="289"/>
    </row>
    <row r="41" spans="1:12" ht="10.5" x14ac:dyDescent="0.25">
      <c r="D41" s="229"/>
      <c r="E41" s="230"/>
      <c r="F41" s="276"/>
      <c r="H41" s="262"/>
      <c r="I41" s="232"/>
      <c r="J41" s="230"/>
      <c r="K41" s="289"/>
      <c r="L41" s="289"/>
    </row>
    <row r="42" spans="1:12" ht="10.5" x14ac:dyDescent="0.25">
      <c r="D42" s="229"/>
      <c r="E42" s="230"/>
      <c r="F42" s="276"/>
      <c r="H42" s="262"/>
      <c r="I42" s="232"/>
      <c r="J42" s="230"/>
      <c r="K42" s="289"/>
      <c r="L42" s="289"/>
    </row>
    <row r="43" spans="1:12" ht="10.5" x14ac:dyDescent="0.25">
      <c r="D43" s="229"/>
      <c r="E43" s="230"/>
      <c r="F43" s="276"/>
      <c r="H43" s="262"/>
      <c r="I43" s="232"/>
      <c r="J43" s="230"/>
      <c r="K43" s="289"/>
      <c r="L43" s="289"/>
    </row>
    <row r="44" spans="1:12" ht="10.5" x14ac:dyDescent="0.25">
      <c r="D44" s="229"/>
      <c r="E44" s="230"/>
      <c r="F44" s="276"/>
      <c r="H44" s="262"/>
      <c r="I44" s="232"/>
      <c r="J44" s="230"/>
      <c r="K44" s="289"/>
      <c r="L44" s="289"/>
    </row>
    <row r="45" spans="1:12" ht="10.5" x14ac:dyDescent="0.25">
      <c r="D45" s="229"/>
      <c r="E45" s="230"/>
      <c r="F45" s="276"/>
      <c r="H45" s="262"/>
      <c r="I45" s="232"/>
      <c r="J45" s="230"/>
      <c r="K45" s="289"/>
      <c r="L45" s="289"/>
    </row>
    <row r="46" spans="1:12" ht="10.5" x14ac:dyDescent="0.25">
      <c r="D46" s="229"/>
      <c r="E46" s="230"/>
      <c r="F46" s="276"/>
      <c r="H46" s="262"/>
      <c r="I46" s="232"/>
      <c r="J46" s="230"/>
      <c r="K46" s="289"/>
      <c r="L46" s="289"/>
    </row>
    <row r="47" spans="1:12" ht="10.5" x14ac:dyDescent="0.25">
      <c r="D47" s="229"/>
      <c r="E47" s="230"/>
      <c r="F47" s="276"/>
      <c r="H47" s="262"/>
      <c r="I47" s="232"/>
      <c r="J47" s="230"/>
      <c r="K47" s="289"/>
      <c r="L47" s="289"/>
    </row>
    <row r="48" spans="1:12" ht="10.5" x14ac:dyDescent="0.25">
      <c r="D48" s="229"/>
      <c r="E48" s="230"/>
      <c r="F48" s="276"/>
      <c r="H48" s="262"/>
      <c r="I48" s="232"/>
      <c r="J48" s="230"/>
      <c r="K48" s="289"/>
      <c r="L48" s="289"/>
    </row>
    <row r="49" spans="4:12" ht="10.5" x14ac:dyDescent="0.25">
      <c r="D49" s="229"/>
      <c r="E49" s="230"/>
      <c r="F49" s="276"/>
      <c r="H49" s="262"/>
      <c r="I49" s="232"/>
      <c r="J49" s="230"/>
      <c r="K49" s="289"/>
      <c r="L49" s="289"/>
    </row>
    <row r="50" spans="4:12" ht="10.5" x14ac:dyDescent="0.25">
      <c r="D50" s="229"/>
      <c r="E50" s="230"/>
      <c r="F50" s="276"/>
      <c r="H50" s="262"/>
      <c r="I50" s="232"/>
      <c r="J50" s="230"/>
      <c r="K50" s="289"/>
      <c r="L50" s="289"/>
    </row>
    <row r="51" spans="4:12" ht="10.5" x14ac:dyDescent="0.25">
      <c r="D51" s="229"/>
      <c r="E51" s="230"/>
      <c r="F51" s="276"/>
      <c r="H51" s="262"/>
      <c r="I51" s="232"/>
      <c r="J51" s="230"/>
      <c r="K51" s="289"/>
      <c r="L51" s="289"/>
    </row>
    <row r="52" spans="4:12" ht="10.5" x14ac:dyDescent="0.25">
      <c r="D52" s="229"/>
      <c r="E52" s="230"/>
      <c r="F52" s="276"/>
      <c r="H52" s="262"/>
      <c r="I52" s="232"/>
      <c r="J52" s="230"/>
      <c r="K52" s="289"/>
      <c r="L52" s="289"/>
    </row>
    <row r="53" spans="4:12" ht="10.5" x14ac:dyDescent="0.25">
      <c r="D53" s="229"/>
      <c r="E53" s="230"/>
      <c r="F53" s="276"/>
      <c r="H53" s="262"/>
      <c r="I53" s="232"/>
      <c r="J53" s="230"/>
      <c r="K53" s="289"/>
      <c r="L53" s="289"/>
    </row>
    <row r="54" spans="4:12" ht="10.5" x14ac:dyDescent="0.25">
      <c r="D54" s="229"/>
      <c r="E54" s="230"/>
      <c r="F54" s="276"/>
      <c r="H54" s="262"/>
      <c r="I54" s="232"/>
      <c r="J54" s="230"/>
      <c r="K54" s="289"/>
      <c r="L54" s="289"/>
    </row>
    <row r="55" spans="4:12" ht="10.5" x14ac:dyDescent="0.25">
      <c r="D55" s="229"/>
      <c r="E55" s="230"/>
      <c r="F55" s="276"/>
      <c r="H55" s="262"/>
      <c r="I55" s="232"/>
      <c r="J55" s="230"/>
      <c r="K55" s="289"/>
      <c r="L55" s="289"/>
    </row>
    <row r="56" spans="4:12" ht="10.5" x14ac:dyDescent="0.25">
      <c r="D56" s="229"/>
      <c r="E56" s="230"/>
      <c r="F56" s="276"/>
      <c r="H56" s="262"/>
      <c r="I56" s="232"/>
      <c r="J56" s="230"/>
      <c r="K56" s="289"/>
      <c r="L56" s="289"/>
    </row>
    <row r="57" spans="4:12" ht="10.5" x14ac:dyDescent="0.25">
      <c r="D57" s="229"/>
      <c r="E57" s="230"/>
      <c r="F57" s="276"/>
      <c r="H57" s="262"/>
      <c r="I57" s="232"/>
      <c r="J57" s="230"/>
      <c r="K57" s="289"/>
      <c r="L57" s="289"/>
    </row>
    <row r="58" spans="4:12" ht="10.5" x14ac:dyDescent="0.25">
      <c r="D58" s="229"/>
      <c r="E58" s="230"/>
      <c r="F58" s="276"/>
      <c r="H58" s="262"/>
      <c r="I58" s="232"/>
      <c r="J58" s="230"/>
      <c r="K58" s="289"/>
      <c r="L58" s="289"/>
    </row>
    <row r="59" spans="4:12" ht="10.5" x14ac:dyDescent="0.25">
      <c r="D59" s="229"/>
      <c r="E59" s="230"/>
      <c r="F59" s="276"/>
      <c r="H59" s="262"/>
      <c r="I59" s="232"/>
      <c r="J59" s="230"/>
      <c r="K59" s="289"/>
      <c r="L59" s="289"/>
    </row>
    <row r="60" spans="4:12" ht="10.5" x14ac:dyDescent="0.25">
      <c r="D60" s="229"/>
      <c r="E60" s="230"/>
      <c r="F60" s="276"/>
      <c r="H60" s="262"/>
      <c r="I60" s="232"/>
      <c r="J60" s="230"/>
      <c r="K60" s="289"/>
      <c r="L60" s="289"/>
    </row>
    <row r="61" spans="4:12" ht="10.5" x14ac:dyDescent="0.25">
      <c r="D61" s="229"/>
      <c r="E61" s="230"/>
      <c r="F61" s="276"/>
      <c r="H61" s="262"/>
      <c r="I61" s="232"/>
      <c r="J61" s="230"/>
      <c r="K61" s="289"/>
      <c r="L61" s="289"/>
    </row>
    <row r="62" spans="4:12" ht="10.5" x14ac:dyDescent="0.25">
      <c r="D62" s="229"/>
      <c r="E62" s="230"/>
      <c r="F62" s="276"/>
      <c r="H62" s="262"/>
      <c r="I62" s="232"/>
      <c r="J62" s="230"/>
      <c r="K62" s="289"/>
      <c r="L62" s="289"/>
    </row>
    <row r="63" spans="4:12" ht="10.5" x14ac:dyDescent="0.25">
      <c r="D63" s="229"/>
      <c r="E63" s="230"/>
      <c r="F63" s="276"/>
      <c r="H63" s="262"/>
      <c r="I63" s="232"/>
      <c r="J63" s="230"/>
      <c r="K63" s="289"/>
      <c r="L63" s="289"/>
    </row>
    <row r="64" spans="4:12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1:12" ht="10.5" x14ac:dyDescent="0.25">
      <c r="D97" s="229"/>
      <c r="E97" s="230"/>
      <c r="F97" s="231"/>
      <c r="H97" s="20"/>
      <c r="I97" s="232"/>
      <c r="J97" s="230"/>
      <c r="K97" s="26"/>
      <c r="L97" s="26"/>
    </row>
    <row r="98" spans="1:12" x14ac:dyDescent="0.2">
      <c r="E98" s="233"/>
      <c r="F98" s="234"/>
    </row>
    <row r="99" spans="1:12" customFormat="1" x14ac:dyDescent="0.2">
      <c r="A99" s="2"/>
      <c r="B99" s="2"/>
      <c r="C99" s="2"/>
      <c r="D99" s="2"/>
      <c r="E99" s="233"/>
      <c r="F99" s="234"/>
      <c r="J99" s="2"/>
    </row>
    <row r="100" spans="1:12" customFormat="1" x14ac:dyDescent="0.2">
      <c r="A100" s="2"/>
      <c r="B100" s="2"/>
      <c r="C100" s="2"/>
      <c r="D100" s="2"/>
      <c r="E100" s="233"/>
      <c r="F100" s="234"/>
      <c r="J100" s="2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0DBD4-CE0D-460D-8DEE-8DAB40CE45F7}">
  <sheetPr>
    <tabColor rgb="FF00B050"/>
  </sheetPr>
  <dimension ref="A1:L101"/>
  <sheetViews>
    <sheetView showGridLines="0" topLeftCell="A15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178</v>
      </c>
      <c r="B1" s="375"/>
      <c r="C1"/>
      <c r="D1"/>
      <c r="E1"/>
      <c r="J1"/>
    </row>
    <row r="2" spans="1:12" customFormat="1" ht="13" x14ac:dyDescent="0.3">
      <c r="A2" s="403" t="s">
        <v>26</v>
      </c>
      <c r="B2" s="40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63</v>
      </c>
      <c r="C5" s="222"/>
      <c r="D5" s="222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2" t="s">
        <v>31</v>
      </c>
      <c r="B6" s="109" t="s">
        <v>60</v>
      </c>
      <c r="C6" s="222"/>
      <c r="D6" s="222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4.5" customHeight="1" x14ac:dyDescent="0.2">
      <c r="A12" s="358" t="s">
        <v>37</v>
      </c>
      <c r="B12" s="355" t="s">
        <v>122</v>
      </c>
      <c r="C12" s="410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397" t="s">
        <v>47</v>
      </c>
    </row>
    <row r="13" spans="1:12" customFormat="1" ht="13" x14ac:dyDescent="0.2">
      <c r="A13" s="359"/>
      <c r="B13" s="356"/>
      <c r="C13" s="411"/>
      <c r="D13" s="61"/>
      <c r="E13" s="362"/>
      <c r="F13" s="362"/>
      <c r="G13" s="362"/>
      <c r="H13" s="356"/>
      <c r="I13" s="106"/>
      <c r="J13" s="362"/>
      <c r="K13" s="356"/>
      <c r="L13" s="398"/>
    </row>
    <row r="14" spans="1:12" customFormat="1" ht="13" x14ac:dyDescent="0.2">
      <c r="A14" s="402"/>
      <c r="B14" s="401"/>
      <c r="C14" s="412"/>
      <c r="D14" s="108"/>
      <c r="E14" s="400"/>
      <c r="F14" s="400"/>
      <c r="G14" s="400"/>
      <c r="H14" s="401"/>
      <c r="I14" s="107"/>
      <c r="J14" s="400"/>
      <c r="K14" s="401"/>
      <c r="L14" s="399"/>
    </row>
    <row r="15" spans="1:12" customFormat="1" ht="14" x14ac:dyDescent="0.3">
      <c r="A15" s="29" t="str">
        <f>B5</f>
        <v>G3.5</v>
      </c>
      <c r="B15" s="34" t="str">
        <f>B6</f>
        <v>FAPE</v>
      </c>
      <c r="C15" s="33"/>
      <c r="D15" s="30"/>
      <c r="E15" s="30"/>
      <c r="F15" s="65"/>
      <c r="G15" s="65"/>
      <c r="H15" s="66"/>
      <c r="I15" s="33"/>
      <c r="J15" s="30"/>
      <c r="K15" s="66"/>
      <c r="L15" s="124"/>
    </row>
    <row r="16" spans="1:12" customFormat="1" ht="39" x14ac:dyDescent="0.3">
      <c r="A16" s="16"/>
      <c r="B16" s="300" t="s">
        <v>123</v>
      </c>
      <c r="C16" s="141"/>
      <c r="D16" s="237"/>
      <c r="E16" s="14"/>
      <c r="F16" s="14"/>
      <c r="G16" s="15"/>
      <c r="H16" s="18"/>
      <c r="I16" s="22"/>
      <c r="J16" s="14"/>
      <c r="K16" s="18"/>
      <c r="L16" s="21"/>
    </row>
    <row r="17" spans="1:12" customFormat="1" ht="52" x14ac:dyDescent="0.3">
      <c r="A17" s="235"/>
      <c r="B17" s="247" t="s">
        <v>171</v>
      </c>
      <c r="C17" s="250"/>
      <c r="D17" s="160"/>
      <c r="E17" s="161"/>
      <c r="F17" s="161"/>
      <c r="G17" s="162"/>
      <c r="H17" s="251"/>
      <c r="I17" s="164"/>
      <c r="J17" s="161"/>
      <c r="K17" s="251"/>
      <c r="L17" s="252"/>
    </row>
    <row r="18" spans="1:12" customFormat="1" ht="13" x14ac:dyDescent="0.3">
      <c r="A18" s="139"/>
      <c r="B18" s="247" t="s">
        <v>149</v>
      </c>
      <c r="C18" s="141"/>
      <c r="D18" s="237"/>
      <c r="E18" s="14"/>
      <c r="F18" s="279"/>
      <c r="G18" s="15"/>
      <c r="H18" s="267"/>
      <c r="I18" s="22"/>
      <c r="J18" s="14"/>
      <c r="K18" s="267"/>
      <c r="L18" s="295"/>
    </row>
    <row r="19" spans="1:12" customFormat="1" ht="12.5" x14ac:dyDescent="0.25">
      <c r="A19" s="8"/>
      <c r="B19" s="31" t="s">
        <v>155</v>
      </c>
      <c r="C19" s="140" t="str">
        <f t="shared" ref="C19:C37" si="0">$B$7</f>
        <v>FC</v>
      </c>
      <c r="D19" s="41">
        <v>1</v>
      </c>
      <c r="E19" s="5"/>
      <c r="F19" s="272">
        <f t="shared" ref="F19:F22" si="1">D19*E19</f>
        <v>0</v>
      </c>
      <c r="G19" s="28">
        <f t="shared" ref="G19:G37" si="2">$B$8</f>
        <v>0.1</v>
      </c>
      <c r="H19" s="256">
        <f t="shared" ref="H19:H33" si="3">IF(G19&lt;&gt;0,F19/G19,0)</f>
        <v>0</v>
      </c>
      <c r="I19" s="41"/>
      <c r="J19" s="5"/>
      <c r="K19" s="256">
        <f t="shared" ref="K19:K33" si="4">I19*J19</f>
        <v>0</v>
      </c>
      <c r="L19" s="293">
        <f t="shared" ref="L19:L36" si="5">IF(OR(J19&gt;0,H19&gt;0),H19+K19,0)</f>
        <v>0</v>
      </c>
    </row>
    <row r="20" spans="1:12" customFormat="1" ht="12.5" x14ac:dyDescent="0.25">
      <c r="A20" s="185"/>
      <c r="B20" s="31" t="s">
        <v>154</v>
      </c>
      <c r="C20" s="140" t="str">
        <f t="shared" si="0"/>
        <v>FC</v>
      </c>
      <c r="D20" s="41">
        <v>5</v>
      </c>
      <c r="E20" s="5"/>
      <c r="F20" s="272">
        <f t="shared" si="1"/>
        <v>0</v>
      </c>
      <c r="G20" s="28">
        <f t="shared" si="2"/>
        <v>0.1</v>
      </c>
      <c r="H20" s="256">
        <f t="shared" si="3"/>
        <v>0</v>
      </c>
      <c r="I20" s="23"/>
      <c r="J20" s="5"/>
      <c r="K20" s="256">
        <f t="shared" si="4"/>
        <v>0</v>
      </c>
      <c r="L20" s="293">
        <f t="shared" si="5"/>
        <v>0</v>
      </c>
    </row>
    <row r="21" spans="1:12" customFormat="1" ht="12.5" x14ac:dyDescent="0.25">
      <c r="A21" s="185"/>
      <c r="B21" s="31" t="s">
        <v>156</v>
      </c>
      <c r="C21" s="140" t="str">
        <f t="shared" si="0"/>
        <v>FC</v>
      </c>
      <c r="D21" s="41">
        <v>2</v>
      </c>
      <c r="E21" s="5"/>
      <c r="F21" s="272">
        <f t="shared" si="1"/>
        <v>0</v>
      </c>
      <c r="G21" s="28">
        <f t="shared" si="2"/>
        <v>0.1</v>
      </c>
      <c r="H21" s="256">
        <f t="shared" si="3"/>
        <v>0</v>
      </c>
      <c r="I21" s="23"/>
      <c r="J21" s="5"/>
      <c r="K21" s="256">
        <f t="shared" si="4"/>
        <v>0</v>
      </c>
      <c r="L21" s="293">
        <f t="shared" si="5"/>
        <v>0</v>
      </c>
    </row>
    <row r="22" spans="1:12" customFormat="1" ht="12.5" x14ac:dyDescent="0.25">
      <c r="A22" s="185"/>
      <c r="B22" s="31" t="s">
        <v>162</v>
      </c>
      <c r="C22" s="140" t="str">
        <f t="shared" si="0"/>
        <v>FC</v>
      </c>
      <c r="D22" s="41">
        <v>1</v>
      </c>
      <c r="E22" s="5"/>
      <c r="F22" s="272">
        <f t="shared" si="1"/>
        <v>0</v>
      </c>
      <c r="G22" s="28">
        <f t="shared" si="2"/>
        <v>0.1</v>
      </c>
      <c r="H22" s="256">
        <f t="shared" si="3"/>
        <v>0</v>
      </c>
      <c r="I22" s="23"/>
      <c r="J22" s="5"/>
      <c r="K22" s="256">
        <f t="shared" si="4"/>
        <v>0</v>
      </c>
      <c r="L22" s="293">
        <f t="shared" si="5"/>
        <v>0</v>
      </c>
    </row>
    <row r="23" spans="1:12" customFormat="1" ht="12.5" x14ac:dyDescent="0.25">
      <c r="A23" s="185"/>
      <c r="B23" s="31" t="s">
        <v>163</v>
      </c>
      <c r="C23" s="140" t="str">
        <f t="shared" si="0"/>
        <v>FC</v>
      </c>
      <c r="D23" s="41">
        <v>1</v>
      </c>
      <c r="E23" s="5"/>
      <c r="F23" s="272">
        <f t="shared" ref="F23" si="6">D23*E23</f>
        <v>0</v>
      </c>
      <c r="G23" s="28">
        <f t="shared" si="2"/>
        <v>0.1</v>
      </c>
      <c r="H23" s="256">
        <f t="shared" ref="H23" si="7">IF(G23&lt;&gt;0,F23/G23,0)</f>
        <v>0</v>
      </c>
      <c r="I23" s="23"/>
      <c r="J23" s="5"/>
      <c r="K23" s="256">
        <f t="shared" ref="K23" si="8">I23*J23</f>
        <v>0</v>
      </c>
      <c r="L23" s="293">
        <f t="shared" ref="L23" si="9">IF(OR(J23&gt;0,H23&gt;0),H23+K23,0)</f>
        <v>0</v>
      </c>
    </row>
    <row r="24" spans="1:12" customFormat="1" ht="12.5" x14ac:dyDescent="0.25">
      <c r="A24" s="185"/>
      <c r="B24" s="31" t="s">
        <v>164</v>
      </c>
      <c r="C24" s="140" t="str">
        <f t="shared" si="0"/>
        <v>FC</v>
      </c>
      <c r="D24" s="41">
        <v>1</v>
      </c>
      <c r="E24" s="5"/>
      <c r="F24" s="272">
        <f t="shared" ref="F24" si="10">D24*E24</f>
        <v>0</v>
      </c>
      <c r="G24" s="28">
        <f t="shared" si="2"/>
        <v>0.1</v>
      </c>
      <c r="H24" s="256">
        <f t="shared" ref="H24" si="11">IF(G24&lt;&gt;0,F24/G24,0)</f>
        <v>0</v>
      </c>
      <c r="I24" s="23"/>
      <c r="J24" s="5"/>
      <c r="K24" s="256">
        <f t="shared" ref="K24" si="12">I24*J24</f>
        <v>0</v>
      </c>
      <c r="L24" s="293">
        <f t="shared" ref="L24" si="13">IF(OR(J24&gt;0,H24&gt;0),H24+K24,0)</f>
        <v>0</v>
      </c>
    </row>
    <row r="25" spans="1:12" customFormat="1" ht="12.5" x14ac:dyDescent="0.25">
      <c r="A25" s="185"/>
      <c r="B25" s="31"/>
      <c r="C25" s="140" t="str">
        <f t="shared" si="0"/>
        <v>FC</v>
      </c>
      <c r="D25" s="41"/>
      <c r="E25" s="5"/>
      <c r="F25" s="272">
        <f t="shared" ref="F25" si="14">D25*E25</f>
        <v>0</v>
      </c>
      <c r="G25" s="28">
        <f t="shared" si="2"/>
        <v>0.1</v>
      </c>
      <c r="H25" s="256">
        <f t="shared" ref="H25" si="15">IF(G25&lt;&gt;0,F25/G25,0)</f>
        <v>0</v>
      </c>
      <c r="I25" s="23"/>
      <c r="J25" s="5"/>
      <c r="K25" s="256">
        <f t="shared" ref="K25" si="16">I25*J25</f>
        <v>0</v>
      </c>
      <c r="L25" s="293">
        <f t="shared" ref="L25" si="17">IF(OR(J25&gt;0,H25&gt;0),H25+K25,0)</f>
        <v>0</v>
      </c>
    </row>
    <row r="26" spans="1:12" customFormat="1" ht="13" x14ac:dyDescent="0.3">
      <c r="A26" s="187"/>
      <c r="B26" s="146" t="s">
        <v>124</v>
      </c>
      <c r="C26" s="188"/>
      <c r="D26" s="189"/>
      <c r="E26" s="190"/>
      <c r="F26" s="280"/>
      <c r="G26" s="191"/>
      <c r="H26" s="268"/>
      <c r="I26" s="192"/>
      <c r="J26" s="190"/>
      <c r="K26" s="268"/>
      <c r="L26" s="296"/>
    </row>
    <row r="27" spans="1:12" customFormat="1" ht="12.5" x14ac:dyDescent="0.25">
      <c r="A27" s="8"/>
      <c r="B27" s="31" t="s">
        <v>195</v>
      </c>
      <c r="C27" s="140" t="str">
        <f t="shared" si="0"/>
        <v>FC</v>
      </c>
      <c r="D27" s="41">
        <v>24</v>
      </c>
      <c r="E27" s="5"/>
      <c r="F27" s="272">
        <f t="shared" ref="F27:F29" si="18">D27*E27</f>
        <v>0</v>
      </c>
      <c r="G27" s="28">
        <f t="shared" si="2"/>
        <v>0.1</v>
      </c>
      <c r="H27" s="256">
        <f t="shared" ref="H27:H29" si="19">IF(G27&lt;&gt;0,F27/G27,0)</f>
        <v>0</v>
      </c>
      <c r="I27" s="41"/>
      <c r="J27" s="5"/>
      <c r="K27" s="256">
        <f t="shared" ref="K27:K29" si="20">I27*J27</f>
        <v>0</v>
      </c>
      <c r="L27" s="293">
        <f t="shared" ref="L27:L29" si="21">IF(OR(J27&gt;0,H27&gt;0),H27+K27,0)</f>
        <v>0</v>
      </c>
    </row>
    <row r="28" spans="1:12" customFormat="1" ht="12.5" x14ac:dyDescent="0.25">
      <c r="A28" s="8"/>
      <c r="B28" s="31" t="s">
        <v>196</v>
      </c>
      <c r="C28" s="140" t="str">
        <f t="shared" si="0"/>
        <v>FC</v>
      </c>
      <c r="D28" s="41">
        <v>6</v>
      </c>
      <c r="E28" s="5"/>
      <c r="F28" s="272">
        <f t="shared" si="18"/>
        <v>0</v>
      </c>
      <c r="G28" s="28">
        <f t="shared" si="2"/>
        <v>0.1</v>
      </c>
      <c r="H28" s="256">
        <f t="shared" si="19"/>
        <v>0</v>
      </c>
      <c r="I28" s="41"/>
      <c r="J28" s="5"/>
      <c r="K28" s="256">
        <f t="shared" si="20"/>
        <v>0</v>
      </c>
      <c r="L28" s="293">
        <f t="shared" si="21"/>
        <v>0</v>
      </c>
    </row>
    <row r="29" spans="1:12" customFormat="1" ht="12.5" x14ac:dyDescent="0.25">
      <c r="A29" s="8"/>
      <c r="B29" s="31" t="s">
        <v>157</v>
      </c>
      <c r="C29" s="140" t="str">
        <f t="shared" si="0"/>
        <v>FC</v>
      </c>
      <c r="D29" s="41">
        <v>1</v>
      </c>
      <c r="E29" s="5"/>
      <c r="F29" s="272">
        <f t="shared" si="18"/>
        <v>0</v>
      </c>
      <c r="G29" s="28">
        <f t="shared" si="2"/>
        <v>0.1</v>
      </c>
      <c r="H29" s="256">
        <f t="shared" si="19"/>
        <v>0</v>
      </c>
      <c r="I29" s="41"/>
      <c r="J29" s="5"/>
      <c r="K29" s="256">
        <f t="shared" si="20"/>
        <v>0</v>
      </c>
      <c r="L29" s="293">
        <f t="shared" si="21"/>
        <v>0</v>
      </c>
    </row>
    <row r="30" spans="1:12" customFormat="1" ht="12.5" x14ac:dyDescent="0.25">
      <c r="A30" s="185"/>
      <c r="B30" s="31"/>
      <c r="C30" s="140" t="str">
        <f t="shared" si="0"/>
        <v>FC</v>
      </c>
      <c r="D30" s="41"/>
      <c r="E30" s="5"/>
      <c r="F30" s="272">
        <f t="shared" ref="F30" si="22">D30*E30</f>
        <v>0</v>
      </c>
      <c r="G30" s="28">
        <f t="shared" si="2"/>
        <v>0.1</v>
      </c>
      <c r="H30" s="256">
        <f t="shared" ref="H30" si="23">IF(G30&lt;&gt;0,F30/G30,0)</f>
        <v>0</v>
      </c>
      <c r="I30" s="41"/>
      <c r="J30" s="5"/>
      <c r="K30" s="256">
        <f t="shared" ref="K30" si="24">I30*J30</f>
        <v>0</v>
      </c>
      <c r="L30" s="293">
        <f t="shared" ref="L30" si="25">IF(OR(J30&gt;0,H30&gt;0),H30+K30,0)</f>
        <v>0</v>
      </c>
    </row>
    <row r="31" spans="1:12" customFormat="1" ht="13" x14ac:dyDescent="0.3">
      <c r="A31" s="144"/>
      <c r="B31" s="146" t="s">
        <v>125</v>
      </c>
      <c r="C31" s="141"/>
      <c r="D31" s="237"/>
      <c r="E31" s="14"/>
      <c r="F31" s="279"/>
      <c r="G31" s="15"/>
      <c r="H31" s="267"/>
      <c r="I31" s="22"/>
      <c r="J31" s="14"/>
      <c r="K31" s="267"/>
      <c r="L31" s="295"/>
    </row>
    <row r="32" spans="1:12" customFormat="1" ht="12.5" x14ac:dyDescent="0.25">
      <c r="A32" s="185"/>
      <c r="B32" s="31" t="s">
        <v>126</v>
      </c>
      <c r="C32" s="140" t="str">
        <f t="shared" si="0"/>
        <v>FC</v>
      </c>
      <c r="D32" s="41"/>
      <c r="E32" s="5"/>
      <c r="F32" s="272">
        <f t="shared" ref="F32" si="26">D32*E32</f>
        <v>0</v>
      </c>
      <c r="G32" s="28">
        <f t="shared" si="2"/>
        <v>0.1</v>
      </c>
      <c r="H32" s="256">
        <f t="shared" ref="H32" si="27">IF(G32&lt;&gt;0,F32/G32,0)</f>
        <v>0</v>
      </c>
      <c r="I32" s="23"/>
      <c r="J32" s="5"/>
      <c r="K32" s="256">
        <f t="shared" ref="K32" si="28">I32*J32</f>
        <v>0</v>
      </c>
      <c r="L32" s="293">
        <f t="shared" ref="L32" si="29">IF(OR(J32&gt;0,H32&gt;0),H32+K32,0)</f>
        <v>0</v>
      </c>
    </row>
    <row r="33" spans="1:12" customFormat="1" ht="15" customHeight="1" x14ac:dyDescent="0.25">
      <c r="A33" s="185"/>
      <c r="B33" s="186"/>
      <c r="C33" s="140" t="str">
        <f t="shared" si="0"/>
        <v>FC</v>
      </c>
      <c r="D33" s="41"/>
      <c r="E33" s="5"/>
      <c r="F33" s="272">
        <f>D33*E33</f>
        <v>0</v>
      </c>
      <c r="G33" s="28">
        <f t="shared" si="2"/>
        <v>0.1</v>
      </c>
      <c r="H33" s="256">
        <f t="shared" si="3"/>
        <v>0</v>
      </c>
      <c r="I33" s="181"/>
      <c r="J33" s="5"/>
      <c r="K33" s="256">
        <f t="shared" si="4"/>
        <v>0</v>
      </c>
      <c r="L33" s="293">
        <f t="shared" si="5"/>
        <v>0</v>
      </c>
    </row>
    <row r="34" spans="1:12" customFormat="1" ht="12.5" x14ac:dyDescent="0.25">
      <c r="A34" s="185"/>
      <c r="B34" s="143"/>
      <c r="C34" s="140" t="str">
        <f t="shared" si="0"/>
        <v>FC</v>
      </c>
      <c r="D34" s="41"/>
      <c r="E34" s="5"/>
      <c r="F34" s="272">
        <f>D34*E34</f>
        <v>0</v>
      </c>
      <c r="G34" s="28">
        <f t="shared" si="2"/>
        <v>0.1</v>
      </c>
      <c r="H34" s="256">
        <f t="shared" ref="H34" si="30">IF(G34&lt;&gt;0,F34/G34,0)</f>
        <v>0</v>
      </c>
      <c r="I34" s="181"/>
      <c r="J34" s="5"/>
      <c r="K34" s="256">
        <f t="shared" ref="K34" si="31">I34*J34</f>
        <v>0</v>
      </c>
      <c r="L34" s="293">
        <f t="shared" ref="L34" si="32">IF(OR(J34&gt;0,H34&gt;0),H34+K34,0)</f>
        <v>0</v>
      </c>
    </row>
    <row r="35" spans="1:12" customFormat="1" ht="13" x14ac:dyDescent="0.3">
      <c r="A35" s="144"/>
      <c r="B35" s="146" t="s">
        <v>127</v>
      </c>
      <c r="C35" s="141"/>
      <c r="D35" s="237"/>
      <c r="E35" s="14"/>
      <c r="F35" s="279"/>
      <c r="G35" s="15"/>
      <c r="H35" s="267"/>
      <c r="I35" s="22"/>
      <c r="J35" s="14"/>
      <c r="K35" s="267"/>
      <c r="L35" s="295"/>
    </row>
    <row r="36" spans="1:12" customFormat="1" ht="12.5" x14ac:dyDescent="0.25">
      <c r="A36" s="185"/>
      <c r="B36" s="31" t="s">
        <v>128</v>
      </c>
      <c r="C36" s="140" t="str">
        <f t="shared" si="0"/>
        <v>FC</v>
      </c>
      <c r="D36" s="41"/>
      <c r="E36" s="5"/>
      <c r="F36" s="272">
        <f t="shared" ref="F36" si="33">D36*E36</f>
        <v>0</v>
      </c>
      <c r="G36" s="28">
        <f t="shared" si="2"/>
        <v>0.1</v>
      </c>
      <c r="H36" s="256">
        <f t="shared" ref="H36" si="34">IF(G36&lt;&gt;0,F36/G36,0)</f>
        <v>0</v>
      </c>
      <c r="I36" s="23"/>
      <c r="J36" s="5"/>
      <c r="K36" s="256">
        <f t="shared" ref="K36" si="35">I36*J36</f>
        <v>0</v>
      </c>
      <c r="L36" s="293">
        <f t="shared" si="5"/>
        <v>0</v>
      </c>
    </row>
    <row r="37" spans="1:12" customFormat="1" ht="13" thickBot="1" x14ac:dyDescent="0.3">
      <c r="A37" s="185"/>
      <c r="B37" s="31"/>
      <c r="C37" s="140" t="str">
        <f t="shared" si="0"/>
        <v>FC</v>
      </c>
      <c r="D37" s="41"/>
      <c r="E37" s="5"/>
      <c r="F37" s="272">
        <f t="shared" ref="F37" si="36">D37*E37</f>
        <v>0</v>
      </c>
      <c r="G37" s="28">
        <f t="shared" si="2"/>
        <v>0.1</v>
      </c>
      <c r="H37" s="256">
        <f t="shared" ref="H37" si="37">IF(G37&lt;&gt;0,F37/G37,0)</f>
        <v>0</v>
      </c>
      <c r="I37" s="23"/>
      <c r="J37" s="5"/>
      <c r="K37" s="256">
        <f t="shared" ref="K37" si="38">I37*J37</f>
        <v>0</v>
      </c>
      <c r="L37" s="293">
        <f t="shared" ref="L37" si="39">IF(OR(J37&gt;0,H37&gt;0),H37+K37,0)</f>
        <v>0</v>
      </c>
    </row>
    <row r="38" spans="1:12" customFormat="1" ht="13.5" thickBot="1" x14ac:dyDescent="0.35">
      <c r="A38" s="238"/>
      <c r="B38" s="145" t="str">
        <f>+"SUB-TOTAL:  "&amp;A15</f>
        <v>SUB-TOTAL:  G3.5</v>
      </c>
      <c r="C38" s="142"/>
      <c r="D38" s="71"/>
      <c r="E38" s="72">
        <f>SUM(E15:E37)</f>
        <v>0</v>
      </c>
      <c r="F38" s="258">
        <f>SUM(F15:F37)</f>
        <v>0</v>
      </c>
      <c r="G38" s="73">
        <f>$B$8</f>
        <v>0.1</v>
      </c>
      <c r="H38" s="266">
        <f>SUM(H15:H37)</f>
        <v>0</v>
      </c>
      <c r="I38" s="112"/>
      <c r="J38" s="72">
        <f>SUM(J15:J37)</f>
        <v>0</v>
      </c>
      <c r="K38" s="266">
        <f>SUM(K15:K37)</f>
        <v>0</v>
      </c>
      <c r="L38" s="266">
        <f>SUM(L15:L37)</f>
        <v>0</v>
      </c>
    </row>
    <row r="39" spans="1:12" customFormat="1" ht="13.5" thickBot="1" x14ac:dyDescent="0.35">
      <c r="A39" s="228"/>
      <c r="B39" s="196" t="s">
        <v>79</v>
      </c>
      <c r="C39" s="197"/>
      <c r="D39" s="198"/>
      <c r="E39" s="199"/>
      <c r="F39" s="261"/>
      <c r="G39" s="200"/>
      <c r="H39" s="261"/>
      <c r="I39" s="201"/>
      <c r="J39" s="199"/>
      <c r="K39" s="287"/>
      <c r="L39" s="288">
        <f>0.15*L38</f>
        <v>0</v>
      </c>
    </row>
    <row r="40" spans="1:12" ht="10.5" x14ac:dyDescent="0.25">
      <c r="D40" s="229"/>
      <c r="E40" s="230"/>
      <c r="F40" s="276"/>
      <c r="H40" s="262"/>
      <c r="I40" s="232"/>
      <c r="J40" s="230"/>
      <c r="K40" s="289"/>
      <c r="L40" s="289"/>
    </row>
    <row r="41" spans="1:12" ht="10.5" x14ac:dyDescent="0.25">
      <c r="D41" s="229"/>
      <c r="E41" s="230"/>
      <c r="F41" s="276"/>
      <c r="H41" s="262"/>
      <c r="I41" s="232"/>
      <c r="J41" s="230"/>
      <c r="K41" s="289"/>
      <c r="L41" s="289"/>
    </row>
    <row r="42" spans="1:12" ht="10.5" x14ac:dyDescent="0.25">
      <c r="D42" s="229"/>
      <c r="E42" s="230"/>
      <c r="F42" s="276"/>
      <c r="H42" s="262"/>
      <c r="I42" s="232"/>
      <c r="J42" s="230"/>
      <c r="K42" s="289"/>
      <c r="L42" s="289"/>
    </row>
    <row r="43" spans="1:12" ht="10.5" x14ac:dyDescent="0.25">
      <c r="D43" s="229"/>
      <c r="E43" s="230"/>
      <c r="F43" s="276"/>
      <c r="H43" s="262"/>
      <c r="I43" s="232"/>
      <c r="J43" s="230"/>
      <c r="K43" s="289"/>
      <c r="L43" s="289"/>
    </row>
    <row r="44" spans="1:12" ht="10.5" x14ac:dyDescent="0.25">
      <c r="D44" s="229"/>
      <c r="E44" s="230"/>
      <c r="F44" s="276"/>
      <c r="H44" s="262"/>
      <c r="I44" s="232"/>
      <c r="J44" s="230"/>
      <c r="K44" s="289"/>
      <c r="L44" s="289"/>
    </row>
    <row r="45" spans="1:12" ht="10.5" x14ac:dyDescent="0.25">
      <c r="D45" s="229"/>
      <c r="E45" s="230"/>
      <c r="F45" s="276"/>
      <c r="H45" s="262"/>
      <c r="I45" s="232"/>
      <c r="J45" s="230"/>
      <c r="K45" s="289"/>
      <c r="L45" s="289"/>
    </row>
    <row r="46" spans="1:12" ht="10.5" x14ac:dyDescent="0.25">
      <c r="D46" s="229"/>
      <c r="E46" s="230"/>
      <c r="F46" s="276"/>
      <c r="H46" s="262"/>
      <c r="I46" s="232"/>
      <c r="J46" s="230"/>
      <c r="K46" s="289"/>
      <c r="L46" s="289"/>
    </row>
    <row r="47" spans="1:12" ht="10.5" x14ac:dyDescent="0.25">
      <c r="D47" s="229"/>
      <c r="E47" s="230"/>
      <c r="F47" s="276"/>
      <c r="H47" s="262"/>
      <c r="I47" s="232"/>
      <c r="J47" s="230"/>
      <c r="K47" s="289"/>
      <c r="L47" s="289"/>
    </row>
    <row r="48" spans="1:12" ht="10.5" x14ac:dyDescent="0.25">
      <c r="D48" s="229"/>
      <c r="E48" s="230"/>
      <c r="F48" s="276"/>
      <c r="H48" s="262"/>
      <c r="I48" s="232"/>
      <c r="J48" s="230"/>
      <c r="K48" s="289"/>
      <c r="L48" s="289"/>
    </row>
    <row r="49" spans="4:12" ht="10.5" x14ac:dyDescent="0.25">
      <c r="D49" s="229"/>
      <c r="E49" s="230"/>
      <c r="F49" s="276"/>
      <c r="H49" s="262"/>
      <c r="I49" s="232"/>
      <c r="J49" s="230"/>
      <c r="K49" s="289"/>
      <c r="L49" s="289"/>
    </row>
    <row r="50" spans="4:12" ht="10.5" x14ac:dyDescent="0.25">
      <c r="D50" s="229"/>
      <c r="E50" s="230"/>
      <c r="F50" s="276"/>
      <c r="H50" s="262"/>
      <c r="I50" s="232"/>
      <c r="J50" s="230"/>
      <c r="K50" s="289"/>
      <c r="L50" s="289"/>
    </row>
    <row r="51" spans="4:12" ht="10.5" x14ac:dyDescent="0.25">
      <c r="D51" s="229"/>
      <c r="E51" s="230"/>
      <c r="F51" s="276"/>
      <c r="H51" s="262"/>
      <c r="I51" s="232"/>
      <c r="J51" s="230"/>
      <c r="K51" s="289"/>
      <c r="L51" s="289"/>
    </row>
    <row r="52" spans="4:12" ht="10.5" x14ac:dyDescent="0.25">
      <c r="D52" s="229"/>
      <c r="E52" s="230"/>
      <c r="F52" s="276"/>
      <c r="H52" s="262"/>
      <c r="I52" s="232"/>
      <c r="J52" s="230"/>
      <c r="K52" s="289"/>
      <c r="L52" s="289"/>
    </row>
    <row r="53" spans="4:12" ht="10.5" x14ac:dyDescent="0.25">
      <c r="D53" s="229"/>
      <c r="E53" s="230"/>
      <c r="F53" s="276"/>
      <c r="H53" s="262"/>
      <c r="I53" s="232"/>
      <c r="J53" s="230"/>
      <c r="K53" s="289"/>
      <c r="L53" s="289"/>
    </row>
    <row r="54" spans="4:12" ht="10.5" x14ac:dyDescent="0.25">
      <c r="D54" s="229"/>
      <c r="E54" s="230"/>
      <c r="F54" s="276"/>
      <c r="H54" s="262"/>
      <c r="I54" s="232"/>
      <c r="J54" s="230"/>
      <c r="K54" s="289"/>
      <c r="L54" s="289"/>
    </row>
    <row r="55" spans="4:12" ht="10.5" x14ac:dyDescent="0.25">
      <c r="D55" s="229"/>
      <c r="E55" s="230"/>
      <c r="F55" s="276"/>
      <c r="H55" s="262"/>
      <c r="I55" s="232"/>
      <c r="J55" s="230"/>
      <c r="K55" s="289"/>
      <c r="L55" s="289"/>
    </row>
    <row r="56" spans="4:12" ht="10.5" x14ac:dyDescent="0.25">
      <c r="D56" s="229"/>
      <c r="E56" s="230"/>
      <c r="F56" s="276"/>
      <c r="H56" s="262"/>
      <c r="I56" s="232"/>
      <c r="J56" s="230"/>
      <c r="K56" s="289"/>
      <c r="L56" s="289"/>
    </row>
    <row r="57" spans="4:12" ht="10.5" x14ac:dyDescent="0.25">
      <c r="D57" s="229"/>
      <c r="E57" s="230"/>
      <c r="F57" s="276"/>
      <c r="H57" s="262"/>
      <c r="I57" s="232"/>
      <c r="J57" s="230"/>
      <c r="K57" s="289"/>
      <c r="L57" s="289"/>
    </row>
    <row r="58" spans="4:12" ht="10.5" x14ac:dyDescent="0.25">
      <c r="D58" s="229"/>
      <c r="E58" s="230"/>
      <c r="F58" s="276"/>
      <c r="H58" s="262"/>
      <c r="I58" s="232"/>
      <c r="J58" s="230"/>
      <c r="K58" s="289"/>
      <c r="L58" s="289"/>
    </row>
    <row r="59" spans="4:12" ht="10.5" x14ac:dyDescent="0.25">
      <c r="D59" s="229"/>
      <c r="E59" s="230"/>
      <c r="F59" s="276"/>
      <c r="H59" s="262"/>
      <c r="I59" s="232"/>
      <c r="J59" s="230"/>
      <c r="K59" s="289"/>
      <c r="L59" s="289"/>
    </row>
    <row r="60" spans="4:12" ht="10.5" x14ac:dyDescent="0.25">
      <c r="D60" s="229"/>
      <c r="E60" s="230"/>
      <c r="F60" s="276"/>
      <c r="H60" s="262"/>
      <c r="I60" s="232"/>
      <c r="J60" s="230"/>
      <c r="K60" s="289"/>
      <c r="L60" s="289"/>
    </row>
    <row r="61" spans="4:12" ht="10.5" x14ac:dyDescent="0.25">
      <c r="D61" s="229"/>
      <c r="E61" s="230"/>
      <c r="F61" s="276"/>
      <c r="H61" s="262"/>
      <c r="I61" s="232"/>
      <c r="J61" s="230"/>
      <c r="K61" s="289"/>
      <c r="L61" s="289"/>
    </row>
    <row r="62" spans="4:12" ht="10.5" x14ac:dyDescent="0.25">
      <c r="D62" s="229"/>
      <c r="E62" s="230"/>
      <c r="F62" s="276"/>
      <c r="H62" s="262"/>
      <c r="I62" s="232"/>
      <c r="J62" s="230"/>
      <c r="K62" s="289"/>
      <c r="L62" s="289"/>
    </row>
    <row r="63" spans="4:12" ht="10.5" x14ac:dyDescent="0.25">
      <c r="D63" s="229"/>
      <c r="E63" s="230"/>
      <c r="F63" s="231"/>
      <c r="H63" s="20"/>
      <c r="I63" s="232"/>
      <c r="J63" s="230"/>
      <c r="K63" s="26"/>
      <c r="L63" s="26"/>
    </row>
    <row r="64" spans="4:12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1:12" ht="10.5" x14ac:dyDescent="0.25">
      <c r="D97" s="229"/>
      <c r="E97" s="230"/>
      <c r="F97" s="231"/>
      <c r="H97" s="20"/>
      <c r="I97" s="232"/>
      <c r="J97" s="230"/>
      <c r="K97" s="26"/>
      <c r="L97" s="26"/>
    </row>
    <row r="98" spans="1:12" ht="10.5" x14ac:dyDescent="0.25">
      <c r="D98" s="229"/>
      <c r="E98" s="230"/>
      <c r="F98" s="231"/>
      <c r="H98" s="20"/>
      <c r="I98" s="232"/>
      <c r="J98" s="230"/>
      <c r="K98" s="26"/>
      <c r="L98" s="26"/>
    </row>
    <row r="99" spans="1:12" x14ac:dyDescent="0.2">
      <c r="E99" s="233"/>
      <c r="F99" s="234"/>
    </row>
    <row r="100" spans="1:12" customFormat="1" x14ac:dyDescent="0.2">
      <c r="A100" s="2"/>
      <c r="B100" s="2"/>
      <c r="C100" s="2"/>
      <c r="D100" s="2"/>
      <c r="E100" s="233"/>
      <c r="F100" s="234"/>
      <c r="J100" s="2"/>
    </row>
    <row r="101" spans="1:12" customFormat="1" x14ac:dyDescent="0.2">
      <c r="A101" s="2"/>
      <c r="B101" s="2"/>
      <c r="C101" s="2"/>
      <c r="D101" s="2"/>
      <c r="E101" s="233"/>
      <c r="F101" s="234"/>
      <c r="J101" s="2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FD29EA-1295-42EE-BC35-7C9204AC4F7B}">
  <sheetPr>
    <tabColor rgb="FF00B050"/>
  </sheetPr>
  <dimension ref="A1:L99"/>
  <sheetViews>
    <sheetView showGridLines="0" topLeftCell="A10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177</v>
      </c>
      <c r="B1" s="375"/>
      <c r="C1"/>
      <c r="D1"/>
      <c r="E1"/>
      <c r="J1"/>
    </row>
    <row r="2" spans="1:12" customFormat="1" ht="13" x14ac:dyDescent="0.3">
      <c r="A2" s="403" t="s">
        <v>26</v>
      </c>
      <c r="B2" s="40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65</v>
      </c>
      <c r="C5" s="222"/>
      <c r="D5" s="222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2" t="s">
        <v>31</v>
      </c>
      <c r="B6" s="109" t="s">
        <v>165</v>
      </c>
      <c r="C6" s="222"/>
      <c r="D6" s="222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4.5" customHeight="1" x14ac:dyDescent="0.2">
      <c r="A12" s="358" t="s">
        <v>37</v>
      </c>
      <c r="B12" s="355" t="s">
        <v>122</v>
      </c>
      <c r="C12" s="410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397" t="s">
        <v>47</v>
      </c>
    </row>
    <row r="13" spans="1:12" customFormat="1" ht="13" x14ac:dyDescent="0.2">
      <c r="A13" s="359"/>
      <c r="B13" s="356"/>
      <c r="C13" s="411"/>
      <c r="D13" s="61"/>
      <c r="E13" s="362"/>
      <c r="F13" s="362"/>
      <c r="G13" s="362"/>
      <c r="H13" s="356"/>
      <c r="I13" s="106"/>
      <c r="J13" s="362"/>
      <c r="K13" s="356"/>
      <c r="L13" s="398"/>
    </row>
    <row r="14" spans="1:12" customFormat="1" ht="13" x14ac:dyDescent="0.2">
      <c r="A14" s="402"/>
      <c r="B14" s="401"/>
      <c r="C14" s="412"/>
      <c r="D14" s="108"/>
      <c r="E14" s="400"/>
      <c r="F14" s="400"/>
      <c r="G14" s="400"/>
      <c r="H14" s="401"/>
      <c r="I14" s="107"/>
      <c r="J14" s="400"/>
      <c r="K14" s="401"/>
      <c r="L14" s="399"/>
    </row>
    <row r="15" spans="1:12" customFormat="1" ht="14" x14ac:dyDescent="0.3">
      <c r="A15" s="29" t="str">
        <f>B5</f>
        <v>G3.6</v>
      </c>
      <c r="B15" s="34" t="str">
        <f>B6</f>
        <v>FAEL</v>
      </c>
      <c r="C15" s="33"/>
      <c r="D15" s="30"/>
      <c r="E15" s="30"/>
      <c r="F15" s="65"/>
      <c r="G15" s="65"/>
      <c r="H15" s="66"/>
      <c r="I15" s="33"/>
      <c r="J15" s="30"/>
      <c r="K15" s="66"/>
      <c r="L15" s="124"/>
    </row>
    <row r="16" spans="1:12" customFormat="1" ht="39" x14ac:dyDescent="0.3">
      <c r="A16" s="16"/>
      <c r="B16" s="300" t="s">
        <v>123</v>
      </c>
      <c r="C16" s="141"/>
      <c r="D16" s="237"/>
      <c r="E16" s="14"/>
      <c r="F16" s="14"/>
      <c r="G16" s="15"/>
      <c r="H16" s="18"/>
      <c r="I16" s="22"/>
      <c r="J16" s="14"/>
      <c r="K16" s="18"/>
      <c r="L16" s="21"/>
    </row>
    <row r="17" spans="1:12" customFormat="1" ht="52" x14ac:dyDescent="0.3">
      <c r="A17" s="235"/>
      <c r="B17" s="247" t="s">
        <v>171</v>
      </c>
      <c r="C17" s="250"/>
      <c r="D17" s="160"/>
      <c r="E17" s="161"/>
      <c r="F17" s="161"/>
      <c r="G17" s="162"/>
      <c r="H17" s="251"/>
      <c r="I17" s="164"/>
      <c r="J17" s="161"/>
      <c r="K17" s="251"/>
      <c r="L17" s="252"/>
    </row>
    <row r="18" spans="1:12" customFormat="1" ht="13" x14ac:dyDescent="0.3">
      <c r="A18" s="139"/>
      <c r="B18" s="247" t="s">
        <v>149</v>
      </c>
      <c r="C18" s="141"/>
      <c r="D18" s="237"/>
      <c r="E18" s="14"/>
      <c r="F18" s="279"/>
      <c r="G18" s="15"/>
      <c r="H18" s="267"/>
      <c r="I18" s="22"/>
      <c r="J18" s="14"/>
      <c r="K18" s="267"/>
      <c r="L18" s="295"/>
    </row>
    <row r="19" spans="1:12" customFormat="1" ht="12.5" x14ac:dyDescent="0.25">
      <c r="A19" s="8"/>
      <c r="B19" s="31" t="s">
        <v>151</v>
      </c>
      <c r="C19" s="140" t="str">
        <f t="shared" ref="C19:C35" si="0">$B$7</f>
        <v>FC</v>
      </c>
      <c r="D19" s="41">
        <v>1</v>
      </c>
      <c r="E19" s="5"/>
      <c r="F19" s="272">
        <f t="shared" ref="F19:F21" si="1">D19*E19</f>
        <v>0</v>
      </c>
      <c r="G19" s="28">
        <f t="shared" ref="G19:G35" si="2">$B$8</f>
        <v>0.1</v>
      </c>
      <c r="H19" s="256">
        <f t="shared" ref="H19:H31" si="3">IF(G19&lt;&gt;0,F19/G19,0)</f>
        <v>0</v>
      </c>
      <c r="I19" s="41"/>
      <c r="J19" s="5"/>
      <c r="K19" s="256">
        <f t="shared" ref="K19:K31" si="4">I19*J19</f>
        <v>0</v>
      </c>
      <c r="L19" s="293">
        <f t="shared" ref="L19:L34" si="5">IF(OR(J19&gt;0,H19&gt;0),H19+K19,0)</f>
        <v>0</v>
      </c>
    </row>
    <row r="20" spans="1:12" customFormat="1" ht="12.5" x14ac:dyDescent="0.25">
      <c r="A20" s="8"/>
      <c r="B20" s="31" t="s">
        <v>154</v>
      </c>
      <c r="C20" s="140" t="str">
        <f t="shared" si="0"/>
        <v>FC</v>
      </c>
      <c r="D20" s="41">
        <v>3</v>
      </c>
      <c r="E20" s="5"/>
      <c r="F20" s="272">
        <f t="shared" ref="F20" si="6">D20*E20</f>
        <v>0</v>
      </c>
      <c r="G20" s="28">
        <f t="shared" si="2"/>
        <v>0.1</v>
      </c>
      <c r="H20" s="256">
        <f t="shared" ref="H20" si="7">IF(G20&lt;&gt;0,F20/G20,0)</f>
        <v>0</v>
      </c>
      <c r="I20" s="41"/>
      <c r="J20" s="5"/>
      <c r="K20" s="256">
        <f t="shared" ref="K20" si="8">I20*J20</f>
        <v>0</v>
      </c>
      <c r="L20" s="293">
        <f t="shared" ref="L20" si="9">IF(OR(J20&gt;0,H20&gt;0),H20+K20,0)</f>
        <v>0</v>
      </c>
    </row>
    <row r="21" spans="1:12" customFormat="1" ht="12.5" x14ac:dyDescent="0.25">
      <c r="A21" s="185"/>
      <c r="B21" s="195"/>
      <c r="C21" s="140" t="str">
        <f t="shared" si="0"/>
        <v>FC</v>
      </c>
      <c r="D21" s="41"/>
      <c r="E21" s="5"/>
      <c r="F21" s="272">
        <f t="shared" si="1"/>
        <v>0</v>
      </c>
      <c r="G21" s="28">
        <f t="shared" si="2"/>
        <v>0.1</v>
      </c>
      <c r="H21" s="256">
        <f t="shared" si="3"/>
        <v>0</v>
      </c>
      <c r="I21" s="23"/>
      <c r="J21" s="5"/>
      <c r="K21" s="256">
        <f t="shared" si="4"/>
        <v>0</v>
      </c>
      <c r="L21" s="293">
        <f t="shared" si="5"/>
        <v>0</v>
      </c>
    </row>
    <row r="22" spans="1:12" customFormat="1" ht="12.5" x14ac:dyDescent="0.25">
      <c r="A22" s="185"/>
      <c r="B22" s="31"/>
      <c r="C22" s="140" t="str">
        <f t="shared" si="0"/>
        <v>FC</v>
      </c>
      <c r="D22" s="41"/>
      <c r="E22" s="5"/>
      <c r="F22" s="272">
        <f t="shared" ref="F22" si="10">D22*E22</f>
        <v>0</v>
      </c>
      <c r="G22" s="28">
        <f t="shared" si="2"/>
        <v>0.1</v>
      </c>
      <c r="H22" s="256">
        <f t="shared" ref="H22" si="11">IF(G22&lt;&gt;0,F22/G22,0)</f>
        <v>0</v>
      </c>
      <c r="I22" s="23"/>
      <c r="J22" s="5"/>
      <c r="K22" s="256">
        <f t="shared" ref="K22" si="12">I22*J22</f>
        <v>0</v>
      </c>
      <c r="L22" s="293">
        <f t="shared" ref="L22" si="13">IF(OR(J22&gt;0,H22&gt;0),H22+K22,0)</f>
        <v>0</v>
      </c>
    </row>
    <row r="23" spans="1:12" customFormat="1" ht="13" x14ac:dyDescent="0.3">
      <c r="A23" s="187"/>
      <c r="B23" s="146" t="s">
        <v>124</v>
      </c>
      <c r="C23" s="188"/>
      <c r="D23" s="189"/>
      <c r="E23" s="190"/>
      <c r="F23" s="280"/>
      <c r="G23" s="191"/>
      <c r="H23" s="268"/>
      <c r="I23" s="192"/>
      <c r="J23" s="190"/>
      <c r="K23" s="268"/>
      <c r="L23" s="296"/>
    </row>
    <row r="24" spans="1:12" customFormat="1" ht="12.5" x14ac:dyDescent="0.25">
      <c r="A24" s="8"/>
      <c r="B24" s="31" t="s">
        <v>195</v>
      </c>
      <c r="C24" s="140" t="str">
        <f t="shared" si="0"/>
        <v>FC</v>
      </c>
      <c r="D24" s="41">
        <v>16</v>
      </c>
      <c r="E24" s="5"/>
      <c r="F24" s="272">
        <f t="shared" ref="F24:F26" si="14">D24*E24</f>
        <v>0</v>
      </c>
      <c r="G24" s="28">
        <f t="shared" si="2"/>
        <v>0.1</v>
      </c>
      <c r="H24" s="256">
        <f t="shared" ref="H24:H26" si="15">IF(G24&lt;&gt;0,F24/G24,0)</f>
        <v>0</v>
      </c>
      <c r="I24" s="41"/>
      <c r="J24" s="5"/>
      <c r="K24" s="256">
        <f t="shared" ref="K24:K26" si="16">I24*J24</f>
        <v>0</v>
      </c>
      <c r="L24" s="293">
        <f t="shared" ref="L24:L26" si="17">IF(OR(J24&gt;0,H24&gt;0),H24+K24,0)</f>
        <v>0</v>
      </c>
    </row>
    <row r="25" spans="1:12" customFormat="1" ht="12.5" x14ac:dyDescent="0.25">
      <c r="A25" s="8"/>
      <c r="B25" s="31" t="s">
        <v>196</v>
      </c>
      <c r="C25" s="140" t="str">
        <f t="shared" si="0"/>
        <v>FC</v>
      </c>
      <c r="D25" s="41">
        <v>4</v>
      </c>
      <c r="E25" s="5"/>
      <c r="F25" s="272">
        <f t="shared" si="14"/>
        <v>0</v>
      </c>
      <c r="G25" s="28">
        <f t="shared" si="2"/>
        <v>0.1</v>
      </c>
      <c r="H25" s="256">
        <f t="shared" si="15"/>
        <v>0</v>
      </c>
      <c r="I25" s="41"/>
      <c r="J25" s="5"/>
      <c r="K25" s="256">
        <f t="shared" si="16"/>
        <v>0</v>
      </c>
      <c r="L25" s="293">
        <f t="shared" si="17"/>
        <v>0</v>
      </c>
    </row>
    <row r="26" spans="1:12" customFormat="1" ht="12.5" x14ac:dyDescent="0.25">
      <c r="A26" s="8"/>
      <c r="B26" s="31" t="s">
        <v>157</v>
      </c>
      <c r="C26" s="140" t="str">
        <f t="shared" si="0"/>
        <v>FC</v>
      </c>
      <c r="D26" s="41">
        <v>1</v>
      </c>
      <c r="E26" s="5"/>
      <c r="F26" s="272">
        <f t="shared" si="14"/>
        <v>0</v>
      </c>
      <c r="G26" s="28">
        <f t="shared" si="2"/>
        <v>0.1</v>
      </c>
      <c r="H26" s="256">
        <f t="shared" si="15"/>
        <v>0</v>
      </c>
      <c r="I26" s="41"/>
      <c r="J26" s="5"/>
      <c r="K26" s="256">
        <f t="shared" si="16"/>
        <v>0</v>
      </c>
      <c r="L26" s="293">
        <f t="shared" si="17"/>
        <v>0</v>
      </c>
    </row>
    <row r="27" spans="1:12" customFormat="1" ht="12.5" x14ac:dyDescent="0.25">
      <c r="A27" s="341"/>
      <c r="B27" s="31" t="s">
        <v>198</v>
      </c>
      <c r="C27" s="140" t="str">
        <f t="shared" si="0"/>
        <v>FC</v>
      </c>
      <c r="D27" s="41"/>
      <c r="E27" s="5"/>
      <c r="F27" s="272">
        <f t="shared" ref="F27" si="18">D27*E27</f>
        <v>0</v>
      </c>
      <c r="G27" s="28">
        <f t="shared" si="2"/>
        <v>0.1</v>
      </c>
      <c r="H27" s="256">
        <f t="shared" ref="H27" si="19">IF(G27&lt;&gt;0,F27/G27,0)</f>
        <v>0</v>
      </c>
      <c r="I27" s="41"/>
      <c r="J27" s="5"/>
      <c r="K27" s="256">
        <f t="shared" ref="K27" si="20">I27*J27</f>
        <v>0</v>
      </c>
      <c r="L27" s="293">
        <f t="shared" ref="L27" si="21">IF(OR(J27&gt;0,H27&gt;0),H27+K27,0)</f>
        <v>0</v>
      </c>
    </row>
    <row r="28" spans="1:12" customFormat="1" ht="12.5" x14ac:dyDescent="0.25">
      <c r="A28" s="185"/>
      <c r="B28" s="31"/>
      <c r="C28" s="140" t="str">
        <f t="shared" si="0"/>
        <v>FC</v>
      </c>
      <c r="D28" s="41"/>
      <c r="E28" s="5"/>
      <c r="F28" s="272">
        <f t="shared" ref="F28" si="22">D28*E28</f>
        <v>0</v>
      </c>
      <c r="G28" s="28">
        <f t="shared" si="2"/>
        <v>0.1</v>
      </c>
      <c r="H28" s="256">
        <f t="shared" ref="H28" si="23">IF(G28&lt;&gt;0,F28/G28,0)</f>
        <v>0</v>
      </c>
      <c r="I28" s="41"/>
      <c r="J28" s="5"/>
      <c r="K28" s="256">
        <f t="shared" ref="K28" si="24">I28*J28</f>
        <v>0</v>
      </c>
      <c r="L28" s="293">
        <f t="shared" ref="L28" si="25">IF(OR(J28&gt;0,H28&gt;0),H28+K28,0)</f>
        <v>0</v>
      </c>
    </row>
    <row r="29" spans="1:12" customFormat="1" ht="13" x14ac:dyDescent="0.3">
      <c r="A29" s="144"/>
      <c r="B29" s="146" t="s">
        <v>125</v>
      </c>
      <c r="C29" s="141"/>
      <c r="D29" s="237"/>
      <c r="E29" s="14"/>
      <c r="F29" s="279"/>
      <c r="G29" s="15"/>
      <c r="H29" s="267"/>
      <c r="I29" s="22"/>
      <c r="J29" s="14"/>
      <c r="K29" s="267"/>
      <c r="L29" s="295"/>
    </row>
    <row r="30" spans="1:12" customFormat="1" ht="12.5" x14ac:dyDescent="0.25">
      <c r="A30" s="185"/>
      <c r="B30" s="31" t="s">
        <v>126</v>
      </c>
      <c r="C30" s="140" t="str">
        <f t="shared" si="0"/>
        <v>FC</v>
      </c>
      <c r="D30" s="41"/>
      <c r="E30" s="5"/>
      <c r="F30" s="272">
        <f t="shared" ref="F30" si="26">D30*E30</f>
        <v>0</v>
      </c>
      <c r="G30" s="28">
        <f t="shared" si="2"/>
        <v>0.1</v>
      </c>
      <c r="H30" s="256">
        <f t="shared" ref="H30" si="27">IF(G30&lt;&gt;0,F30/G30,0)</f>
        <v>0</v>
      </c>
      <c r="I30" s="23"/>
      <c r="J30" s="5"/>
      <c r="K30" s="256">
        <f t="shared" ref="K30" si="28">I30*J30</f>
        <v>0</v>
      </c>
      <c r="L30" s="293">
        <f t="shared" ref="L30" si="29">IF(OR(J30&gt;0,H30&gt;0),H30+K30,0)</f>
        <v>0</v>
      </c>
    </row>
    <row r="31" spans="1:12" customFormat="1" ht="15" customHeight="1" x14ac:dyDescent="0.25">
      <c r="A31" s="185"/>
      <c r="B31" s="186"/>
      <c r="C31" s="140" t="str">
        <f t="shared" si="0"/>
        <v>FC</v>
      </c>
      <c r="D31" s="41"/>
      <c r="E31" s="5"/>
      <c r="F31" s="272">
        <f>D31*E31</f>
        <v>0</v>
      </c>
      <c r="G31" s="28">
        <f t="shared" si="2"/>
        <v>0.1</v>
      </c>
      <c r="H31" s="256">
        <f t="shared" si="3"/>
        <v>0</v>
      </c>
      <c r="I31" s="181"/>
      <c r="J31" s="5"/>
      <c r="K31" s="256">
        <f t="shared" si="4"/>
        <v>0</v>
      </c>
      <c r="L31" s="293">
        <f t="shared" si="5"/>
        <v>0</v>
      </c>
    </row>
    <row r="32" spans="1:12" customFormat="1" ht="12.5" x14ac:dyDescent="0.25">
      <c r="A32" s="185"/>
      <c r="B32" s="143"/>
      <c r="C32" s="140" t="str">
        <f t="shared" si="0"/>
        <v>FC</v>
      </c>
      <c r="D32" s="41"/>
      <c r="E32" s="5"/>
      <c r="F32" s="272">
        <f>D32*E32</f>
        <v>0</v>
      </c>
      <c r="G32" s="28">
        <f t="shared" si="2"/>
        <v>0.1</v>
      </c>
      <c r="H32" s="256">
        <f t="shared" ref="H32" si="30">IF(G32&lt;&gt;0,F32/G32,0)</f>
        <v>0</v>
      </c>
      <c r="I32" s="181"/>
      <c r="J32" s="5"/>
      <c r="K32" s="256">
        <f t="shared" ref="K32" si="31">I32*J32</f>
        <v>0</v>
      </c>
      <c r="L32" s="293">
        <f t="shared" ref="L32" si="32">IF(OR(J32&gt;0,H32&gt;0),H32+K32,0)</f>
        <v>0</v>
      </c>
    </row>
    <row r="33" spans="1:12" customFormat="1" ht="13" x14ac:dyDescent="0.3">
      <c r="A33" s="144"/>
      <c r="B33" s="146" t="s">
        <v>127</v>
      </c>
      <c r="C33" s="141"/>
      <c r="D33" s="237"/>
      <c r="E33" s="14"/>
      <c r="F33" s="279"/>
      <c r="G33" s="15"/>
      <c r="H33" s="267"/>
      <c r="I33" s="22"/>
      <c r="J33" s="14"/>
      <c r="K33" s="267"/>
      <c r="L33" s="295"/>
    </row>
    <row r="34" spans="1:12" customFormat="1" ht="12.5" x14ac:dyDescent="0.25">
      <c r="A34" s="185"/>
      <c r="B34" s="31" t="s">
        <v>128</v>
      </c>
      <c r="C34" s="140" t="str">
        <f t="shared" si="0"/>
        <v>FC</v>
      </c>
      <c r="D34" s="41"/>
      <c r="E34" s="5"/>
      <c r="F34" s="272">
        <f t="shared" ref="F34" si="33">D34*E34</f>
        <v>0</v>
      </c>
      <c r="G34" s="28">
        <f t="shared" si="2"/>
        <v>0.1</v>
      </c>
      <c r="H34" s="256">
        <f t="shared" ref="H34" si="34">IF(G34&lt;&gt;0,F34/G34,0)</f>
        <v>0</v>
      </c>
      <c r="I34" s="23"/>
      <c r="J34" s="5"/>
      <c r="K34" s="256">
        <f t="shared" ref="K34" si="35">I34*J34</f>
        <v>0</v>
      </c>
      <c r="L34" s="293">
        <f t="shared" si="5"/>
        <v>0</v>
      </c>
    </row>
    <row r="35" spans="1:12" customFormat="1" ht="13" thickBot="1" x14ac:dyDescent="0.3">
      <c r="A35" s="185"/>
      <c r="B35" s="31"/>
      <c r="C35" s="140" t="str">
        <f t="shared" si="0"/>
        <v>FC</v>
      </c>
      <c r="D35" s="41"/>
      <c r="E35" s="5"/>
      <c r="F35" s="272">
        <f t="shared" ref="F35" si="36">D35*E35</f>
        <v>0</v>
      </c>
      <c r="G35" s="28">
        <f t="shared" si="2"/>
        <v>0.1</v>
      </c>
      <c r="H35" s="256">
        <f t="shared" ref="H35" si="37">IF(G35&lt;&gt;0,F35/G35,0)</f>
        <v>0</v>
      </c>
      <c r="I35" s="23"/>
      <c r="J35" s="5"/>
      <c r="K35" s="256">
        <f t="shared" ref="K35" si="38">I35*J35</f>
        <v>0</v>
      </c>
      <c r="L35" s="293">
        <f t="shared" ref="L35" si="39">IF(OR(J35&gt;0,H35&gt;0),H35+K35,0)</f>
        <v>0</v>
      </c>
    </row>
    <row r="36" spans="1:12" customFormat="1" ht="13.5" thickBot="1" x14ac:dyDescent="0.35">
      <c r="A36" s="238"/>
      <c r="B36" s="145" t="str">
        <f>+"SUB-TOTAL:  "&amp;A15</f>
        <v>SUB-TOTAL:  G3.6</v>
      </c>
      <c r="C36" s="142"/>
      <c r="D36" s="71"/>
      <c r="E36" s="72">
        <f>SUM(E15:E35)</f>
        <v>0</v>
      </c>
      <c r="F36" s="258">
        <f>SUM(F15:F35)</f>
        <v>0</v>
      </c>
      <c r="G36" s="73">
        <f>$B$8</f>
        <v>0.1</v>
      </c>
      <c r="H36" s="266">
        <f>SUM(H15:H35)</f>
        <v>0</v>
      </c>
      <c r="I36" s="112"/>
      <c r="J36" s="72">
        <f>SUM(J15:J35)</f>
        <v>0</v>
      </c>
      <c r="K36" s="266">
        <f>SUM(K15:K35)</f>
        <v>0</v>
      </c>
      <c r="L36" s="266">
        <f>SUM(L15:L35)</f>
        <v>0</v>
      </c>
    </row>
    <row r="37" spans="1:12" customFormat="1" ht="13.5" thickBot="1" x14ac:dyDescent="0.35">
      <c r="A37" s="228"/>
      <c r="B37" s="196" t="s">
        <v>79</v>
      </c>
      <c r="C37" s="197"/>
      <c r="D37" s="198"/>
      <c r="E37" s="199"/>
      <c r="F37" s="261"/>
      <c r="G37" s="200"/>
      <c r="H37" s="261"/>
      <c r="I37" s="201"/>
      <c r="J37" s="199"/>
      <c r="K37" s="287"/>
      <c r="L37" s="288">
        <f>0.15*L36</f>
        <v>0</v>
      </c>
    </row>
    <row r="38" spans="1:12" ht="10.5" x14ac:dyDescent="0.25">
      <c r="D38" s="229"/>
      <c r="E38" s="230"/>
      <c r="F38" s="276"/>
      <c r="H38" s="262"/>
      <c r="I38" s="232"/>
      <c r="J38" s="230"/>
      <c r="K38" s="289"/>
      <c r="L38" s="289"/>
    </row>
    <row r="39" spans="1:12" ht="10.5" x14ac:dyDescent="0.25">
      <c r="D39" s="229"/>
      <c r="E39" s="230"/>
      <c r="F39" s="276"/>
      <c r="H39" s="262"/>
      <c r="I39" s="232"/>
      <c r="J39" s="230"/>
      <c r="K39" s="289"/>
      <c r="L39" s="289"/>
    </row>
    <row r="40" spans="1:12" ht="10.5" x14ac:dyDescent="0.25">
      <c r="D40" s="229"/>
      <c r="E40" s="230"/>
      <c r="F40" s="276"/>
      <c r="H40" s="262"/>
      <c r="I40" s="232"/>
      <c r="J40" s="230"/>
      <c r="K40" s="289"/>
      <c r="L40" s="289"/>
    </row>
    <row r="41" spans="1:12" ht="10.5" x14ac:dyDescent="0.25">
      <c r="D41" s="229"/>
      <c r="E41" s="230"/>
      <c r="F41" s="276"/>
      <c r="H41" s="262"/>
      <c r="I41" s="232"/>
      <c r="J41" s="230"/>
      <c r="K41" s="289"/>
      <c r="L41" s="289"/>
    </row>
    <row r="42" spans="1:12" ht="10.5" x14ac:dyDescent="0.25">
      <c r="D42" s="229"/>
      <c r="E42" s="230"/>
      <c r="F42" s="276"/>
      <c r="H42" s="262"/>
      <c r="I42" s="232"/>
      <c r="J42" s="230"/>
      <c r="K42" s="289"/>
      <c r="L42" s="289"/>
    </row>
    <row r="43" spans="1:12" ht="10.5" x14ac:dyDescent="0.25">
      <c r="D43" s="229"/>
      <c r="E43" s="230"/>
      <c r="F43" s="276"/>
      <c r="H43" s="262"/>
      <c r="I43" s="232"/>
      <c r="J43" s="230"/>
      <c r="K43" s="289"/>
      <c r="L43" s="289"/>
    </row>
    <row r="44" spans="1:12" ht="10.5" x14ac:dyDescent="0.25">
      <c r="D44" s="229"/>
      <c r="E44" s="230"/>
      <c r="F44" s="276"/>
      <c r="H44" s="262"/>
      <c r="I44" s="232"/>
      <c r="J44" s="230"/>
      <c r="K44" s="289"/>
      <c r="L44" s="289"/>
    </row>
    <row r="45" spans="1:12" ht="10.5" x14ac:dyDescent="0.25">
      <c r="D45" s="229"/>
      <c r="E45" s="230"/>
      <c r="F45" s="276"/>
      <c r="H45" s="262"/>
      <c r="I45" s="232"/>
      <c r="J45" s="230"/>
      <c r="K45" s="289"/>
      <c r="L45" s="289"/>
    </row>
    <row r="46" spans="1:12" ht="10.5" x14ac:dyDescent="0.25">
      <c r="D46" s="229"/>
      <c r="E46" s="230"/>
      <c r="F46" s="276"/>
      <c r="H46" s="262"/>
      <c r="I46" s="232"/>
      <c r="J46" s="230"/>
      <c r="K46" s="289"/>
      <c r="L46" s="289"/>
    </row>
    <row r="47" spans="1:12" ht="10.5" x14ac:dyDescent="0.25">
      <c r="D47" s="229"/>
      <c r="E47" s="230"/>
      <c r="F47" s="276"/>
      <c r="H47" s="262"/>
      <c r="I47" s="232"/>
      <c r="J47" s="230"/>
      <c r="K47" s="289"/>
      <c r="L47" s="289"/>
    </row>
    <row r="48" spans="1:12" ht="10.5" x14ac:dyDescent="0.25">
      <c r="D48" s="229"/>
      <c r="E48" s="230"/>
      <c r="F48" s="276"/>
      <c r="H48" s="262"/>
      <c r="I48" s="232"/>
      <c r="J48" s="230"/>
      <c r="K48" s="289"/>
      <c r="L48" s="289"/>
    </row>
    <row r="49" spans="4:12" ht="10.5" x14ac:dyDescent="0.25">
      <c r="D49" s="229"/>
      <c r="E49" s="230"/>
      <c r="F49" s="276"/>
      <c r="H49" s="262"/>
      <c r="I49" s="232"/>
      <c r="J49" s="230"/>
      <c r="K49" s="289"/>
      <c r="L49" s="289"/>
    </row>
    <row r="50" spans="4:12" ht="10.5" x14ac:dyDescent="0.25">
      <c r="D50" s="229"/>
      <c r="E50" s="230"/>
      <c r="F50" s="276"/>
      <c r="H50" s="262"/>
      <c r="I50" s="232"/>
      <c r="J50" s="230"/>
      <c r="K50" s="289"/>
      <c r="L50" s="289"/>
    </row>
    <row r="51" spans="4:12" ht="10.5" x14ac:dyDescent="0.25">
      <c r="D51" s="229"/>
      <c r="E51" s="230"/>
      <c r="F51" s="276"/>
      <c r="H51" s="262"/>
      <c r="I51" s="232"/>
      <c r="J51" s="230"/>
      <c r="K51" s="289"/>
      <c r="L51" s="289"/>
    </row>
    <row r="52" spans="4:12" ht="10.5" x14ac:dyDescent="0.25">
      <c r="D52" s="229"/>
      <c r="E52" s="230"/>
      <c r="F52" s="276"/>
      <c r="H52" s="262"/>
      <c r="I52" s="232"/>
      <c r="J52" s="230"/>
      <c r="K52" s="289"/>
      <c r="L52" s="289"/>
    </row>
    <row r="53" spans="4:12" ht="10.5" x14ac:dyDescent="0.25">
      <c r="D53" s="229"/>
      <c r="E53" s="230"/>
      <c r="F53" s="276"/>
      <c r="H53" s="262"/>
      <c r="I53" s="232"/>
      <c r="J53" s="230"/>
      <c r="K53" s="289"/>
      <c r="L53" s="289"/>
    </row>
    <row r="54" spans="4:12" ht="10.5" x14ac:dyDescent="0.25">
      <c r="D54" s="229"/>
      <c r="E54" s="230"/>
      <c r="F54" s="276"/>
      <c r="H54" s="262"/>
      <c r="I54" s="232"/>
      <c r="J54" s="230"/>
      <c r="K54" s="289"/>
      <c r="L54" s="289"/>
    </row>
    <row r="55" spans="4:12" ht="10.5" x14ac:dyDescent="0.25">
      <c r="D55" s="229"/>
      <c r="E55" s="230"/>
      <c r="F55" s="276"/>
      <c r="H55" s="262"/>
      <c r="I55" s="232"/>
      <c r="J55" s="230"/>
      <c r="K55" s="289"/>
      <c r="L55" s="289"/>
    </row>
    <row r="56" spans="4:12" ht="10.5" x14ac:dyDescent="0.25">
      <c r="D56" s="229"/>
      <c r="E56" s="230"/>
      <c r="F56" s="276"/>
      <c r="H56" s="262"/>
      <c r="I56" s="232"/>
      <c r="J56" s="230"/>
      <c r="K56" s="289"/>
      <c r="L56" s="289"/>
    </row>
    <row r="57" spans="4:12" ht="10.5" x14ac:dyDescent="0.25">
      <c r="D57" s="229"/>
      <c r="E57" s="230"/>
      <c r="F57" s="276"/>
      <c r="H57" s="262"/>
      <c r="I57" s="232"/>
      <c r="J57" s="230"/>
      <c r="K57" s="289"/>
      <c r="L57" s="289"/>
    </row>
    <row r="58" spans="4:12" ht="10.5" x14ac:dyDescent="0.25">
      <c r="D58" s="229"/>
      <c r="E58" s="230"/>
      <c r="F58" s="276"/>
      <c r="H58" s="262"/>
      <c r="I58" s="232"/>
      <c r="J58" s="230"/>
      <c r="K58" s="289"/>
      <c r="L58" s="289"/>
    </row>
    <row r="59" spans="4:12" ht="10.5" x14ac:dyDescent="0.25">
      <c r="D59" s="229"/>
      <c r="E59" s="230"/>
      <c r="F59" s="276"/>
      <c r="H59" s="262"/>
      <c r="I59" s="232"/>
      <c r="J59" s="230"/>
      <c r="K59" s="289"/>
      <c r="L59" s="289"/>
    </row>
    <row r="60" spans="4:12" ht="10.5" x14ac:dyDescent="0.25">
      <c r="D60" s="229"/>
      <c r="E60" s="230"/>
      <c r="F60" s="276"/>
      <c r="H60" s="262"/>
      <c r="I60" s="232"/>
      <c r="J60" s="230"/>
      <c r="K60" s="289"/>
      <c r="L60" s="289"/>
    </row>
    <row r="61" spans="4:12" ht="10.5" x14ac:dyDescent="0.25">
      <c r="D61" s="229"/>
      <c r="E61" s="230"/>
      <c r="F61" s="276"/>
      <c r="H61" s="262"/>
      <c r="I61" s="232"/>
      <c r="J61" s="230"/>
      <c r="K61" s="289"/>
      <c r="L61" s="289"/>
    </row>
    <row r="62" spans="4:12" ht="10.5" x14ac:dyDescent="0.25">
      <c r="D62" s="229"/>
      <c r="E62" s="230"/>
      <c r="F62" s="276"/>
      <c r="H62" s="262"/>
      <c r="I62" s="232"/>
      <c r="J62" s="230"/>
      <c r="K62" s="289"/>
      <c r="L62" s="289"/>
    </row>
    <row r="63" spans="4:12" ht="10.5" x14ac:dyDescent="0.25">
      <c r="D63" s="229"/>
      <c r="E63" s="230"/>
      <c r="F63" s="276"/>
      <c r="H63" s="262"/>
      <c r="I63" s="232"/>
      <c r="J63" s="230"/>
      <c r="K63" s="289"/>
      <c r="L63" s="289"/>
    </row>
    <row r="64" spans="4:12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1:10" x14ac:dyDescent="0.2">
      <c r="E97" s="233"/>
      <c r="F97" s="234"/>
    </row>
    <row r="98" spans="1:10" customFormat="1" x14ac:dyDescent="0.2">
      <c r="A98" s="2"/>
      <c r="B98" s="2"/>
      <c r="C98" s="2"/>
      <c r="D98" s="2"/>
      <c r="E98" s="233"/>
      <c r="F98" s="234"/>
      <c r="J98" s="2"/>
    </row>
    <row r="99" spans="1:10" customFormat="1" x14ac:dyDescent="0.2">
      <c r="A99" s="2"/>
      <c r="B99" s="2"/>
      <c r="C99" s="2"/>
      <c r="D99" s="2"/>
      <c r="E99" s="233"/>
      <c r="F99" s="234"/>
      <c r="J99" s="2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4E3C8-BBBB-49BC-98B7-14E3BDE16A91}">
  <sheetPr>
    <tabColor rgb="FF00B050"/>
  </sheetPr>
  <dimension ref="A1:L100"/>
  <sheetViews>
    <sheetView showGridLines="0" topLeftCell="A5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176</v>
      </c>
      <c r="B1" s="375"/>
      <c r="C1"/>
      <c r="D1"/>
      <c r="E1"/>
      <c r="J1"/>
    </row>
    <row r="2" spans="1:12" customFormat="1" ht="13" x14ac:dyDescent="0.3">
      <c r="A2" s="403" t="s">
        <v>26</v>
      </c>
      <c r="B2" s="40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66</v>
      </c>
      <c r="C5" s="222"/>
      <c r="D5" s="222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2" t="s">
        <v>31</v>
      </c>
      <c r="B6" s="109" t="s">
        <v>166</v>
      </c>
      <c r="C6" s="222"/>
      <c r="D6" s="222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4.5" customHeight="1" x14ac:dyDescent="0.2">
      <c r="A12" s="358" t="s">
        <v>37</v>
      </c>
      <c r="B12" s="355" t="s">
        <v>122</v>
      </c>
      <c r="C12" s="410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397" t="s">
        <v>47</v>
      </c>
    </row>
    <row r="13" spans="1:12" customFormat="1" ht="13" x14ac:dyDescent="0.2">
      <c r="A13" s="359"/>
      <c r="B13" s="356"/>
      <c r="C13" s="411"/>
      <c r="D13" s="61"/>
      <c r="E13" s="362"/>
      <c r="F13" s="362"/>
      <c r="G13" s="362"/>
      <c r="H13" s="356"/>
      <c r="I13" s="106"/>
      <c r="J13" s="362"/>
      <c r="K13" s="356"/>
      <c r="L13" s="398"/>
    </row>
    <row r="14" spans="1:12" customFormat="1" ht="13" x14ac:dyDescent="0.2">
      <c r="A14" s="402"/>
      <c r="B14" s="401"/>
      <c r="C14" s="412"/>
      <c r="D14" s="108"/>
      <c r="E14" s="400"/>
      <c r="F14" s="400"/>
      <c r="G14" s="400"/>
      <c r="H14" s="401"/>
      <c r="I14" s="107"/>
      <c r="J14" s="400"/>
      <c r="K14" s="401"/>
      <c r="L14" s="399"/>
    </row>
    <row r="15" spans="1:12" customFormat="1" ht="14" x14ac:dyDescent="0.3">
      <c r="A15" s="29" t="str">
        <f>B5</f>
        <v>G3.7</v>
      </c>
      <c r="B15" s="34" t="str">
        <f>B6</f>
        <v>FAGG</v>
      </c>
      <c r="C15" s="33"/>
      <c r="D15" s="30"/>
      <c r="E15" s="30"/>
      <c r="F15" s="65"/>
      <c r="G15" s="65"/>
      <c r="H15" s="66"/>
      <c r="I15" s="33"/>
      <c r="J15" s="30"/>
      <c r="K15" s="66"/>
      <c r="L15" s="124"/>
    </row>
    <row r="16" spans="1:12" customFormat="1" ht="39" x14ac:dyDescent="0.3">
      <c r="A16" s="16"/>
      <c r="B16" s="300" t="s">
        <v>123</v>
      </c>
      <c r="C16" s="141"/>
      <c r="D16" s="237"/>
      <c r="E16" s="14"/>
      <c r="F16" s="14"/>
      <c r="G16" s="15"/>
      <c r="H16" s="18"/>
      <c r="I16" s="22"/>
      <c r="J16" s="14"/>
      <c r="K16" s="18"/>
      <c r="L16" s="21"/>
    </row>
    <row r="17" spans="1:12" customFormat="1" ht="52" x14ac:dyDescent="0.3">
      <c r="A17" s="235"/>
      <c r="B17" s="247" t="s">
        <v>171</v>
      </c>
      <c r="C17" s="250"/>
      <c r="D17" s="160"/>
      <c r="E17" s="161"/>
      <c r="F17" s="161"/>
      <c r="G17" s="162"/>
      <c r="H17" s="251"/>
      <c r="I17" s="164"/>
      <c r="J17" s="161"/>
      <c r="K17" s="251"/>
      <c r="L17" s="252"/>
    </row>
    <row r="18" spans="1:12" customFormat="1" ht="13" x14ac:dyDescent="0.3">
      <c r="A18" s="139"/>
      <c r="B18" s="247" t="s">
        <v>149</v>
      </c>
      <c r="C18" s="141"/>
      <c r="D18" s="237"/>
      <c r="E18" s="14"/>
      <c r="F18" s="279"/>
      <c r="G18" s="15"/>
      <c r="H18" s="267"/>
      <c r="I18" s="22"/>
      <c r="J18" s="14"/>
      <c r="K18" s="267"/>
      <c r="L18" s="295"/>
    </row>
    <row r="19" spans="1:12" customFormat="1" ht="12.5" x14ac:dyDescent="0.25">
      <c r="A19" s="8"/>
      <c r="B19" s="31" t="s">
        <v>155</v>
      </c>
      <c r="C19" s="140" t="str">
        <f t="shared" ref="C19:C36" si="0">$B$7</f>
        <v>FC</v>
      </c>
      <c r="D19" s="41">
        <v>1</v>
      </c>
      <c r="E19" s="5"/>
      <c r="F19" s="272">
        <f t="shared" ref="F19:F22" si="1">D19*E19</f>
        <v>0</v>
      </c>
      <c r="G19" s="28">
        <f t="shared" ref="G19:G36" si="2">$B$8</f>
        <v>0.1</v>
      </c>
      <c r="H19" s="256">
        <f t="shared" ref="H19:H32" si="3">IF(G19&lt;&gt;0,F19/G19,0)</f>
        <v>0</v>
      </c>
      <c r="I19" s="41"/>
      <c r="J19" s="5"/>
      <c r="K19" s="256">
        <f t="shared" ref="K19" si="4">I19*J19</f>
        <v>0</v>
      </c>
      <c r="L19" s="293">
        <f t="shared" ref="L19" si="5">IF(OR(J19&gt;0,H19&gt;0),H19+K19,0)</f>
        <v>0</v>
      </c>
    </row>
    <row r="20" spans="1:12" customFormat="1" ht="12.5" x14ac:dyDescent="0.25">
      <c r="A20" s="8"/>
      <c r="B20" s="31" t="s">
        <v>154</v>
      </c>
      <c r="C20" s="140" t="str">
        <f t="shared" si="0"/>
        <v>FC</v>
      </c>
      <c r="D20" s="41">
        <v>5</v>
      </c>
      <c r="E20" s="5"/>
      <c r="F20" s="272">
        <f t="shared" si="1"/>
        <v>0</v>
      </c>
      <c r="G20" s="28">
        <f t="shared" si="2"/>
        <v>0.1</v>
      </c>
      <c r="H20" s="256">
        <f t="shared" si="3"/>
        <v>0</v>
      </c>
      <c r="I20" s="41"/>
      <c r="J20" s="5"/>
      <c r="K20" s="256">
        <f t="shared" ref="K20:K32" si="6">I20*J20</f>
        <v>0</v>
      </c>
      <c r="L20" s="293">
        <f t="shared" ref="L20:L35" si="7">IF(OR(J20&gt;0,H20&gt;0),H20+K20,0)</f>
        <v>0</v>
      </c>
    </row>
    <row r="21" spans="1:12" customFormat="1" ht="12.5" x14ac:dyDescent="0.25">
      <c r="A21" s="8"/>
      <c r="B21" s="31" t="s">
        <v>156</v>
      </c>
      <c r="C21" s="140" t="str">
        <f t="shared" si="0"/>
        <v>FC</v>
      </c>
      <c r="D21" s="41">
        <v>3</v>
      </c>
      <c r="E21" s="5"/>
      <c r="F21" s="272">
        <f t="shared" si="1"/>
        <v>0</v>
      </c>
      <c r="G21" s="28">
        <f t="shared" si="2"/>
        <v>0.1</v>
      </c>
      <c r="H21" s="256">
        <f t="shared" si="3"/>
        <v>0</v>
      </c>
      <c r="I21" s="41"/>
      <c r="J21" s="5"/>
      <c r="K21" s="256">
        <f t="shared" si="6"/>
        <v>0</v>
      </c>
      <c r="L21" s="293">
        <f t="shared" si="7"/>
        <v>0</v>
      </c>
    </row>
    <row r="22" spans="1:12" customFormat="1" ht="12.5" x14ac:dyDescent="0.25">
      <c r="A22" s="185"/>
      <c r="B22" s="195"/>
      <c r="C22" s="140" t="str">
        <f t="shared" si="0"/>
        <v>FC</v>
      </c>
      <c r="D22" s="41"/>
      <c r="E22" s="5"/>
      <c r="F22" s="272">
        <f t="shared" si="1"/>
        <v>0</v>
      </c>
      <c r="G22" s="28">
        <f t="shared" si="2"/>
        <v>0.1</v>
      </c>
      <c r="H22" s="256">
        <f t="shared" si="3"/>
        <v>0</v>
      </c>
      <c r="I22" s="23"/>
      <c r="J22" s="5"/>
      <c r="K22" s="256">
        <f t="shared" si="6"/>
        <v>0</v>
      </c>
      <c r="L22" s="293">
        <f t="shared" si="7"/>
        <v>0</v>
      </c>
    </row>
    <row r="23" spans="1:12" customFormat="1" ht="12.5" x14ac:dyDescent="0.25">
      <c r="A23" s="185"/>
      <c r="B23" s="31"/>
      <c r="C23" s="140" t="str">
        <f t="shared" si="0"/>
        <v>FC</v>
      </c>
      <c r="D23" s="41"/>
      <c r="E23" s="5"/>
      <c r="F23" s="272">
        <f t="shared" ref="F23" si="8">D23*E23</f>
        <v>0</v>
      </c>
      <c r="G23" s="28">
        <f t="shared" si="2"/>
        <v>0.1</v>
      </c>
      <c r="H23" s="256">
        <f t="shared" ref="H23" si="9">IF(G23&lt;&gt;0,F23/G23,0)</f>
        <v>0</v>
      </c>
      <c r="I23" s="23"/>
      <c r="J23" s="5"/>
      <c r="K23" s="256">
        <f t="shared" ref="K23" si="10">I23*J23</f>
        <v>0</v>
      </c>
      <c r="L23" s="293">
        <f t="shared" ref="L23" si="11">IF(OR(J23&gt;0,H23&gt;0),H23+K23,0)</f>
        <v>0</v>
      </c>
    </row>
    <row r="24" spans="1:12" customFormat="1" ht="13" x14ac:dyDescent="0.3">
      <c r="A24" s="187"/>
      <c r="B24" s="146" t="s">
        <v>124</v>
      </c>
      <c r="C24" s="188"/>
      <c r="D24" s="189"/>
      <c r="E24" s="190"/>
      <c r="F24" s="280"/>
      <c r="G24" s="191"/>
      <c r="H24" s="268"/>
      <c r="I24" s="192"/>
      <c r="J24" s="190"/>
      <c r="K24" s="268"/>
      <c r="L24" s="296"/>
    </row>
    <row r="25" spans="1:12" customFormat="1" ht="12.5" x14ac:dyDescent="0.25">
      <c r="A25" s="8"/>
      <c r="B25" s="31" t="s">
        <v>195</v>
      </c>
      <c r="C25" s="140" t="str">
        <f t="shared" si="0"/>
        <v>FC</v>
      </c>
      <c r="D25" s="41">
        <v>24</v>
      </c>
      <c r="E25" s="5"/>
      <c r="F25" s="272">
        <f t="shared" ref="F25:F27" si="12">D25*E25</f>
        <v>0</v>
      </c>
      <c r="G25" s="28">
        <f t="shared" si="2"/>
        <v>0.1</v>
      </c>
      <c r="H25" s="256">
        <f t="shared" ref="H25:H27" si="13">IF(G25&lt;&gt;0,F25/G25,0)</f>
        <v>0</v>
      </c>
      <c r="I25" s="41"/>
      <c r="J25" s="5"/>
      <c r="K25" s="256">
        <f t="shared" ref="K25:K27" si="14">I25*J25</f>
        <v>0</v>
      </c>
      <c r="L25" s="293">
        <f t="shared" ref="L25:L27" si="15">IF(OR(J25&gt;0,H25&gt;0),H25+K25,0)</f>
        <v>0</v>
      </c>
    </row>
    <row r="26" spans="1:12" customFormat="1" ht="12.5" x14ac:dyDescent="0.25">
      <c r="A26" s="8"/>
      <c r="B26" s="31" t="s">
        <v>196</v>
      </c>
      <c r="C26" s="140" t="str">
        <f t="shared" si="0"/>
        <v>FC</v>
      </c>
      <c r="D26" s="41">
        <v>6</v>
      </c>
      <c r="E26" s="5"/>
      <c r="F26" s="272">
        <f t="shared" si="12"/>
        <v>0</v>
      </c>
      <c r="G26" s="28">
        <f t="shared" si="2"/>
        <v>0.1</v>
      </c>
      <c r="H26" s="256">
        <f t="shared" si="13"/>
        <v>0</v>
      </c>
      <c r="I26" s="41"/>
      <c r="J26" s="5"/>
      <c r="K26" s="256">
        <f t="shared" si="14"/>
        <v>0</v>
      </c>
      <c r="L26" s="293">
        <f t="shared" si="15"/>
        <v>0</v>
      </c>
    </row>
    <row r="27" spans="1:12" customFormat="1" ht="12.5" x14ac:dyDescent="0.25">
      <c r="A27" s="8"/>
      <c r="B27" s="31" t="s">
        <v>157</v>
      </c>
      <c r="C27" s="140" t="str">
        <f t="shared" si="0"/>
        <v>FC</v>
      </c>
      <c r="D27" s="41">
        <v>1</v>
      </c>
      <c r="E27" s="5"/>
      <c r="F27" s="272">
        <f t="shared" si="12"/>
        <v>0</v>
      </c>
      <c r="G27" s="28">
        <f t="shared" si="2"/>
        <v>0.1</v>
      </c>
      <c r="H27" s="256">
        <f t="shared" si="13"/>
        <v>0</v>
      </c>
      <c r="I27" s="41"/>
      <c r="J27" s="5"/>
      <c r="K27" s="256">
        <f t="shared" si="14"/>
        <v>0</v>
      </c>
      <c r="L27" s="293">
        <f t="shared" si="15"/>
        <v>0</v>
      </c>
    </row>
    <row r="28" spans="1:12" customFormat="1" ht="12.5" x14ac:dyDescent="0.25">
      <c r="A28" s="185"/>
      <c r="B28" s="31" t="s">
        <v>198</v>
      </c>
      <c r="C28" s="140" t="str">
        <f t="shared" si="0"/>
        <v>FC</v>
      </c>
      <c r="D28" s="41"/>
      <c r="E28" s="5"/>
      <c r="F28" s="272">
        <f t="shared" ref="F28" si="16">D28*E28</f>
        <v>0</v>
      </c>
      <c r="G28" s="28">
        <f t="shared" si="2"/>
        <v>0.1</v>
      </c>
      <c r="H28" s="256">
        <f t="shared" ref="H28" si="17">IF(G28&lt;&gt;0,F28/G28,0)</f>
        <v>0</v>
      </c>
      <c r="I28" s="41"/>
      <c r="J28" s="5"/>
      <c r="K28" s="256">
        <f t="shared" ref="K28" si="18">I28*J28</f>
        <v>0</v>
      </c>
      <c r="L28" s="293">
        <f t="shared" ref="L28" si="19">IF(OR(J28&gt;0,H28&gt;0),H28+K28,0)</f>
        <v>0</v>
      </c>
    </row>
    <row r="29" spans="1:12" customFormat="1" ht="12.5" x14ac:dyDescent="0.25">
      <c r="A29" s="185"/>
      <c r="B29" s="31"/>
      <c r="C29" s="140" t="str">
        <f t="shared" si="0"/>
        <v>FC</v>
      </c>
      <c r="D29" s="41"/>
      <c r="E29" s="5"/>
      <c r="F29" s="272">
        <f t="shared" ref="F29" si="20">D29*E29</f>
        <v>0</v>
      </c>
      <c r="G29" s="28">
        <f t="shared" si="2"/>
        <v>0.1</v>
      </c>
      <c r="H29" s="256">
        <f t="shared" ref="H29" si="21">IF(G29&lt;&gt;0,F29/G29,0)</f>
        <v>0</v>
      </c>
      <c r="I29" s="41"/>
      <c r="J29" s="5"/>
      <c r="K29" s="256">
        <f t="shared" ref="K29" si="22">I29*J29</f>
        <v>0</v>
      </c>
      <c r="L29" s="293">
        <f t="shared" ref="L29" si="23">IF(OR(J29&gt;0,H29&gt;0),H29+K29,0)</f>
        <v>0</v>
      </c>
    </row>
    <row r="30" spans="1:12" customFormat="1" ht="13" x14ac:dyDescent="0.3">
      <c r="A30" s="144"/>
      <c r="B30" s="146" t="s">
        <v>125</v>
      </c>
      <c r="C30" s="141"/>
      <c r="D30" s="237"/>
      <c r="E30" s="14"/>
      <c r="F30" s="279"/>
      <c r="G30" s="15"/>
      <c r="H30" s="267"/>
      <c r="I30" s="22"/>
      <c r="J30" s="14"/>
      <c r="K30" s="267"/>
      <c r="L30" s="295"/>
    </row>
    <row r="31" spans="1:12" customFormat="1" ht="12.5" x14ac:dyDescent="0.25">
      <c r="A31" s="185"/>
      <c r="B31" s="31" t="s">
        <v>126</v>
      </c>
      <c r="C31" s="140" t="str">
        <f t="shared" si="0"/>
        <v>FC</v>
      </c>
      <c r="D31" s="41"/>
      <c r="E31" s="5"/>
      <c r="F31" s="272">
        <f t="shared" ref="F31" si="24">D31*E31</f>
        <v>0</v>
      </c>
      <c r="G31" s="28">
        <f t="shared" si="2"/>
        <v>0.1</v>
      </c>
      <c r="H31" s="256">
        <f t="shared" ref="H31" si="25">IF(G31&lt;&gt;0,F31/G31,0)</f>
        <v>0</v>
      </c>
      <c r="I31" s="23"/>
      <c r="J31" s="5"/>
      <c r="K31" s="256">
        <f t="shared" ref="K31" si="26">I31*J31</f>
        <v>0</v>
      </c>
      <c r="L31" s="293">
        <f t="shared" ref="L31" si="27">IF(OR(J31&gt;0,H31&gt;0),H31+K31,0)</f>
        <v>0</v>
      </c>
    </row>
    <row r="32" spans="1:12" customFormat="1" ht="15" customHeight="1" x14ac:dyDescent="0.25">
      <c r="A32" s="185"/>
      <c r="B32" s="186"/>
      <c r="C32" s="140" t="str">
        <f t="shared" si="0"/>
        <v>FC</v>
      </c>
      <c r="D32" s="41"/>
      <c r="E32" s="5"/>
      <c r="F32" s="272">
        <f>D32*E32</f>
        <v>0</v>
      </c>
      <c r="G32" s="28">
        <f t="shared" si="2"/>
        <v>0.1</v>
      </c>
      <c r="H32" s="256">
        <f t="shared" si="3"/>
        <v>0</v>
      </c>
      <c r="I32" s="181"/>
      <c r="J32" s="5"/>
      <c r="K32" s="256">
        <f t="shared" si="6"/>
        <v>0</v>
      </c>
      <c r="L32" s="293">
        <f t="shared" si="7"/>
        <v>0</v>
      </c>
    </row>
    <row r="33" spans="1:12" customFormat="1" ht="12.5" x14ac:dyDescent="0.25">
      <c r="A33" s="185"/>
      <c r="B33" s="143"/>
      <c r="C33" s="140" t="str">
        <f t="shared" si="0"/>
        <v>FC</v>
      </c>
      <c r="D33" s="41"/>
      <c r="E33" s="5"/>
      <c r="F33" s="272">
        <f>D33*E33</f>
        <v>0</v>
      </c>
      <c r="G33" s="28">
        <f t="shared" si="2"/>
        <v>0.1</v>
      </c>
      <c r="H33" s="256">
        <f t="shared" ref="H33" si="28">IF(G33&lt;&gt;0,F33/G33,0)</f>
        <v>0</v>
      </c>
      <c r="I33" s="181"/>
      <c r="J33" s="5"/>
      <c r="K33" s="256">
        <f t="shared" ref="K33" si="29">I33*J33</f>
        <v>0</v>
      </c>
      <c r="L33" s="293">
        <f t="shared" ref="L33" si="30">IF(OR(J33&gt;0,H33&gt;0),H33+K33,0)</f>
        <v>0</v>
      </c>
    </row>
    <row r="34" spans="1:12" customFormat="1" ht="13" x14ac:dyDescent="0.3">
      <c r="A34" s="144"/>
      <c r="B34" s="146" t="s">
        <v>127</v>
      </c>
      <c r="C34" s="141"/>
      <c r="D34" s="237"/>
      <c r="E34" s="14"/>
      <c r="F34" s="279"/>
      <c r="G34" s="15"/>
      <c r="H34" s="267"/>
      <c r="I34" s="22"/>
      <c r="J34" s="14"/>
      <c r="K34" s="267"/>
      <c r="L34" s="295"/>
    </row>
    <row r="35" spans="1:12" customFormat="1" ht="12.5" x14ac:dyDescent="0.25">
      <c r="A35" s="185"/>
      <c r="B35" s="31" t="s">
        <v>128</v>
      </c>
      <c r="C35" s="140" t="str">
        <f t="shared" si="0"/>
        <v>FC</v>
      </c>
      <c r="D35" s="41"/>
      <c r="E35" s="5"/>
      <c r="F35" s="272">
        <f t="shared" ref="F35" si="31">D35*E35</f>
        <v>0</v>
      </c>
      <c r="G35" s="28">
        <f t="shared" si="2"/>
        <v>0.1</v>
      </c>
      <c r="H35" s="256">
        <f t="shared" ref="H35" si="32">IF(G35&lt;&gt;0,F35/G35,0)</f>
        <v>0</v>
      </c>
      <c r="I35" s="23"/>
      <c r="J35" s="5"/>
      <c r="K35" s="256">
        <f t="shared" ref="K35" si="33">I35*J35</f>
        <v>0</v>
      </c>
      <c r="L35" s="293">
        <f t="shared" si="7"/>
        <v>0</v>
      </c>
    </row>
    <row r="36" spans="1:12" customFormat="1" ht="13" thickBot="1" x14ac:dyDescent="0.3">
      <c r="A36" s="185"/>
      <c r="B36" s="31"/>
      <c r="C36" s="140" t="str">
        <f t="shared" si="0"/>
        <v>FC</v>
      </c>
      <c r="D36" s="41"/>
      <c r="E36" s="5"/>
      <c r="F36" s="272">
        <f t="shared" ref="F36" si="34">D36*E36</f>
        <v>0</v>
      </c>
      <c r="G36" s="28">
        <f t="shared" si="2"/>
        <v>0.1</v>
      </c>
      <c r="H36" s="256">
        <f t="shared" ref="H36" si="35">IF(G36&lt;&gt;0,F36/G36,0)</f>
        <v>0</v>
      </c>
      <c r="I36" s="23"/>
      <c r="J36" s="5"/>
      <c r="K36" s="256">
        <f t="shared" ref="K36" si="36">I36*J36</f>
        <v>0</v>
      </c>
      <c r="L36" s="293">
        <f t="shared" ref="L36" si="37">IF(OR(J36&gt;0,H36&gt;0),H36+K36,0)</f>
        <v>0</v>
      </c>
    </row>
    <row r="37" spans="1:12" customFormat="1" ht="13.5" thickBot="1" x14ac:dyDescent="0.35">
      <c r="A37" s="238"/>
      <c r="B37" s="145" t="str">
        <f>+"SUB-TOTAL:  "&amp;A15</f>
        <v>SUB-TOTAL:  G3.7</v>
      </c>
      <c r="C37" s="142"/>
      <c r="D37" s="71"/>
      <c r="E37" s="72">
        <f>SUM(E15:E36)</f>
        <v>0</v>
      </c>
      <c r="F37" s="258">
        <f>SUM(F15:F36)</f>
        <v>0</v>
      </c>
      <c r="G37" s="73">
        <f>$B$8</f>
        <v>0.1</v>
      </c>
      <c r="H37" s="266">
        <f>SUM(H15:H36)</f>
        <v>0</v>
      </c>
      <c r="I37" s="112"/>
      <c r="J37" s="72">
        <f>SUM(J15:J36)</f>
        <v>0</v>
      </c>
      <c r="K37" s="266">
        <f>SUM(K15:K36)</f>
        <v>0</v>
      </c>
      <c r="L37" s="266">
        <f>SUM(L15:L36)</f>
        <v>0</v>
      </c>
    </row>
    <row r="38" spans="1:12" customFormat="1" ht="13.5" thickBot="1" x14ac:dyDescent="0.35">
      <c r="A38" s="228"/>
      <c r="B38" s="196" t="s">
        <v>79</v>
      </c>
      <c r="C38" s="197"/>
      <c r="D38" s="198"/>
      <c r="E38" s="199"/>
      <c r="F38" s="261"/>
      <c r="G38" s="200"/>
      <c r="H38" s="261"/>
      <c r="I38" s="201"/>
      <c r="J38" s="199"/>
      <c r="K38" s="287"/>
      <c r="L38" s="288">
        <f>0.15*L37</f>
        <v>0</v>
      </c>
    </row>
    <row r="39" spans="1:12" ht="10.5" x14ac:dyDescent="0.25">
      <c r="D39" s="229"/>
      <c r="E39" s="230"/>
      <c r="F39" s="276"/>
      <c r="H39" s="262"/>
      <c r="I39" s="232"/>
      <c r="J39" s="230"/>
      <c r="K39" s="289"/>
      <c r="L39" s="289"/>
    </row>
    <row r="40" spans="1:12" ht="10.5" x14ac:dyDescent="0.25">
      <c r="D40" s="229"/>
      <c r="E40" s="230"/>
      <c r="F40" s="276"/>
      <c r="H40" s="262"/>
      <c r="I40" s="232"/>
      <c r="J40" s="230"/>
      <c r="K40" s="289"/>
      <c r="L40" s="289"/>
    </row>
    <row r="41" spans="1:12" ht="10.5" x14ac:dyDescent="0.25">
      <c r="D41" s="229"/>
      <c r="E41" s="230"/>
      <c r="F41" s="276"/>
      <c r="H41" s="262"/>
      <c r="I41" s="232"/>
      <c r="J41" s="230"/>
      <c r="K41" s="289"/>
      <c r="L41" s="289"/>
    </row>
    <row r="42" spans="1:12" ht="10.5" x14ac:dyDescent="0.25">
      <c r="D42" s="229"/>
      <c r="E42" s="230"/>
      <c r="F42" s="276"/>
      <c r="H42" s="262"/>
      <c r="I42" s="232"/>
      <c r="J42" s="230"/>
      <c r="K42" s="289"/>
      <c r="L42" s="289"/>
    </row>
    <row r="43" spans="1:12" ht="10.5" x14ac:dyDescent="0.25">
      <c r="D43" s="229"/>
      <c r="E43" s="230"/>
      <c r="F43" s="276"/>
      <c r="H43" s="262"/>
      <c r="I43" s="232"/>
      <c r="J43" s="230"/>
      <c r="K43" s="289"/>
      <c r="L43" s="289"/>
    </row>
    <row r="44" spans="1:12" ht="10.5" x14ac:dyDescent="0.25">
      <c r="D44" s="229"/>
      <c r="E44" s="230"/>
      <c r="F44" s="276"/>
      <c r="H44" s="262"/>
      <c r="I44" s="232"/>
      <c r="J44" s="230"/>
      <c r="K44" s="289"/>
      <c r="L44" s="289"/>
    </row>
    <row r="45" spans="1:12" ht="10.5" x14ac:dyDescent="0.25">
      <c r="D45" s="229"/>
      <c r="E45" s="230"/>
      <c r="F45" s="276"/>
      <c r="H45" s="262"/>
      <c r="I45" s="232"/>
      <c r="J45" s="230"/>
      <c r="K45" s="289"/>
      <c r="L45" s="289"/>
    </row>
    <row r="46" spans="1:12" ht="10.5" x14ac:dyDescent="0.25">
      <c r="D46" s="229"/>
      <c r="E46" s="230"/>
      <c r="F46" s="276"/>
      <c r="H46" s="262"/>
      <c r="I46" s="232"/>
      <c r="J46" s="230"/>
      <c r="K46" s="289"/>
      <c r="L46" s="289"/>
    </row>
    <row r="47" spans="1:12" ht="10.5" x14ac:dyDescent="0.25">
      <c r="D47" s="229"/>
      <c r="E47" s="230"/>
      <c r="F47" s="276"/>
      <c r="H47" s="262"/>
      <c r="I47" s="232"/>
      <c r="J47" s="230"/>
      <c r="K47" s="289"/>
      <c r="L47" s="289"/>
    </row>
    <row r="48" spans="1:12" ht="10.5" x14ac:dyDescent="0.25">
      <c r="D48" s="229"/>
      <c r="E48" s="230"/>
      <c r="F48" s="276"/>
      <c r="H48" s="262"/>
      <c r="I48" s="232"/>
      <c r="J48" s="230"/>
      <c r="K48" s="289"/>
      <c r="L48" s="289"/>
    </row>
    <row r="49" spans="4:12" ht="10.5" x14ac:dyDescent="0.25">
      <c r="D49" s="229"/>
      <c r="E49" s="230"/>
      <c r="F49" s="276"/>
      <c r="H49" s="262"/>
      <c r="I49" s="232"/>
      <c r="J49" s="230"/>
      <c r="K49" s="289"/>
      <c r="L49" s="289"/>
    </row>
    <row r="50" spans="4:12" ht="10.5" x14ac:dyDescent="0.25">
      <c r="D50" s="229"/>
      <c r="E50" s="230"/>
      <c r="F50" s="276"/>
      <c r="H50" s="262"/>
      <c r="I50" s="232"/>
      <c r="J50" s="230"/>
      <c r="K50" s="289"/>
      <c r="L50" s="289"/>
    </row>
    <row r="51" spans="4:12" ht="10.5" x14ac:dyDescent="0.25">
      <c r="D51" s="229"/>
      <c r="E51" s="230"/>
      <c r="F51" s="276"/>
      <c r="H51" s="262"/>
      <c r="I51" s="232"/>
      <c r="J51" s="230"/>
      <c r="K51" s="289"/>
      <c r="L51" s="289"/>
    </row>
    <row r="52" spans="4:12" ht="10.5" x14ac:dyDescent="0.25">
      <c r="D52" s="229"/>
      <c r="E52" s="230"/>
      <c r="F52" s="276"/>
      <c r="H52" s="262"/>
      <c r="I52" s="232"/>
      <c r="J52" s="230"/>
      <c r="K52" s="289"/>
      <c r="L52" s="289"/>
    </row>
    <row r="53" spans="4:12" ht="10.5" x14ac:dyDescent="0.25">
      <c r="D53" s="229"/>
      <c r="E53" s="230"/>
      <c r="F53" s="276"/>
      <c r="H53" s="262"/>
      <c r="I53" s="232"/>
      <c r="J53" s="230"/>
      <c r="K53" s="289"/>
      <c r="L53" s="289"/>
    </row>
    <row r="54" spans="4:12" ht="10.5" x14ac:dyDescent="0.25">
      <c r="D54" s="229"/>
      <c r="E54" s="230"/>
      <c r="F54" s="276"/>
      <c r="H54" s="262"/>
      <c r="I54" s="232"/>
      <c r="J54" s="230"/>
      <c r="K54" s="289"/>
      <c r="L54" s="289"/>
    </row>
    <row r="55" spans="4:12" ht="10.5" x14ac:dyDescent="0.25">
      <c r="D55" s="229"/>
      <c r="E55" s="230"/>
      <c r="F55" s="276"/>
      <c r="H55" s="262"/>
      <c r="I55" s="232"/>
      <c r="J55" s="230"/>
      <c r="K55" s="289"/>
      <c r="L55" s="289"/>
    </row>
    <row r="56" spans="4:12" ht="10.5" x14ac:dyDescent="0.25">
      <c r="D56" s="229"/>
      <c r="E56" s="230"/>
      <c r="F56" s="276"/>
      <c r="H56" s="262"/>
      <c r="I56" s="232"/>
      <c r="J56" s="230"/>
      <c r="K56" s="289"/>
      <c r="L56" s="289"/>
    </row>
    <row r="57" spans="4:12" ht="10.5" x14ac:dyDescent="0.25">
      <c r="D57" s="229"/>
      <c r="E57" s="230"/>
      <c r="F57" s="276"/>
      <c r="H57" s="262"/>
      <c r="I57" s="232"/>
      <c r="J57" s="230"/>
      <c r="K57" s="289"/>
      <c r="L57" s="289"/>
    </row>
    <row r="58" spans="4:12" ht="10.5" x14ac:dyDescent="0.25">
      <c r="D58" s="229"/>
      <c r="E58" s="230"/>
      <c r="F58" s="276"/>
      <c r="H58" s="262"/>
      <c r="I58" s="232"/>
      <c r="J58" s="230"/>
      <c r="K58" s="289"/>
      <c r="L58" s="289"/>
    </row>
    <row r="59" spans="4:12" ht="10.5" x14ac:dyDescent="0.25">
      <c r="D59" s="229"/>
      <c r="E59" s="230"/>
      <c r="F59" s="276"/>
      <c r="H59" s="262"/>
      <c r="I59" s="232"/>
      <c r="J59" s="230"/>
      <c r="K59" s="289"/>
      <c r="L59" s="289"/>
    </row>
    <row r="60" spans="4:12" ht="10.5" x14ac:dyDescent="0.25">
      <c r="D60" s="229"/>
      <c r="E60" s="230"/>
      <c r="F60" s="276"/>
      <c r="H60" s="262"/>
      <c r="I60" s="232"/>
      <c r="J60" s="230"/>
      <c r="K60" s="289"/>
      <c r="L60" s="289"/>
    </row>
    <row r="61" spans="4:12" ht="10.5" x14ac:dyDescent="0.25">
      <c r="D61" s="229"/>
      <c r="E61" s="230"/>
      <c r="F61" s="276"/>
      <c r="H61" s="262"/>
      <c r="I61" s="232"/>
      <c r="J61" s="230"/>
      <c r="K61" s="289"/>
      <c r="L61" s="289"/>
    </row>
    <row r="62" spans="4:12" ht="10.5" x14ac:dyDescent="0.25">
      <c r="D62" s="229"/>
      <c r="E62" s="230"/>
      <c r="F62" s="276"/>
      <c r="H62" s="262"/>
      <c r="I62" s="232"/>
      <c r="J62" s="230"/>
      <c r="K62" s="289"/>
      <c r="L62" s="289"/>
    </row>
    <row r="63" spans="4:12" ht="10.5" x14ac:dyDescent="0.25">
      <c r="D63" s="229"/>
      <c r="E63" s="230"/>
      <c r="F63" s="276"/>
      <c r="H63" s="262"/>
      <c r="I63" s="232"/>
      <c r="J63" s="230"/>
      <c r="K63" s="289"/>
      <c r="L63" s="289"/>
    </row>
    <row r="64" spans="4:12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4:12" ht="10.5" x14ac:dyDescent="0.25">
      <c r="D97" s="229"/>
      <c r="E97" s="230"/>
      <c r="F97" s="231"/>
      <c r="H97" s="20"/>
      <c r="I97" s="232"/>
      <c r="J97" s="230"/>
      <c r="K97" s="26"/>
      <c r="L97" s="26"/>
    </row>
    <row r="98" spans="4:12" x14ac:dyDescent="0.2">
      <c r="E98" s="233"/>
      <c r="F98" s="234"/>
    </row>
    <row r="99" spans="4:12" x14ac:dyDescent="0.2">
      <c r="E99" s="233"/>
      <c r="F99" s="234"/>
    </row>
    <row r="100" spans="4:12" x14ac:dyDescent="0.2">
      <c r="E100" s="233"/>
      <c r="F100" s="234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00B050"/>
  </sheetPr>
  <dimension ref="A1:P101"/>
  <sheetViews>
    <sheetView showGridLines="0" topLeftCell="A10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175</v>
      </c>
      <c r="B1" s="375"/>
      <c r="C1"/>
      <c r="D1"/>
      <c r="E1"/>
      <c r="J1"/>
    </row>
    <row r="2" spans="1:12" customFormat="1" ht="13" x14ac:dyDescent="0.3">
      <c r="A2" s="403" t="s">
        <v>26</v>
      </c>
      <c r="B2" s="40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68</v>
      </c>
      <c r="C5" s="222"/>
      <c r="D5" s="222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2" t="s">
        <v>31</v>
      </c>
      <c r="B6" s="109" t="s">
        <v>58</v>
      </c>
      <c r="C6" s="222"/>
      <c r="D6" s="222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4.5" customHeight="1" x14ac:dyDescent="0.2">
      <c r="A12" s="358" t="s">
        <v>37</v>
      </c>
      <c r="B12" s="355" t="s">
        <v>122</v>
      </c>
      <c r="C12" s="410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397" t="s">
        <v>47</v>
      </c>
    </row>
    <row r="13" spans="1:12" customFormat="1" ht="13" x14ac:dyDescent="0.2">
      <c r="A13" s="359"/>
      <c r="B13" s="356"/>
      <c r="C13" s="411"/>
      <c r="D13" s="61"/>
      <c r="E13" s="362"/>
      <c r="F13" s="362"/>
      <c r="G13" s="362"/>
      <c r="H13" s="356"/>
      <c r="I13" s="106"/>
      <c r="J13" s="362"/>
      <c r="K13" s="356"/>
      <c r="L13" s="398"/>
    </row>
    <row r="14" spans="1:12" customFormat="1" ht="13" x14ac:dyDescent="0.2">
      <c r="A14" s="402"/>
      <c r="B14" s="401"/>
      <c r="C14" s="412"/>
      <c r="D14" s="108"/>
      <c r="E14" s="400"/>
      <c r="F14" s="400"/>
      <c r="G14" s="400"/>
      <c r="H14" s="401"/>
      <c r="I14" s="107"/>
      <c r="J14" s="400"/>
      <c r="K14" s="401"/>
      <c r="L14" s="399"/>
    </row>
    <row r="15" spans="1:12" customFormat="1" ht="14" x14ac:dyDescent="0.3">
      <c r="A15" s="29" t="str">
        <f>B5</f>
        <v>G3.8</v>
      </c>
      <c r="B15" s="34" t="str">
        <f>B6</f>
        <v>FACT</v>
      </c>
      <c r="C15" s="33"/>
      <c r="D15" s="30"/>
      <c r="E15" s="30"/>
      <c r="F15" s="65"/>
      <c r="G15" s="65"/>
      <c r="H15" s="66"/>
      <c r="I15" s="33"/>
      <c r="J15" s="30"/>
      <c r="K15" s="66"/>
      <c r="L15" s="124"/>
    </row>
    <row r="16" spans="1:12" customFormat="1" ht="39" x14ac:dyDescent="0.3">
      <c r="A16" s="16"/>
      <c r="B16" s="300" t="s">
        <v>123</v>
      </c>
      <c r="C16" s="141"/>
      <c r="D16" s="237"/>
      <c r="E16" s="14"/>
      <c r="F16" s="14"/>
      <c r="G16" s="15"/>
      <c r="H16" s="18"/>
      <c r="I16" s="22"/>
      <c r="J16" s="14"/>
      <c r="K16" s="18"/>
      <c r="L16" s="21"/>
    </row>
    <row r="17" spans="1:16" customFormat="1" ht="52" x14ac:dyDescent="0.3">
      <c r="A17" s="235"/>
      <c r="B17" s="247" t="s">
        <v>171</v>
      </c>
      <c r="C17" s="250"/>
      <c r="D17" s="160"/>
      <c r="E17" s="161"/>
      <c r="F17" s="161"/>
      <c r="G17" s="162"/>
      <c r="H17" s="251"/>
      <c r="I17" s="164"/>
      <c r="J17" s="161"/>
      <c r="K17" s="251"/>
      <c r="L17" s="252"/>
    </row>
    <row r="18" spans="1:16" customFormat="1" ht="13" x14ac:dyDescent="0.3">
      <c r="A18" s="139"/>
      <c r="B18" s="247" t="s">
        <v>149</v>
      </c>
      <c r="C18" s="141"/>
      <c r="D18" s="237"/>
      <c r="E18" s="14"/>
      <c r="F18" s="279"/>
      <c r="G18" s="15"/>
      <c r="H18" s="267"/>
      <c r="I18" s="22"/>
      <c r="J18" s="14"/>
      <c r="K18" s="267"/>
      <c r="L18" s="295"/>
    </row>
    <row r="19" spans="1:16" customFormat="1" ht="12.5" x14ac:dyDescent="0.25">
      <c r="A19" s="8"/>
      <c r="B19" s="31" t="s">
        <v>153</v>
      </c>
      <c r="C19" s="140" t="str">
        <f t="shared" ref="C19:C37" si="0">$B$7</f>
        <v>FC</v>
      </c>
      <c r="D19" s="41">
        <v>2</v>
      </c>
      <c r="E19" s="5"/>
      <c r="F19" s="272">
        <f t="shared" ref="F19:F20" si="1">D19*E19</f>
        <v>0</v>
      </c>
      <c r="G19" s="28">
        <f t="shared" ref="G19:G37" si="2">$B$8</f>
        <v>0.1</v>
      </c>
      <c r="H19" s="256">
        <f t="shared" ref="H19:H21" si="3">IF(G19&lt;&gt;0,F19/G19,0)</f>
        <v>0</v>
      </c>
      <c r="I19" s="41"/>
      <c r="J19" s="5"/>
      <c r="K19" s="256">
        <f t="shared" ref="K19:K20" si="4">I19*J19</f>
        <v>0</v>
      </c>
      <c r="L19" s="293">
        <f t="shared" ref="L19:L20" si="5">IF(OR(J19&gt;0,H19&gt;0),H19+K19,0)</f>
        <v>0</v>
      </c>
    </row>
    <row r="20" spans="1:16" customFormat="1" ht="12.5" x14ac:dyDescent="0.25">
      <c r="A20" s="8"/>
      <c r="B20" s="31" t="s">
        <v>150</v>
      </c>
      <c r="C20" s="140" t="str">
        <f t="shared" si="0"/>
        <v>FC</v>
      </c>
      <c r="D20" s="41">
        <v>4</v>
      </c>
      <c r="E20" s="5"/>
      <c r="F20" s="272">
        <f t="shared" si="1"/>
        <v>0</v>
      </c>
      <c r="G20" s="28">
        <f t="shared" si="2"/>
        <v>0.1</v>
      </c>
      <c r="H20" s="256">
        <f t="shared" ref="H20" si="6">IF(G20&lt;&gt;0,F20/G20,0)</f>
        <v>0</v>
      </c>
      <c r="I20" s="41"/>
      <c r="J20" s="5"/>
      <c r="K20" s="256">
        <f t="shared" si="4"/>
        <v>0</v>
      </c>
      <c r="L20" s="293">
        <f t="shared" si="5"/>
        <v>0</v>
      </c>
    </row>
    <row r="21" spans="1:16" customFormat="1" ht="12.5" x14ac:dyDescent="0.25">
      <c r="A21" s="8"/>
      <c r="B21" s="31" t="s">
        <v>151</v>
      </c>
      <c r="C21" s="140" t="str">
        <f t="shared" si="0"/>
        <v>FC</v>
      </c>
      <c r="D21" s="41">
        <v>2</v>
      </c>
      <c r="E21" s="5"/>
      <c r="F21" s="272">
        <f t="shared" ref="F21" si="7">D21*E21</f>
        <v>0</v>
      </c>
      <c r="G21" s="28">
        <f t="shared" si="2"/>
        <v>0.1</v>
      </c>
      <c r="H21" s="256">
        <f t="shared" si="3"/>
        <v>0</v>
      </c>
      <c r="I21" s="41"/>
      <c r="J21" s="5"/>
      <c r="K21" s="256">
        <f t="shared" ref="K21" si="8">I21*J21</f>
        <v>0</v>
      </c>
      <c r="L21" s="293">
        <f t="shared" ref="L21:L36" si="9">IF(OR(J21&gt;0,H21&gt;0),H21+K21,0)</f>
        <v>0</v>
      </c>
      <c r="P21" s="241"/>
    </row>
    <row r="22" spans="1:16" customFormat="1" ht="12.5" x14ac:dyDescent="0.25">
      <c r="A22" s="185"/>
      <c r="B22" s="31" t="s">
        <v>152</v>
      </c>
      <c r="C22" s="140" t="str">
        <f t="shared" si="0"/>
        <v>FC</v>
      </c>
      <c r="D22" s="41">
        <v>4</v>
      </c>
      <c r="E22" s="5"/>
      <c r="F22" s="272">
        <f t="shared" ref="F22" si="10">D22*E22</f>
        <v>0</v>
      </c>
      <c r="G22" s="28">
        <f t="shared" si="2"/>
        <v>0.1</v>
      </c>
      <c r="H22" s="256">
        <f t="shared" ref="H22:H33" si="11">IF(G22&lt;&gt;0,F22/G22,0)</f>
        <v>0</v>
      </c>
      <c r="I22" s="23"/>
      <c r="J22" s="5"/>
      <c r="K22" s="256">
        <f t="shared" ref="K22:K33" si="12">I22*J22</f>
        <v>0</v>
      </c>
      <c r="L22" s="293">
        <f t="shared" ref="L22:L33" si="13">IF(OR(J22&gt;0,H22&gt;0),H22+K22,0)</f>
        <v>0</v>
      </c>
    </row>
    <row r="23" spans="1:16" customFormat="1" ht="12.5" x14ac:dyDescent="0.25">
      <c r="A23" s="185"/>
      <c r="B23" s="31" t="s">
        <v>154</v>
      </c>
      <c r="C23" s="140" t="str">
        <f t="shared" si="0"/>
        <v>FC</v>
      </c>
      <c r="D23" s="41">
        <v>2</v>
      </c>
      <c r="E23" s="5"/>
      <c r="F23" s="272">
        <f>D23*E23</f>
        <v>0</v>
      </c>
      <c r="G23" s="28">
        <f t="shared" si="2"/>
        <v>0.1</v>
      </c>
      <c r="H23" s="256">
        <f t="shared" si="11"/>
        <v>0</v>
      </c>
      <c r="I23" s="23"/>
      <c r="J23" s="5"/>
      <c r="K23" s="256">
        <f t="shared" si="12"/>
        <v>0</v>
      </c>
      <c r="L23" s="293">
        <f t="shared" si="13"/>
        <v>0</v>
      </c>
    </row>
    <row r="24" spans="1:16" customFormat="1" ht="12.5" x14ac:dyDescent="0.25">
      <c r="A24" s="185"/>
      <c r="B24" s="195" t="s">
        <v>156</v>
      </c>
      <c r="C24" s="140" t="str">
        <f t="shared" si="0"/>
        <v>FC</v>
      </c>
      <c r="D24" s="41">
        <v>7</v>
      </c>
      <c r="E24" s="5"/>
      <c r="F24" s="272">
        <f t="shared" ref="F24" si="14">D24*E24</f>
        <v>0</v>
      </c>
      <c r="G24" s="28">
        <f t="shared" si="2"/>
        <v>0.1</v>
      </c>
      <c r="H24" s="256">
        <f t="shared" ref="H24" si="15">IF(G24&lt;&gt;0,F24/G24,0)</f>
        <v>0</v>
      </c>
      <c r="I24" s="23"/>
      <c r="J24" s="5"/>
      <c r="K24" s="256">
        <f t="shared" ref="K24" si="16">I24*J24</f>
        <v>0</v>
      </c>
      <c r="L24" s="293">
        <f t="shared" ref="L24" si="17">IF(OR(J24&gt;0,H24&gt;0),H24+K24,0)</f>
        <v>0</v>
      </c>
    </row>
    <row r="25" spans="1:16" customFormat="1" ht="12.5" x14ac:dyDescent="0.25">
      <c r="A25" s="185"/>
      <c r="B25" s="31"/>
      <c r="C25" s="140" t="str">
        <f t="shared" si="0"/>
        <v>FC</v>
      </c>
      <c r="D25" s="41"/>
      <c r="E25" s="5"/>
      <c r="F25" s="272">
        <f t="shared" ref="F25" si="18">D25*E25</f>
        <v>0</v>
      </c>
      <c r="G25" s="28">
        <f t="shared" si="2"/>
        <v>0.1</v>
      </c>
      <c r="H25" s="256">
        <f t="shared" ref="H25" si="19">IF(G25&lt;&gt;0,F25/G25,0)</f>
        <v>0</v>
      </c>
      <c r="I25" s="23"/>
      <c r="J25" s="5"/>
      <c r="K25" s="256">
        <f t="shared" ref="K25" si="20">I25*J25</f>
        <v>0</v>
      </c>
      <c r="L25" s="293">
        <f t="shared" ref="L25" si="21">IF(OR(J25&gt;0,H25&gt;0),H25+K25,0)</f>
        <v>0</v>
      </c>
    </row>
    <row r="26" spans="1:16" customFormat="1" ht="13" x14ac:dyDescent="0.3">
      <c r="A26" s="187"/>
      <c r="B26" s="146" t="s">
        <v>124</v>
      </c>
      <c r="C26" s="188"/>
      <c r="D26" s="189"/>
      <c r="E26" s="190"/>
      <c r="F26" s="280"/>
      <c r="G26" s="191"/>
      <c r="H26" s="268"/>
      <c r="I26" s="192"/>
      <c r="J26" s="190"/>
      <c r="K26" s="268"/>
      <c r="L26" s="296"/>
    </row>
    <row r="27" spans="1:16" customFormat="1" ht="12.5" x14ac:dyDescent="0.25">
      <c r="A27" s="8"/>
      <c r="B27" s="31" t="s">
        <v>195</v>
      </c>
      <c r="C27" s="140" t="str">
        <f t="shared" si="0"/>
        <v>FC</v>
      </c>
      <c r="D27" s="41">
        <v>56</v>
      </c>
      <c r="E27" s="5"/>
      <c r="F27" s="272">
        <f t="shared" ref="F27:F28" si="22">D27*E27</f>
        <v>0</v>
      </c>
      <c r="G27" s="28">
        <f t="shared" si="2"/>
        <v>0.1</v>
      </c>
      <c r="H27" s="256">
        <f t="shared" ref="H27:H28" si="23">IF(G27&lt;&gt;0,F27/G27,0)</f>
        <v>0</v>
      </c>
      <c r="I27" s="41"/>
      <c r="J27" s="5"/>
      <c r="K27" s="256">
        <f t="shared" ref="K27:K28" si="24">I27*J27</f>
        <v>0</v>
      </c>
      <c r="L27" s="293">
        <f t="shared" ref="L27:L28" si="25">IF(OR(J27&gt;0,H27&gt;0),H27+K27,0)</f>
        <v>0</v>
      </c>
    </row>
    <row r="28" spans="1:16" customFormat="1" ht="12.5" x14ac:dyDescent="0.25">
      <c r="A28" s="8"/>
      <c r="B28" s="31" t="s">
        <v>196</v>
      </c>
      <c r="C28" s="140" t="str">
        <f t="shared" si="0"/>
        <v>FC</v>
      </c>
      <c r="D28" s="41">
        <v>14</v>
      </c>
      <c r="E28" s="5"/>
      <c r="F28" s="272">
        <f t="shared" si="22"/>
        <v>0</v>
      </c>
      <c r="G28" s="28">
        <f t="shared" si="2"/>
        <v>0.1</v>
      </c>
      <c r="H28" s="256">
        <f t="shared" si="23"/>
        <v>0</v>
      </c>
      <c r="I28" s="41"/>
      <c r="J28" s="5"/>
      <c r="K28" s="256">
        <f t="shared" si="24"/>
        <v>0</v>
      </c>
      <c r="L28" s="293">
        <f t="shared" si="25"/>
        <v>0</v>
      </c>
    </row>
    <row r="29" spans="1:16" customFormat="1" ht="12.5" x14ac:dyDescent="0.25">
      <c r="A29" s="8"/>
      <c r="B29" s="31" t="s">
        <v>157</v>
      </c>
      <c r="C29" s="140" t="str">
        <f t="shared" si="0"/>
        <v>FC</v>
      </c>
      <c r="D29" s="41">
        <v>1</v>
      </c>
      <c r="E29" s="5"/>
      <c r="F29" s="272">
        <f t="shared" ref="F29" si="26">D29*E29</f>
        <v>0</v>
      </c>
      <c r="G29" s="28">
        <f t="shared" si="2"/>
        <v>0.1</v>
      </c>
      <c r="H29" s="256">
        <f t="shared" ref="H29" si="27">IF(G29&lt;&gt;0,F29/G29,0)</f>
        <v>0</v>
      </c>
      <c r="I29" s="41"/>
      <c r="J29" s="5"/>
      <c r="K29" s="256">
        <f t="shared" ref="K29" si="28">I29*J29</f>
        <v>0</v>
      </c>
      <c r="L29" s="293">
        <f t="shared" ref="L29" si="29">IF(OR(J29&gt;0,H29&gt;0),H29+K29,0)</f>
        <v>0</v>
      </c>
    </row>
    <row r="30" spans="1:16" customFormat="1" ht="12.5" x14ac:dyDescent="0.25">
      <c r="A30" s="185"/>
      <c r="B30" s="31"/>
      <c r="C30" s="140" t="str">
        <f t="shared" si="0"/>
        <v>FC</v>
      </c>
      <c r="D30" s="41"/>
      <c r="E30" s="5"/>
      <c r="F30" s="272">
        <f t="shared" ref="F30" si="30">D30*E30</f>
        <v>0</v>
      </c>
      <c r="G30" s="28">
        <f t="shared" si="2"/>
        <v>0.1</v>
      </c>
      <c r="H30" s="256">
        <f t="shared" ref="H30" si="31">IF(G30&lt;&gt;0,F30/G30,0)</f>
        <v>0</v>
      </c>
      <c r="I30" s="41"/>
      <c r="J30" s="5"/>
      <c r="K30" s="256">
        <f t="shared" ref="K30" si="32">I30*J30</f>
        <v>0</v>
      </c>
      <c r="L30" s="293">
        <f t="shared" ref="L30" si="33">IF(OR(J30&gt;0,H30&gt;0),H30+K30,0)</f>
        <v>0</v>
      </c>
    </row>
    <row r="31" spans="1:16" customFormat="1" ht="13" x14ac:dyDescent="0.3">
      <c r="A31" s="144"/>
      <c r="B31" s="146" t="s">
        <v>125</v>
      </c>
      <c r="C31" s="141"/>
      <c r="D31" s="237"/>
      <c r="E31" s="14"/>
      <c r="F31" s="279"/>
      <c r="G31" s="15"/>
      <c r="H31" s="267"/>
      <c r="I31" s="22"/>
      <c r="J31" s="14"/>
      <c r="K31" s="267"/>
      <c r="L31" s="295"/>
    </row>
    <row r="32" spans="1:16" customFormat="1" ht="12.5" x14ac:dyDescent="0.25">
      <c r="A32" s="185"/>
      <c r="B32" s="31" t="s">
        <v>126</v>
      </c>
      <c r="C32" s="140" t="str">
        <f t="shared" si="0"/>
        <v>FC</v>
      </c>
      <c r="D32" s="41"/>
      <c r="E32" s="5"/>
      <c r="F32" s="272">
        <f t="shared" ref="F32" si="34">D32*E32</f>
        <v>0</v>
      </c>
      <c r="G32" s="28">
        <f t="shared" si="2"/>
        <v>0.1</v>
      </c>
      <c r="H32" s="256">
        <f t="shared" ref="H32" si="35">IF(G32&lt;&gt;0,F32/G32,0)</f>
        <v>0</v>
      </c>
      <c r="I32" s="23"/>
      <c r="J32" s="5"/>
      <c r="K32" s="256">
        <f t="shared" ref="K32" si="36">I32*J32</f>
        <v>0</v>
      </c>
      <c r="L32" s="293">
        <f t="shared" ref="L32" si="37">IF(OR(J32&gt;0,H32&gt;0),H32+K32,0)</f>
        <v>0</v>
      </c>
    </row>
    <row r="33" spans="1:12" customFormat="1" ht="15" customHeight="1" x14ac:dyDescent="0.25">
      <c r="A33" s="185"/>
      <c r="B33" s="186"/>
      <c r="C33" s="140" t="str">
        <f t="shared" si="0"/>
        <v>FC</v>
      </c>
      <c r="D33" s="41"/>
      <c r="E33" s="5"/>
      <c r="F33" s="272">
        <f>D33*E33</f>
        <v>0</v>
      </c>
      <c r="G33" s="28">
        <f t="shared" si="2"/>
        <v>0.1</v>
      </c>
      <c r="H33" s="256">
        <f t="shared" si="11"/>
        <v>0</v>
      </c>
      <c r="I33" s="181"/>
      <c r="J33" s="5"/>
      <c r="K33" s="256">
        <f t="shared" si="12"/>
        <v>0</v>
      </c>
      <c r="L33" s="293">
        <f t="shared" si="13"/>
        <v>0</v>
      </c>
    </row>
    <row r="34" spans="1:12" customFormat="1" ht="12.5" x14ac:dyDescent="0.25">
      <c r="A34" s="185"/>
      <c r="B34" s="143"/>
      <c r="C34" s="140" t="str">
        <f t="shared" si="0"/>
        <v>FC</v>
      </c>
      <c r="D34" s="41"/>
      <c r="E34" s="5"/>
      <c r="F34" s="272">
        <f>D34*E34</f>
        <v>0</v>
      </c>
      <c r="G34" s="28">
        <f t="shared" si="2"/>
        <v>0.1</v>
      </c>
      <c r="H34" s="256">
        <f t="shared" ref="H34" si="38">IF(G34&lt;&gt;0,F34/G34,0)</f>
        <v>0</v>
      </c>
      <c r="I34" s="181"/>
      <c r="J34" s="5"/>
      <c r="K34" s="256">
        <f t="shared" ref="K34" si="39">I34*J34</f>
        <v>0</v>
      </c>
      <c r="L34" s="293">
        <f t="shared" ref="L34" si="40">IF(OR(J34&gt;0,H34&gt;0),H34+K34,0)</f>
        <v>0</v>
      </c>
    </row>
    <row r="35" spans="1:12" customFormat="1" ht="13" x14ac:dyDescent="0.3">
      <c r="A35" s="144"/>
      <c r="B35" s="146" t="s">
        <v>127</v>
      </c>
      <c r="C35" s="141"/>
      <c r="D35" s="237"/>
      <c r="E35" s="14"/>
      <c r="F35" s="279"/>
      <c r="G35" s="15"/>
      <c r="H35" s="267"/>
      <c r="I35" s="22"/>
      <c r="J35" s="14"/>
      <c r="K35" s="267"/>
      <c r="L35" s="295"/>
    </row>
    <row r="36" spans="1:12" customFormat="1" ht="12.5" x14ac:dyDescent="0.25">
      <c r="A36" s="185"/>
      <c r="B36" s="31" t="s">
        <v>128</v>
      </c>
      <c r="C36" s="140" t="str">
        <f t="shared" si="0"/>
        <v>FC</v>
      </c>
      <c r="D36" s="41"/>
      <c r="E36" s="5"/>
      <c r="F36" s="272">
        <f t="shared" ref="F36" si="41">D36*E36</f>
        <v>0</v>
      </c>
      <c r="G36" s="28">
        <f t="shared" si="2"/>
        <v>0.1</v>
      </c>
      <c r="H36" s="256">
        <f t="shared" ref="H36" si="42">IF(G36&lt;&gt;0,F36/G36,0)</f>
        <v>0</v>
      </c>
      <c r="I36" s="23"/>
      <c r="J36" s="5"/>
      <c r="K36" s="256">
        <f t="shared" ref="K36" si="43">I36*J36</f>
        <v>0</v>
      </c>
      <c r="L36" s="293">
        <f t="shared" si="9"/>
        <v>0</v>
      </c>
    </row>
    <row r="37" spans="1:12" customFormat="1" ht="13" thickBot="1" x14ac:dyDescent="0.3">
      <c r="A37" s="185"/>
      <c r="B37" s="31"/>
      <c r="C37" s="140" t="str">
        <f t="shared" si="0"/>
        <v>FC</v>
      </c>
      <c r="D37" s="41"/>
      <c r="E37" s="5"/>
      <c r="F37" s="272">
        <f t="shared" ref="F37" si="44">D37*E37</f>
        <v>0</v>
      </c>
      <c r="G37" s="28">
        <f t="shared" si="2"/>
        <v>0.1</v>
      </c>
      <c r="H37" s="256">
        <f t="shared" ref="H37" si="45">IF(G37&lt;&gt;0,F37/G37,0)</f>
        <v>0</v>
      </c>
      <c r="I37" s="23"/>
      <c r="J37" s="5"/>
      <c r="K37" s="256">
        <f t="shared" ref="K37" si="46">I37*J37</f>
        <v>0</v>
      </c>
      <c r="L37" s="293">
        <f t="shared" ref="L37" si="47">IF(OR(J37&gt;0,H37&gt;0),H37+K37,0)</f>
        <v>0</v>
      </c>
    </row>
    <row r="38" spans="1:12" customFormat="1" ht="13.5" thickBot="1" x14ac:dyDescent="0.35">
      <c r="A38" s="238"/>
      <c r="B38" s="145" t="str">
        <f>+"SUB-TOTAL:  "&amp;A15</f>
        <v>SUB-TOTAL:  G3.8</v>
      </c>
      <c r="C38" s="142"/>
      <c r="D38" s="71"/>
      <c r="E38" s="72">
        <f>SUM(E15:E37)</f>
        <v>0</v>
      </c>
      <c r="F38" s="258">
        <f>SUM(F15:F37)</f>
        <v>0</v>
      </c>
      <c r="G38" s="73">
        <f>$B$8</f>
        <v>0.1</v>
      </c>
      <c r="H38" s="266">
        <f>SUM(H15:H37)</f>
        <v>0</v>
      </c>
      <c r="I38" s="112"/>
      <c r="J38" s="72">
        <f>SUM(J15:J37)</f>
        <v>0</v>
      </c>
      <c r="K38" s="266">
        <f>SUM(K15:K37)</f>
        <v>0</v>
      </c>
      <c r="L38" s="266">
        <f>SUM(L15:L37)</f>
        <v>0</v>
      </c>
    </row>
    <row r="39" spans="1:12" customFormat="1" ht="13.5" thickBot="1" x14ac:dyDescent="0.35">
      <c r="A39" s="228"/>
      <c r="B39" s="196" t="s">
        <v>79</v>
      </c>
      <c r="C39" s="197"/>
      <c r="D39" s="198"/>
      <c r="E39" s="199"/>
      <c r="F39" s="261"/>
      <c r="G39" s="200"/>
      <c r="H39" s="261"/>
      <c r="I39" s="201"/>
      <c r="J39" s="199"/>
      <c r="K39" s="287"/>
      <c r="L39" s="288">
        <f>0.15*L38</f>
        <v>0</v>
      </c>
    </row>
    <row r="40" spans="1:12" ht="10.5" x14ac:dyDescent="0.25">
      <c r="D40" s="229"/>
      <c r="E40" s="230"/>
      <c r="F40" s="276"/>
      <c r="H40" s="262"/>
      <c r="I40" s="232"/>
      <c r="J40" s="230"/>
      <c r="K40" s="289"/>
      <c r="L40" s="289"/>
    </row>
    <row r="41" spans="1:12" ht="10.5" x14ac:dyDescent="0.25">
      <c r="D41" s="229"/>
      <c r="E41" s="230"/>
      <c r="F41" s="276"/>
      <c r="H41" s="262"/>
      <c r="I41" s="232"/>
      <c r="J41" s="230"/>
      <c r="K41" s="289"/>
      <c r="L41" s="289"/>
    </row>
    <row r="42" spans="1:12" ht="10.5" x14ac:dyDescent="0.25">
      <c r="D42" s="229"/>
      <c r="E42" s="230"/>
      <c r="F42" s="276"/>
      <c r="H42" s="262"/>
      <c r="I42" s="232"/>
      <c r="J42" s="230"/>
      <c r="K42" s="289"/>
      <c r="L42" s="289"/>
    </row>
    <row r="43" spans="1:12" ht="10.5" x14ac:dyDescent="0.25">
      <c r="D43" s="229"/>
      <c r="E43" s="230"/>
      <c r="F43" s="276"/>
      <c r="H43" s="262"/>
      <c r="I43" s="232"/>
      <c r="J43" s="230"/>
      <c r="K43" s="289"/>
      <c r="L43" s="289"/>
    </row>
    <row r="44" spans="1:12" ht="10.5" x14ac:dyDescent="0.25">
      <c r="D44" s="229"/>
      <c r="E44" s="230"/>
      <c r="F44" s="276"/>
      <c r="H44" s="262"/>
      <c r="I44" s="232"/>
      <c r="J44" s="230"/>
      <c r="K44" s="289"/>
      <c r="L44" s="289"/>
    </row>
    <row r="45" spans="1:12" ht="10.5" x14ac:dyDescent="0.25">
      <c r="D45" s="229"/>
      <c r="E45" s="230"/>
      <c r="F45" s="276"/>
      <c r="H45" s="262"/>
      <c r="I45" s="232"/>
      <c r="J45" s="230"/>
      <c r="K45" s="289"/>
      <c r="L45" s="289"/>
    </row>
    <row r="46" spans="1:12" ht="10.5" x14ac:dyDescent="0.25">
      <c r="D46" s="229"/>
      <c r="E46" s="230"/>
      <c r="F46" s="276"/>
      <c r="H46" s="262"/>
      <c r="I46" s="232"/>
      <c r="J46" s="230"/>
      <c r="K46" s="289"/>
      <c r="L46" s="289"/>
    </row>
    <row r="47" spans="1:12" ht="10.5" x14ac:dyDescent="0.25">
      <c r="D47" s="229"/>
      <c r="E47" s="230"/>
      <c r="F47" s="276"/>
      <c r="H47" s="262"/>
      <c r="I47" s="232"/>
      <c r="J47" s="230"/>
      <c r="K47" s="289"/>
      <c r="L47" s="289"/>
    </row>
    <row r="48" spans="1:12" ht="10.5" x14ac:dyDescent="0.25">
      <c r="D48" s="229"/>
      <c r="E48" s="230"/>
      <c r="F48" s="276"/>
      <c r="H48" s="262"/>
      <c r="I48" s="232"/>
      <c r="J48" s="230"/>
      <c r="K48" s="289"/>
      <c r="L48" s="289"/>
    </row>
    <row r="49" spans="4:12" ht="10.5" x14ac:dyDescent="0.25">
      <c r="D49" s="229"/>
      <c r="E49" s="230"/>
      <c r="F49" s="276"/>
      <c r="H49" s="262"/>
      <c r="I49" s="232"/>
      <c r="J49" s="230"/>
      <c r="K49" s="289"/>
      <c r="L49" s="289"/>
    </row>
    <row r="50" spans="4:12" ht="10.5" x14ac:dyDescent="0.25">
      <c r="D50" s="229"/>
      <c r="E50" s="230"/>
      <c r="F50" s="276"/>
      <c r="H50" s="262"/>
      <c r="I50" s="232"/>
      <c r="J50" s="230"/>
      <c r="K50" s="289"/>
      <c r="L50" s="289"/>
    </row>
    <row r="51" spans="4:12" ht="10.5" x14ac:dyDescent="0.25">
      <c r="D51" s="229"/>
      <c r="E51" s="230"/>
      <c r="F51" s="276"/>
      <c r="H51" s="262"/>
      <c r="I51" s="232"/>
      <c r="J51" s="230"/>
      <c r="K51" s="289"/>
      <c r="L51" s="289"/>
    </row>
    <row r="52" spans="4:12" ht="10.5" x14ac:dyDescent="0.25">
      <c r="D52" s="229"/>
      <c r="E52" s="230"/>
      <c r="F52" s="276"/>
      <c r="H52" s="262"/>
      <c r="I52" s="232"/>
      <c r="J52" s="230"/>
      <c r="K52" s="289"/>
      <c r="L52" s="289"/>
    </row>
    <row r="53" spans="4:12" ht="10.5" x14ac:dyDescent="0.25">
      <c r="D53" s="229"/>
      <c r="E53" s="230"/>
      <c r="F53" s="276"/>
      <c r="H53" s="262"/>
      <c r="I53" s="232"/>
      <c r="J53" s="230"/>
      <c r="K53" s="289"/>
      <c r="L53" s="289"/>
    </row>
    <row r="54" spans="4:12" ht="10.5" x14ac:dyDescent="0.25">
      <c r="D54" s="229"/>
      <c r="E54" s="230"/>
      <c r="F54" s="276"/>
      <c r="H54" s="262"/>
      <c r="I54" s="232"/>
      <c r="J54" s="230"/>
      <c r="K54" s="289"/>
      <c r="L54" s="289"/>
    </row>
    <row r="55" spans="4:12" ht="10.5" x14ac:dyDescent="0.25">
      <c r="D55" s="229"/>
      <c r="E55" s="230"/>
      <c r="F55" s="276"/>
      <c r="H55" s="262"/>
      <c r="I55" s="232"/>
      <c r="J55" s="230"/>
      <c r="K55" s="289"/>
      <c r="L55" s="289"/>
    </row>
    <row r="56" spans="4:12" ht="10.5" x14ac:dyDescent="0.25">
      <c r="D56" s="229"/>
      <c r="E56" s="230"/>
      <c r="F56" s="276"/>
      <c r="H56" s="262"/>
      <c r="I56" s="232"/>
      <c r="J56" s="230"/>
      <c r="K56" s="289"/>
      <c r="L56" s="289"/>
    </row>
    <row r="57" spans="4:12" ht="10.5" x14ac:dyDescent="0.25">
      <c r="D57" s="229"/>
      <c r="E57" s="230"/>
      <c r="F57" s="276"/>
      <c r="H57" s="262"/>
      <c r="I57" s="232"/>
      <c r="J57" s="230"/>
      <c r="K57" s="289"/>
      <c r="L57" s="289"/>
    </row>
    <row r="58" spans="4:12" ht="10.5" x14ac:dyDescent="0.25">
      <c r="D58" s="229"/>
      <c r="E58" s="230"/>
      <c r="F58" s="276"/>
      <c r="H58" s="262"/>
      <c r="I58" s="232"/>
      <c r="J58" s="230"/>
      <c r="K58" s="289"/>
      <c r="L58" s="289"/>
    </row>
    <row r="59" spans="4:12" ht="10.5" x14ac:dyDescent="0.25">
      <c r="D59" s="229"/>
      <c r="E59" s="230"/>
      <c r="F59" s="276"/>
      <c r="H59" s="262"/>
      <c r="I59" s="232"/>
      <c r="J59" s="230"/>
      <c r="K59" s="289"/>
      <c r="L59" s="289"/>
    </row>
    <row r="60" spans="4:12" ht="10.5" x14ac:dyDescent="0.25">
      <c r="D60" s="229"/>
      <c r="E60" s="230"/>
      <c r="F60" s="276"/>
      <c r="H60" s="262"/>
      <c r="I60" s="232"/>
      <c r="J60" s="230"/>
      <c r="K60" s="289"/>
      <c r="L60" s="289"/>
    </row>
    <row r="61" spans="4:12" ht="10.5" x14ac:dyDescent="0.25">
      <c r="D61" s="229"/>
      <c r="E61" s="230"/>
      <c r="F61" s="276"/>
      <c r="H61" s="262"/>
      <c r="I61" s="232"/>
      <c r="J61" s="230"/>
      <c r="K61" s="289"/>
      <c r="L61" s="289"/>
    </row>
    <row r="62" spans="4:12" ht="10.5" x14ac:dyDescent="0.25">
      <c r="D62" s="229"/>
      <c r="E62" s="230"/>
      <c r="F62" s="276"/>
      <c r="H62" s="262"/>
      <c r="I62" s="232"/>
      <c r="J62" s="230"/>
      <c r="K62" s="289"/>
      <c r="L62" s="289"/>
    </row>
    <row r="63" spans="4:12" ht="10.5" x14ac:dyDescent="0.25">
      <c r="D63" s="229"/>
      <c r="E63" s="230"/>
      <c r="F63" s="231"/>
      <c r="H63" s="20"/>
      <c r="I63" s="232"/>
      <c r="J63" s="230"/>
      <c r="K63" s="26"/>
      <c r="L63" s="26"/>
    </row>
    <row r="64" spans="4:12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4:12" ht="10.5" x14ac:dyDescent="0.25">
      <c r="D97" s="229"/>
      <c r="E97" s="230"/>
      <c r="F97" s="231"/>
      <c r="H97" s="20"/>
      <c r="I97" s="232"/>
      <c r="J97" s="230"/>
      <c r="K97" s="26"/>
      <c r="L97" s="26"/>
    </row>
    <row r="98" spans="4:12" ht="10.5" x14ac:dyDescent="0.25">
      <c r="D98" s="229"/>
      <c r="E98" s="230"/>
      <c r="F98" s="231"/>
      <c r="H98" s="20"/>
      <c r="I98" s="232"/>
      <c r="J98" s="230"/>
      <c r="K98" s="26"/>
      <c r="L98" s="26"/>
    </row>
    <row r="99" spans="4:12" x14ac:dyDescent="0.2">
      <c r="E99" s="233"/>
      <c r="F99" s="234"/>
    </row>
    <row r="100" spans="4:12" x14ac:dyDescent="0.2">
      <c r="E100" s="233"/>
      <c r="F100" s="234"/>
    </row>
    <row r="101" spans="4:12" x14ac:dyDescent="0.2">
      <c r="E101" s="233"/>
      <c r="F101" s="234"/>
    </row>
  </sheetData>
  <sheetProtection formatColumns="0" formatRows="0" selectLockedCells="1"/>
  <mergeCells count="14">
    <mergeCell ref="L12:L14"/>
    <mergeCell ref="E12:E14"/>
    <mergeCell ref="F12:F14"/>
    <mergeCell ref="H12:H14"/>
    <mergeCell ref="J12:J14"/>
    <mergeCell ref="K12:K14"/>
    <mergeCell ref="A1:B1"/>
    <mergeCell ref="A2:B2"/>
    <mergeCell ref="C10:H11"/>
    <mergeCell ref="I10:K11"/>
    <mergeCell ref="B12:B14"/>
    <mergeCell ref="A12:A14"/>
    <mergeCell ref="C12:C14"/>
    <mergeCell ref="G12:G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28355-43B3-4DC7-92B5-E1314A9BA263}">
  <sheetPr>
    <tabColor rgb="FF00B050"/>
  </sheetPr>
  <dimension ref="A1:P105"/>
  <sheetViews>
    <sheetView showGridLines="0" zoomScale="80" zoomScaleNormal="8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174</v>
      </c>
      <c r="B1" s="375"/>
      <c r="C1"/>
      <c r="D1"/>
      <c r="E1"/>
      <c r="J1"/>
    </row>
    <row r="2" spans="1:12" customFormat="1" ht="13" x14ac:dyDescent="0.3">
      <c r="A2" s="403" t="s">
        <v>26</v>
      </c>
      <c r="B2" s="403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69</v>
      </c>
      <c r="C5" s="222"/>
      <c r="D5" s="222"/>
      <c r="E5" s="3"/>
      <c r="F5" s="3"/>
      <c r="G5" s="3"/>
      <c r="H5" s="3"/>
      <c r="I5" s="3"/>
      <c r="J5" s="3"/>
      <c r="K5" s="3"/>
      <c r="L5" s="3"/>
    </row>
    <row r="6" spans="1:12" customFormat="1" ht="13" x14ac:dyDescent="0.3">
      <c r="A6" s="182" t="s">
        <v>31</v>
      </c>
      <c r="B6" s="109" t="s">
        <v>67</v>
      </c>
      <c r="C6" s="222"/>
      <c r="D6" s="222"/>
      <c r="E6" s="3"/>
      <c r="F6" s="3"/>
      <c r="G6" s="3"/>
      <c r="H6" s="3"/>
      <c r="I6" s="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3"/>
      <c r="G7" s="3"/>
      <c r="H7" s="3"/>
      <c r="I7" s="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4.5" customHeight="1" x14ac:dyDescent="0.2">
      <c r="A12" s="358" t="s">
        <v>37</v>
      </c>
      <c r="B12" s="355" t="s">
        <v>122</v>
      </c>
      <c r="C12" s="410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397" t="s">
        <v>47</v>
      </c>
    </row>
    <row r="13" spans="1:12" customFormat="1" ht="13" x14ac:dyDescent="0.2">
      <c r="A13" s="359"/>
      <c r="B13" s="356"/>
      <c r="C13" s="411"/>
      <c r="D13" s="61"/>
      <c r="E13" s="362"/>
      <c r="F13" s="362"/>
      <c r="G13" s="362"/>
      <c r="H13" s="356"/>
      <c r="I13" s="106"/>
      <c r="J13" s="362"/>
      <c r="K13" s="356"/>
      <c r="L13" s="398"/>
    </row>
    <row r="14" spans="1:12" customFormat="1" ht="13" x14ac:dyDescent="0.2">
      <c r="A14" s="402"/>
      <c r="B14" s="401"/>
      <c r="C14" s="412"/>
      <c r="D14" s="108"/>
      <c r="E14" s="400"/>
      <c r="F14" s="400"/>
      <c r="G14" s="400"/>
      <c r="H14" s="401"/>
      <c r="I14" s="107"/>
      <c r="J14" s="400"/>
      <c r="K14" s="401"/>
      <c r="L14" s="399"/>
    </row>
    <row r="15" spans="1:12" customFormat="1" ht="14" x14ac:dyDescent="0.3">
      <c r="A15" s="29" t="str">
        <f>B5</f>
        <v>G3.9</v>
      </c>
      <c r="B15" s="34" t="str">
        <f>B6</f>
        <v>ATA</v>
      </c>
      <c r="C15" s="33"/>
      <c r="D15" s="30"/>
      <c r="E15" s="30"/>
      <c r="F15" s="65"/>
      <c r="G15" s="65"/>
      <c r="H15" s="66"/>
      <c r="I15" s="33"/>
      <c r="J15" s="30"/>
      <c r="K15" s="66"/>
      <c r="L15" s="124"/>
    </row>
    <row r="16" spans="1:12" customFormat="1" ht="39" x14ac:dyDescent="0.3">
      <c r="A16" s="16"/>
      <c r="B16" s="300" t="s">
        <v>123</v>
      </c>
      <c r="C16" s="141"/>
      <c r="D16" s="237"/>
      <c r="E16" s="14"/>
      <c r="F16" s="14"/>
      <c r="G16" s="15"/>
      <c r="H16" s="18"/>
      <c r="I16" s="22"/>
      <c r="J16" s="14"/>
      <c r="K16" s="18"/>
      <c r="L16" s="21"/>
    </row>
    <row r="17" spans="1:16" customFormat="1" ht="52" x14ac:dyDescent="0.3">
      <c r="A17" s="235"/>
      <c r="B17" s="247" t="s">
        <v>171</v>
      </c>
      <c r="C17" s="250"/>
      <c r="D17" s="160"/>
      <c r="E17" s="161"/>
      <c r="F17" s="161"/>
      <c r="G17" s="162"/>
      <c r="H17" s="251"/>
      <c r="I17" s="164"/>
      <c r="J17" s="161"/>
      <c r="K17" s="251"/>
      <c r="L17" s="252"/>
    </row>
    <row r="18" spans="1:16" customFormat="1" ht="13" x14ac:dyDescent="0.3">
      <c r="A18" s="139"/>
      <c r="B18" s="247" t="s">
        <v>149</v>
      </c>
      <c r="C18" s="141"/>
      <c r="D18" s="237"/>
      <c r="E18" s="14"/>
      <c r="F18" s="279"/>
      <c r="G18" s="15"/>
      <c r="H18" s="267"/>
      <c r="I18" s="22"/>
      <c r="J18" s="14"/>
      <c r="K18" s="267"/>
      <c r="L18" s="295"/>
    </row>
    <row r="19" spans="1:16" customFormat="1" ht="12.5" x14ac:dyDescent="0.25">
      <c r="A19" s="8"/>
      <c r="B19" s="31" t="s">
        <v>154</v>
      </c>
      <c r="C19" s="140" t="str">
        <f t="shared" ref="C19:C41" si="0">$B$7</f>
        <v>FC</v>
      </c>
      <c r="D19" s="41">
        <v>3</v>
      </c>
      <c r="E19" s="5"/>
      <c r="F19" s="272">
        <f t="shared" ref="F19:F24" si="1">D19*E19</f>
        <v>0</v>
      </c>
      <c r="G19" s="28">
        <f t="shared" ref="G19:G41" si="2">$B$8</f>
        <v>0.1</v>
      </c>
      <c r="H19" s="256">
        <f t="shared" ref="H19:H37" si="3">IF(G19&lt;&gt;0,F19/G19,0)</f>
        <v>0</v>
      </c>
      <c r="I19" s="41"/>
      <c r="J19" s="5"/>
      <c r="K19" s="256">
        <f t="shared" ref="K19" si="4">I19*J19</f>
        <v>0</v>
      </c>
      <c r="L19" s="293">
        <f t="shared" ref="L19" si="5">IF(OR(J19&gt;0,H19&gt;0),H19+K19,0)</f>
        <v>0</v>
      </c>
    </row>
    <row r="20" spans="1:16" customFormat="1" ht="12.5" x14ac:dyDescent="0.25">
      <c r="A20" s="8"/>
      <c r="B20" s="31" t="s">
        <v>156</v>
      </c>
      <c r="C20" s="140" t="str">
        <f t="shared" si="0"/>
        <v>FC</v>
      </c>
      <c r="D20" s="41">
        <v>1</v>
      </c>
      <c r="E20" s="5"/>
      <c r="F20" s="272">
        <f t="shared" si="1"/>
        <v>0</v>
      </c>
      <c r="G20" s="28">
        <f t="shared" si="2"/>
        <v>0.1</v>
      </c>
      <c r="H20" s="256">
        <f t="shared" si="3"/>
        <v>0</v>
      </c>
      <c r="I20" s="41"/>
      <c r="J20" s="5"/>
      <c r="K20" s="256">
        <f t="shared" ref="K20:K37" si="6">I20*J20</f>
        <v>0</v>
      </c>
      <c r="L20" s="293">
        <f t="shared" ref="L20:L40" si="7">IF(OR(J20&gt;0,H20&gt;0),H20+K20,0)</f>
        <v>0</v>
      </c>
    </row>
    <row r="21" spans="1:16" customFormat="1" ht="12.5" x14ac:dyDescent="0.25">
      <c r="A21" s="8"/>
      <c r="B21" s="31" t="s">
        <v>162</v>
      </c>
      <c r="C21" s="140" t="str">
        <f t="shared" si="0"/>
        <v>FC</v>
      </c>
      <c r="D21" s="41">
        <v>2</v>
      </c>
      <c r="E21" s="5"/>
      <c r="F21" s="272">
        <f t="shared" ref="F21" si="8">D21*E21</f>
        <v>0</v>
      </c>
      <c r="G21" s="28">
        <f t="shared" si="2"/>
        <v>0.1</v>
      </c>
      <c r="H21" s="256">
        <f t="shared" ref="H21" si="9">IF(G21&lt;&gt;0,F21/G21,0)</f>
        <v>0</v>
      </c>
      <c r="I21" s="41"/>
      <c r="J21" s="5"/>
      <c r="K21" s="256">
        <f t="shared" ref="K21" si="10">I21*J21</f>
        <v>0</v>
      </c>
      <c r="L21" s="293">
        <f t="shared" ref="L21" si="11">IF(OR(J21&gt;0,H21&gt;0),H21+K21,0)</f>
        <v>0</v>
      </c>
    </row>
    <row r="22" spans="1:16" customFormat="1" ht="12.5" x14ac:dyDescent="0.25">
      <c r="A22" s="8"/>
      <c r="B22" s="31" t="s">
        <v>167</v>
      </c>
      <c r="C22" s="140" t="str">
        <f t="shared" si="0"/>
        <v>FC</v>
      </c>
      <c r="D22" s="41">
        <v>1</v>
      </c>
      <c r="E22" s="5"/>
      <c r="F22" s="272">
        <f t="shared" si="1"/>
        <v>0</v>
      </c>
      <c r="G22" s="28">
        <f t="shared" si="2"/>
        <v>0.1</v>
      </c>
      <c r="H22" s="256">
        <f t="shared" si="3"/>
        <v>0</v>
      </c>
      <c r="I22" s="41"/>
      <c r="J22" s="5"/>
      <c r="K22" s="256">
        <f t="shared" si="6"/>
        <v>0</v>
      </c>
      <c r="L22" s="293">
        <f t="shared" si="7"/>
        <v>0</v>
      </c>
      <c r="P22" s="241"/>
    </row>
    <row r="23" spans="1:16" customFormat="1" ht="12.5" x14ac:dyDescent="0.25">
      <c r="A23" s="8"/>
      <c r="B23" s="31" t="s">
        <v>168</v>
      </c>
      <c r="C23" s="140" t="str">
        <f t="shared" si="0"/>
        <v>FC</v>
      </c>
      <c r="D23" s="41">
        <v>2</v>
      </c>
      <c r="E23" s="5"/>
      <c r="F23" s="272">
        <f t="shared" ref="F23" si="12">D23*E23</f>
        <v>0</v>
      </c>
      <c r="G23" s="28">
        <f t="shared" si="2"/>
        <v>0.1</v>
      </c>
      <c r="H23" s="256">
        <f t="shared" ref="H23" si="13">IF(G23&lt;&gt;0,F23/G23,0)</f>
        <v>0</v>
      </c>
      <c r="I23" s="41"/>
      <c r="J23" s="5"/>
      <c r="K23" s="256">
        <f t="shared" ref="K23" si="14">I23*J23</f>
        <v>0</v>
      </c>
      <c r="L23" s="293">
        <f t="shared" ref="L23" si="15">IF(OR(J23&gt;0,H23&gt;0),H23+K23,0)</f>
        <v>0</v>
      </c>
      <c r="P23" s="241"/>
    </row>
    <row r="24" spans="1:16" customFormat="1" ht="12.5" x14ac:dyDescent="0.25">
      <c r="A24" s="185"/>
      <c r="B24" s="31"/>
      <c r="C24" s="140" t="str">
        <f t="shared" si="0"/>
        <v>FC</v>
      </c>
      <c r="D24" s="41"/>
      <c r="E24" s="5"/>
      <c r="F24" s="272">
        <f t="shared" si="1"/>
        <v>0</v>
      </c>
      <c r="G24" s="28">
        <f t="shared" si="2"/>
        <v>0.1</v>
      </c>
      <c r="H24" s="256">
        <f t="shared" si="3"/>
        <v>0</v>
      </c>
      <c r="I24" s="23"/>
      <c r="J24" s="5"/>
      <c r="K24" s="256">
        <f t="shared" si="6"/>
        <v>0</v>
      </c>
      <c r="L24" s="293">
        <f t="shared" si="7"/>
        <v>0</v>
      </c>
    </row>
    <row r="25" spans="1:16" customFormat="1" ht="12.5" x14ac:dyDescent="0.25">
      <c r="A25" s="185"/>
      <c r="B25" s="31"/>
      <c r="C25" s="140" t="str">
        <f t="shared" si="0"/>
        <v>FC</v>
      </c>
      <c r="D25" s="41"/>
      <c r="E25" s="5"/>
      <c r="F25" s="272">
        <f>D25*E25</f>
        <v>0</v>
      </c>
      <c r="G25" s="28">
        <f t="shared" si="2"/>
        <v>0.1</v>
      </c>
      <c r="H25" s="256">
        <f t="shared" si="3"/>
        <v>0</v>
      </c>
      <c r="I25" s="23"/>
      <c r="J25" s="5"/>
      <c r="K25" s="256">
        <f t="shared" si="6"/>
        <v>0</v>
      </c>
      <c r="L25" s="293">
        <f t="shared" si="7"/>
        <v>0</v>
      </c>
    </row>
    <row r="26" spans="1:16" customFormat="1" ht="12.5" x14ac:dyDescent="0.25">
      <c r="A26" s="185"/>
      <c r="B26" s="195"/>
      <c r="C26" s="140" t="str">
        <f t="shared" si="0"/>
        <v>FC</v>
      </c>
      <c r="D26" s="41"/>
      <c r="E26" s="5"/>
      <c r="F26" s="272">
        <f t="shared" ref="F26" si="16">D26*E26</f>
        <v>0</v>
      </c>
      <c r="G26" s="28">
        <f t="shared" si="2"/>
        <v>0.1</v>
      </c>
      <c r="H26" s="256">
        <f t="shared" si="3"/>
        <v>0</v>
      </c>
      <c r="I26" s="23"/>
      <c r="J26" s="5"/>
      <c r="K26" s="256">
        <f t="shared" si="6"/>
        <v>0</v>
      </c>
      <c r="L26" s="293">
        <f t="shared" si="7"/>
        <v>0</v>
      </c>
    </row>
    <row r="27" spans="1:16" customFormat="1" ht="12.5" x14ac:dyDescent="0.25">
      <c r="A27" s="185"/>
      <c r="B27" s="31"/>
      <c r="C27" s="140" t="str">
        <f t="shared" si="0"/>
        <v>FC</v>
      </c>
      <c r="D27" s="41"/>
      <c r="E27" s="5"/>
      <c r="F27" s="272">
        <f t="shared" ref="F27" si="17">D27*E27</f>
        <v>0</v>
      </c>
      <c r="G27" s="28">
        <f t="shared" si="2"/>
        <v>0.1</v>
      </c>
      <c r="H27" s="256">
        <f t="shared" ref="H27" si="18">IF(G27&lt;&gt;0,F27/G27,0)</f>
        <v>0</v>
      </c>
      <c r="I27" s="23"/>
      <c r="J27" s="5"/>
      <c r="K27" s="256">
        <f t="shared" ref="K27" si="19">I27*J27</f>
        <v>0</v>
      </c>
      <c r="L27" s="293">
        <f t="shared" ref="L27" si="20">IF(OR(J27&gt;0,H27&gt;0),H27+K27,0)</f>
        <v>0</v>
      </c>
    </row>
    <row r="28" spans="1:16" customFormat="1" ht="13" x14ac:dyDescent="0.3">
      <c r="A28" s="187"/>
      <c r="B28" s="146" t="s">
        <v>124</v>
      </c>
      <c r="C28" s="188"/>
      <c r="D28" s="189"/>
      <c r="E28" s="190"/>
      <c r="F28" s="280"/>
      <c r="G28" s="191"/>
      <c r="H28" s="268"/>
      <c r="I28" s="192"/>
      <c r="J28" s="190"/>
      <c r="K28" s="268"/>
      <c r="L28" s="296"/>
    </row>
    <row r="29" spans="1:16" customFormat="1" ht="12.5" x14ac:dyDescent="0.25">
      <c r="A29" s="8"/>
      <c r="B29" s="31" t="s">
        <v>195</v>
      </c>
      <c r="C29" s="140" t="str">
        <f t="shared" si="0"/>
        <v>FC</v>
      </c>
      <c r="D29" s="41">
        <v>6</v>
      </c>
      <c r="E29" s="5"/>
      <c r="F29" s="272">
        <f t="shared" ref="F29:F31" si="21">D29*E29</f>
        <v>0</v>
      </c>
      <c r="G29" s="28">
        <f t="shared" si="2"/>
        <v>0.1</v>
      </c>
      <c r="H29" s="256">
        <f t="shared" ref="H29:H31" si="22">IF(G29&lt;&gt;0,F29/G29,0)</f>
        <v>0</v>
      </c>
      <c r="I29" s="41"/>
      <c r="J29" s="5"/>
      <c r="K29" s="256">
        <f t="shared" ref="K29:K31" si="23">I29*J29</f>
        <v>0</v>
      </c>
      <c r="L29" s="293">
        <f t="shared" ref="L29:L31" si="24">IF(OR(J29&gt;0,H29&gt;0),H29+K29,0)</f>
        <v>0</v>
      </c>
    </row>
    <row r="30" spans="1:16" customFormat="1" ht="12.5" x14ac:dyDescent="0.25">
      <c r="A30" s="8"/>
      <c r="B30" s="31" t="s">
        <v>196</v>
      </c>
      <c r="C30" s="140" t="str">
        <f t="shared" si="0"/>
        <v>FC</v>
      </c>
      <c r="D30" s="41">
        <v>3</v>
      </c>
      <c r="E30" s="5"/>
      <c r="F30" s="272">
        <f t="shared" si="21"/>
        <v>0</v>
      </c>
      <c r="G30" s="28">
        <f t="shared" si="2"/>
        <v>0.1</v>
      </c>
      <c r="H30" s="256">
        <f t="shared" si="22"/>
        <v>0</v>
      </c>
      <c r="I30" s="41"/>
      <c r="J30" s="5"/>
      <c r="K30" s="256">
        <f t="shared" si="23"/>
        <v>0</v>
      </c>
      <c r="L30" s="293">
        <f t="shared" si="24"/>
        <v>0</v>
      </c>
    </row>
    <row r="31" spans="1:16" customFormat="1" ht="12.5" x14ac:dyDescent="0.25">
      <c r="A31" s="8"/>
      <c r="B31" s="31" t="s">
        <v>157</v>
      </c>
      <c r="C31" s="140" t="str">
        <f t="shared" si="0"/>
        <v>FC</v>
      </c>
      <c r="D31" s="41">
        <v>1</v>
      </c>
      <c r="E31" s="5"/>
      <c r="F31" s="272">
        <f t="shared" si="21"/>
        <v>0</v>
      </c>
      <c r="G31" s="28">
        <f t="shared" si="2"/>
        <v>0.1</v>
      </c>
      <c r="H31" s="256">
        <f t="shared" si="22"/>
        <v>0</v>
      </c>
      <c r="I31" s="41"/>
      <c r="J31" s="5"/>
      <c r="K31" s="256">
        <f t="shared" si="23"/>
        <v>0</v>
      </c>
      <c r="L31" s="293">
        <f t="shared" si="24"/>
        <v>0</v>
      </c>
    </row>
    <row r="32" spans="1:16" customFormat="1" ht="12.5" x14ac:dyDescent="0.25">
      <c r="A32" s="341"/>
      <c r="B32" s="31" t="s">
        <v>198</v>
      </c>
      <c r="C32" s="140" t="str">
        <f t="shared" si="0"/>
        <v>FC</v>
      </c>
      <c r="D32" s="41">
        <v>1</v>
      </c>
      <c r="E32" s="5"/>
      <c r="F32" s="272">
        <f t="shared" ref="F32" si="25">D32*E32</f>
        <v>0</v>
      </c>
      <c r="G32" s="28">
        <f t="shared" si="2"/>
        <v>0.1</v>
      </c>
      <c r="H32" s="256">
        <f t="shared" ref="H32" si="26">IF(G32&lt;&gt;0,F32/G32,0)</f>
        <v>0</v>
      </c>
      <c r="I32" s="41"/>
      <c r="J32" s="5"/>
      <c r="K32" s="256">
        <f t="shared" ref="K32" si="27">I32*J32</f>
        <v>0</v>
      </c>
      <c r="L32" s="293">
        <f t="shared" ref="L32" si="28">IF(OR(J32&gt;0,H32&gt;0),H32+K32,0)</f>
        <v>0</v>
      </c>
    </row>
    <row r="33" spans="1:12" customFormat="1" ht="12.5" x14ac:dyDescent="0.25">
      <c r="A33" s="341"/>
      <c r="B33" s="31"/>
      <c r="C33" s="140" t="str">
        <f t="shared" si="0"/>
        <v>FC</v>
      </c>
      <c r="D33" s="41"/>
      <c r="E33" s="5"/>
      <c r="F33" s="272">
        <f t="shared" ref="F33:F34" si="29">D33*E33</f>
        <v>0</v>
      </c>
      <c r="G33" s="28">
        <f t="shared" si="2"/>
        <v>0.1</v>
      </c>
      <c r="H33" s="256">
        <f t="shared" ref="H33:H34" si="30">IF(G33&lt;&gt;0,F33/G33,0)</f>
        <v>0</v>
      </c>
      <c r="I33" s="41"/>
      <c r="J33" s="5"/>
      <c r="K33" s="256">
        <f t="shared" ref="K33:K34" si="31">I33*J33</f>
        <v>0</v>
      </c>
      <c r="L33" s="293">
        <f t="shared" ref="L33:L34" si="32">IF(OR(J33&gt;0,H33&gt;0),H33+K33,0)</f>
        <v>0</v>
      </c>
    </row>
    <row r="34" spans="1:12" customFormat="1" ht="12.5" x14ac:dyDescent="0.25">
      <c r="A34" s="185"/>
      <c r="B34" s="31"/>
      <c r="C34" s="140" t="str">
        <f t="shared" si="0"/>
        <v>FC</v>
      </c>
      <c r="D34" s="41"/>
      <c r="E34" s="5"/>
      <c r="F34" s="272">
        <f t="shared" si="29"/>
        <v>0</v>
      </c>
      <c r="G34" s="28">
        <f t="shared" si="2"/>
        <v>0.1</v>
      </c>
      <c r="H34" s="256">
        <f t="shared" si="30"/>
        <v>0</v>
      </c>
      <c r="I34" s="41"/>
      <c r="J34" s="5"/>
      <c r="K34" s="256">
        <f t="shared" si="31"/>
        <v>0</v>
      </c>
      <c r="L34" s="293">
        <f t="shared" si="32"/>
        <v>0</v>
      </c>
    </row>
    <row r="35" spans="1:12" customFormat="1" ht="13" x14ac:dyDescent="0.3">
      <c r="A35" s="144"/>
      <c r="B35" s="146" t="s">
        <v>125</v>
      </c>
      <c r="C35" s="141"/>
      <c r="D35" s="237"/>
      <c r="E35" s="14"/>
      <c r="F35" s="279"/>
      <c r="G35" s="15"/>
      <c r="H35" s="267"/>
      <c r="I35" s="22"/>
      <c r="J35" s="14"/>
      <c r="K35" s="267"/>
      <c r="L35" s="295"/>
    </row>
    <row r="36" spans="1:12" customFormat="1" ht="12.5" x14ac:dyDescent="0.25">
      <c r="A36" s="185"/>
      <c r="B36" s="31" t="s">
        <v>126</v>
      </c>
      <c r="C36" s="140" t="str">
        <f t="shared" si="0"/>
        <v>FC</v>
      </c>
      <c r="D36" s="41"/>
      <c r="E36" s="5"/>
      <c r="F36" s="272">
        <f t="shared" ref="F36" si="33">D36*E36</f>
        <v>0</v>
      </c>
      <c r="G36" s="28">
        <f t="shared" si="2"/>
        <v>0.1</v>
      </c>
      <c r="H36" s="256">
        <f t="shared" ref="H36" si="34">IF(G36&lt;&gt;0,F36/G36,0)</f>
        <v>0</v>
      </c>
      <c r="I36" s="23"/>
      <c r="J36" s="5"/>
      <c r="K36" s="256">
        <f t="shared" ref="K36" si="35">I36*J36</f>
        <v>0</v>
      </c>
      <c r="L36" s="293">
        <f t="shared" ref="L36" si="36">IF(OR(J36&gt;0,H36&gt;0),H36+K36,0)</f>
        <v>0</v>
      </c>
    </row>
    <row r="37" spans="1:12" customFormat="1" ht="15" customHeight="1" x14ac:dyDescent="0.25">
      <c r="A37" s="185"/>
      <c r="B37" s="186"/>
      <c r="C37" s="140" t="str">
        <f t="shared" si="0"/>
        <v>FC</v>
      </c>
      <c r="D37" s="41"/>
      <c r="E37" s="5"/>
      <c r="F37" s="272">
        <f>D37*E37</f>
        <v>0</v>
      </c>
      <c r="G37" s="28">
        <f t="shared" si="2"/>
        <v>0.1</v>
      </c>
      <c r="H37" s="256">
        <f t="shared" si="3"/>
        <v>0</v>
      </c>
      <c r="I37" s="181"/>
      <c r="J37" s="5"/>
      <c r="K37" s="256">
        <f t="shared" si="6"/>
        <v>0</v>
      </c>
      <c r="L37" s="293">
        <f t="shared" si="7"/>
        <v>0</v>
      </c>
    </row>
    <row r="38" spans="1:12" customFormat="1" ht="12.5" x14ac:dyDescent="0.25">
      <c r="A38" s="185"/>
      <c r="B38" s="143"/>
      <c r="C38" s="140" t="str">
        <f t="shared" si="0"/>
        <v>FC</v>
      </c>
      <c r="D38" s="41"/>
      <c r="E38" s="5"/>
      <c r="F38" s="272">
        <f>D38*E38</f>
        <v>0</v>
      </c>
      <c r="G38" s="28">
        <f t="shared" si="2"/>
        <v>0.1</v>
      </c>
      <c r="H38" s="256">
        <f t="shared" ref="H38" si="37">IF(G38&lt;&gt;0,F38/G38,0)</f>
        <v>0</v>
      </c>
      <c r="I38" s="181"/>
      <c r="J38" s="5"/>
      <c r="K38" s="256">
        <f t="shared" ref="K38" si="38">I38*J38</f>
        <v>0</v>
      </c>
      <c r="L38" s="293">
        <f t="shared" ref="L38" si="39">IF(OR(J38&gt;0,H38&gt;0),H38+K38,0)</f>
        <v>0</v>
      </c>
    </row>
    <row r="39" spans="1:12" customFormat="1" ht="13" x14ac:dyDescent="0.3">
      <c r="A39" s="144"/>
      <c r="B39" s="146" t="s">
        <v>127</v>
      </c>
      <c r="C39" s="141"/>
      <c r="D39" s="237"/>
      <c r="E39" s="14"/>
      <c r="F39" s="279"/>
      <c r="G39" s="15"/>
      <c r="H39" s="267"/>
      <c r="I39" s="22"/>
      <c r="J39" s="14"/>
      <c r="K39" s="267"/>
      <c r="L39" s="295"/>
    </row>
    <row r="40" spans="1:12" customFormat="1" ht="12.5" x14ac:dyDescent="0.25">
      <c r="A40" s="185"/>
      <c r="B40" s="31" t="s">
        <v>128</v>
      </c>
      <c r="C40" s="140" t="str">
        <f t="shared" si="0"/>
        <v>FC</v>
      </c>
      <c r="D40" s="41"/>
      <c r="E40" s="5"/>
      <c r="F40" s="272">
        <f t="shared" ref="F40" si="40">D40*E40</f>
        <v>0</v>
      </c>
      <c r="G40" s="28">
        <f t="shared" si="2"/>
        <v>0.1</v>
      </c>
      <c r="H40" s="256">
        <f t="shared" ref="H40" si="41">IF(G40&lt;&gt;0,F40/G40,0)</f>
        <v>0</v>
      </c>
      <c r="I40" s="23"/>
      <c r="J40" s="5"/>
      <c r="K40" s="256">
        <f t="shared" ref="K40" si="42">I40*J40</f>
        <v>0</v>
      </c>
      <c r="L40" s="293">
        <f t="shared" si="7"/>
        <v>0</v>
      </c>
    </row>
    <row r="41" spans="1:12" customFormat="1" ht="13" thickBot="1" x14ac:dyDescent="0.3">
      <c r="A41" s="185"/>
      <c r="B41" s="31"/>
      <c r="C41" s="140" t="str">
        <f t="shared" si="0"/>
        <v>FC</v>
      </c>
      <c r="D41" s="41"/>
      <c r="E41" s="5"/>
      <c r="F41" s="272">
        <f t="shared" ref="F41" si="43">D41*E41</f>
        <v>0</v>
      </c>
      <c r="G41" s="28">
        <f t="shared" si="2"/>
        <v>0.1</v>
      </c>
      <c r="H41" s="256">
        <f t="shared" ref="H41" si="44">IF(G41&lt;&gt;0,F41/G41,0)</f>
        <v>0</v>
      </c>
      <c r="I41" s="23"/>
      <c r="J41" s="5"/>
      <c r="K41" s="256">
        <f t="shared" ref="K41" si="45">I41*J41</f>
        <v>0</v>
      </c>
      <c r="L41" s="293">
        <f t="shared" ref="L41" si="46">IF(OR(J41&gt;0,H41&gt;0),H41+K41,0)</f>
        <v>0</v>
      </c>
    </row>
    <row r="42" spans="1:12" customFormat="1" ht="13.5" thickBot="1" x14ac:dyDescent="0.35">
      <c r="A42" s="238"/>
      <c r="B42" s="145" t="str">
        <f>+"SUB-TOTAL:  "&amp;A15</f>
        <v>SUB-TOTAL:  G3.9</v>
      </c>
      <c r="C42" s="142"/>
      <c r="D42" s="71"/>
      <c r="E42" s="72">
        <f>SUM(E15:E41)</f>
        <v>0</v>
      </c>
      <c r="F42" s="258">
        <f>SUM(F15:F41)</f>
        <v>0</v>
      </c>
      <c r="G42" s="73">
        <f>$B$8</f>
        <v>0.1</v>
      </c>
      <c r="H42" s="266">
        <f>SUM(H15:H41)</f>
        <v>0</v>
      </c>
      <c r="I42" s="112"/>
      <c r="J42" s="72">
        <f>SUM(J15:J41)</f>
        <v>0</v>
      </c>
      <c r="K42" s="266">
        <f>SUM(K15:K41)</f>
        <v>0</v>
      </c>
      <c r="L42" s="266">
        <f>SUM(L15:L41)</f>
        <v>0</v>
      </c>
    </row>
    <row r="43" spans="1:12" customFormat="1" ht="13.5" thickBot="1" x14ac:dyDescent="0.35">
      <c r="A43" s="228"/>
      <c r="B43" s="196" t="s">
        <v>79</v>
      </c>
      <c r="C43" s="197"/>
      <c r="D43" s="198"/>
      <c r="E43" s="199"/>
      <c r="F43" s="261"/>
      <c r="G43" s="200"/>
      <c r="H43" s="261"/>
      <c r="I43" s="201"/>
      <c r="J43" s="199"/>
      <c r="K43" s="287"/>
      <c r="L43" s="288">
        <f>0.15*L42</f>
        <v>0</v>
      </c>
    </row>
    <row r="44" spans="1:12" ht="10.5" x14ac:dyDescent="0.25">
      <c r="D44" s="229"/>
      <c r="E44" s="230"/>
      <c r="F44" s="276"/>
      <c r="H44" s="262"/>
      <c r="I44" s="232"/>
      <c r="J44" s="230"/>
      <c r="K44" s="289"/>
      <c r="L44" s="289"/>
    </row>
    <row r="45" spans="1:12" ht="10.5" x14ac:dyDescent="0.25">
      <c r="D45" s="229"/>
      <c r="E45" s="230"/>
      <c r="F45" s="276"/>
      <c r="H45" s="262"/>
      <c r="I45" s="232"/>
      <c r="J45" s="230"/>
      <c r="K45" s="289"/>
      <c r="L45" s="289"/>
    </row>
    <row r="46" spans="1:12" ht="10.5" x14ac:dyDescent="0.25">
      <c r="D46" s="229"/>
      <c r="E46" s="230"/>
      <c r="F46" s="276"/>
      <c r="H46" s="262"/>
      <c r="I46" s="232"/>
      <c r="J46" s="230"/>
      <c r="K46" s="289"/>
      <c r="L46" s="289"/>
    </row>
    <row r="47" spans="1:12" ht="10.5" x14ac:dyDescent="0.25">
      <c r="D47" s="229"/>
      <c r="E47" s="230"/>
      <c r="F47" s="276"/>
      <c r="H47" s="262"/>
      <c r="I47" s="232"/>
      <c r="J47" s="230"/>
      <c r="K47" s="289"/>
      <c r="L47" s="289"/>
    </row>
    <row r="48" spans="1:12" ht="10.5" x14ac:dyDescent="0.25">
      <c r="D48" s="229"/>
      <c r="E48" s="230"/>
      <c r="F48" s="276"/>
      <c r="H48" s="262"/>
      <c r="I48" s="232"/>
      <c r="J48" s="230"/>
      <c r="K48" s="289"/>
      <c r="L48" s="289"/>
    </row>
    <row r="49" spans="4:12" ht="10.5" x14ac:dyDescent="0.25">
      <c r="D49" s="229"/>
      <c r="E49" s="230"/>
      <c r="F49" s="276"/>
      <c r="H49" s="262"/>
      <c r="I49" s="232"/>
      <c r="J49" s="230"/>
      <c r="K49" s="289"/>
      <c r="L49" s="289"/>
    </row>
    <row r="50" spans="4:12" ht="10.5" x14ac:dyDescent="0.25">
      <c r="D50" s="229"/>
      <c r="E50" s="230"/>
      <c r="F50" s="276"/>
      <c r="H50" s="262"/>
      <c r="I50" s="232"/>
      <c r="J50" s="230"/>
      <c r="K50" s="289"/>
      <c r="L50" s="289"/>
    </row>
    <row r="51" spans="4:12" ht="10.5" x14ac:dyDescent="0.25">
      <c r="D51" s="229"/>
      <c r="E51" s="230"/>
      <c r="F51" s="276"/>
      <c r="H51" s="262"/>
      <c r="I51" s="232"/>
      <c r="J51" s="230"/>
      <c r="K51" s="289"/>
      <c r="L51" s="289"/>
    </row>
    <row r="52" spans="4:12" ht="10.5" x14ac:dyDescent="0.25">
      <c r="D52" s="229"/>
      <c r="E52" s="230"/>
      <c r="F52" s="276"/>
      <c r="H52" s="262"/>
      <c r="I52" s="232"/>
      <c r="J52" s="230"/>
      <c r="K52" s="289"/>
      <c r="L52" s="289"/>
    </row>
    <row r="53" spans="4:12" ht="10.5" x14ac:dyDescent="0.25">
      <c r="D53" s="229"/>
      <c r="E53" s="230"/>
      <c r="F53" s="276"/>
      <c r="H53" s="262"/>
      <c r="I53" s="232"/>
      <c r="J53" s="230"/>
      <c r="K53" s="289"/>
      <c r="L53" s="289"/>
    </row>
    <row r="54" spans="4:12" ht="10.5" x14ac:dyDescent="0.25">
      <c r="D54" s="229"/>
      <c r="E54" s="230"/>
      <c r="F54" s="276"/>
      <c r="H54" s="262"/>
      <c r="I54" s="232"/>
      <c r="J54" s="230"/>
      <c r="K54" s="289"/>
      <c r="L54" s="289"/>
    </row>
    <row r="55" spans="4:12" ht="10.5" x14ac:dyDescent="0.25">
      <c r="D55" s="229"/>
      <c r="E55" s="230"/>
      <c r="F55" s="276"/>
      <c r="H55" s="262"/>
      <c r="I55" s="232"/>
      <c r="J55" s="230"/>
      <c r="K55" s="289"/>
      <c r="L55" s="289"/>
    </row>
    <row r="56" spans="4:12" ht="10.5" x14ac:dyDescent="0.25">
      <c r="D56" s="229"/>
      <c r="E56" s="230"/>
      <c r="F56" s="276"/>
      <c r="H56" s="262"/>
      <c r="I56" s="232"/>
      <c r="J56" s="230"/>
      <c r="K56" s="289"/>
      <c r="L56" s="289"/>
    </row>
    <row r="57" spans="4:12" ht="10.5" x14ac:dyDescent="0.25">
      <c r="D57" s="229"/>
      <c r="E57" s="230"/>
      <c r="F57" s="276"/>
      <c r="H57" s="262"/>
      <c r="I57" s="232"/>
      <c r="J57" s="230"/>
      <c r="K57" s="289"/>
      <c r="L57" s="289"/>
    </row>
    <row r="58" spans="4:12" ht="10.5" x14ac:dyDescent="0.25">
      <c r="D58" s="229"/>
      <c r="E58" s="230"/>
      <c r="F58" s="276"/>
      <c r="H58" s="262"/>
      <c r="I58" s="232"/>
      <c r="J58" s="230"/>
      <c r="K58" s="289"/>
      <c r="L58" s="289"/>
    </row>
    <row r="59" spans="4:12" ht="10.5" x14ac:dyDescent="0.25">
      <c r="D59" s="229"/>
      <c r="E59" s="230"/>
      <c r="F59" s="276"/>
      <c r="H59" s="262"/>
      <c r="I59" s="232"/>
      <c r="J59" s="230"/>
      <c r="K59" s="289"/>
      <c r="L59" s="289"/>
    </row>
    <row r="60" spans="4:12" ht="10.5" x14ac:dyDescent="0.25">
      <c r="D60" s="229"/>
      <c r="E60" s="230"/>
      <c r="F60" s="276"/>
      <c r="H60" s="262"/>
      <c r="I60" s="232"/>
      <c r="J60" s="230"/>
      <c r="K60" s="289"/>
      <c r="L60" s="289"/>
    </row>
    <row r="61" spans="4:12" ht="10.5" x14ac:dyDescent="0.25">
      <c r="D61" s="229"/>
      <c r="E61" s="230"/>
      <c r="F61" s="276"/>
      <c r="H61" s="262"/>
      <c r="I61" s="232"/>
      <c r="J61" s="230"/>
      <c r="K61" s="289"/>
      <c r="L61" s="289"/>
    </row>
    <row r="62" spans="4:12" ht="10.5" x14ac:dyDescent="0.25">
      <c r="D62" s="229"/>
      <c r="E62" s="230"/>
      <c r="F62" s="276"/>
      <c r="H62" s="262"/>
      <c r="I62" s="232"/>
      <c r="J62" s="230"/>
      <c r="K62" s="289"/>
      <c r="L62" s="289"/>
    </row>
    <row r="63" spans="4:12" ht="10.5" x14ac:dyDescent="0.25">
      <c r="D63" s="229"/>
      <c r="E63" s="230"/>
      <c r="F63" s="276"/>
      <c r="H63" s="262"/>
      <c r="I63" s="232"/>
      <c r="J63" s="230"/>
      <c r="K63" s="289"/>
      <c r="L63" s="289"/>
    </row>
    <row r="64" spans="4:12" ht="10.5" x14ac:dyDescent="0.25">
      <c r="D64" s="229"/>
      <c r="E64" s="230"/>
      <c r="F64" s="276"/>
      <c r="H64" s="262"/>
      <c r="I64" s="232"/>
      <c r="J64" s="230"/>
      <c r="K64" s="289"/>
      <c r="L64" s="289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4:12" ht="10.5" x14ac:dyDescent="0.25">
      <c r="D97" s="229"/>
      <c r="E97" s="230"/>
      <c r="F97" s="231"/>
      <c r="H97" s="20"/>
      <c r="I97" s="232"/>
      <c r="J97" s="230"/>
      <c r="K97" s="26"/>
      <c r="L97" s="26"/>
    </row>
    <row r="98" spans="4:12" ht="10.5" x14ac:dyDescent="0.25">
      <c r="D98" s="229"/>
      <c r="E98" s="230"/>
      <c r="F98" s="231"/>
      <c r="H98" s="20"/>
      <c r="I98" s="232"/>
      <c r="J98" s="230"/>
      <c r="K98" s="26"/>
      <c r="L98" s="26"/>
    </row>
    <row r="99" spans="4:12" ht="10.5" x14ac:dyDescent="0.25">
      <c r="D99" s="229"/>
      <c r="E99" s="230"/>
      <c r="F99" s="231"/>
      <c r="H99" s="20"/>
      <c r="I99" s="232"/>
      <c r="J99" s="230"/>
      <c r="K99" s="26"/>
      <c r="L99" s="26"/>
    </row>
    <row r="100" spans="4:12" ht="10.5" x14ac:dyDescent="0.25">
      <c r="D100" s="229"/>
      <c r="E100" s="230"/>
      <c r="F100" s="231"/>
      <c r="H100" s="20"/>
      <c r="I100" s="232"/>
      <c r="J100" s="230"/>
      <c r="K100" s="26"/>
      <c r="L100" s="26"/>
    </row>
    <row r="101" spans="4:12" ht="10.5" x14ac:dyDescent="0.25">
      <c r="D101" s="229"/>
      <c r="E101" s="230"/>
      <c r="F101" s="231"/>
      <c r="H101" s="20"/>
      <c r="I101" s="232"/>
      <c r="J101" s="230"/>
      <c r="K101" s="26"/>
      <c r="L101" s="26"/>
    </row>
    <row r="102" spans="4:12" ht="10.5" x14ac:dyDescent="0.25">
      <c r="D102" s="229"/>
      <c r="E102" s="230"/>
      <c r="F102" s="231"/>
      <c r="H102" s="20"/>
      <c r="I102" s="232"/>
      <c r="J102" s="230"/>
      <c r="K102" s="26"/>
      <c r="L102" s="26"/>
    </row>
    <row r="103" spans="4:12" x14ac:dyDescent="0.2">
      <c r="E103" s="233"/>
      <c r="F103" s="234"/>
    </row>
    <row r="104" spans="4:12" x14ac:dyDescent="0.2">
      <c r="E104" s="233"/>
      <c r="F104" s="234"/>
    </row>
    <row r="105" spans="4:12" x14ac:dyDescent="0.2">
      <c r="E105" s="233"/>
      <c r="F105" s="234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6">
    <tabColor rgb="FF00B050"/>
  </sheetPr>
  <dimension ref="A1:N105"/>
  <sheetViews>
    <sheetView showGridLines="0" topLeftCell="A7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71.66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129</v>
      </c>
      <c r="B1" s="375"/>
      <c r="C1"/>
      <c r="D1"/>
      <c r="E1"/>
      <c r="J1"/>
    </row>
    <row r="2" spans="1:12" customFormat="1" ht="13" x14ac:dyDescent="0.3">
      <c r="A2" s="375" t="s">
        <v>26</v>
      </c>
      <c r="B2" s="375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70</v>
      </c>
      <c r="C5" s="222"/>
      <c r="D5" s="222"/>
      <c r="E5" s="3"/>
      <c r="F5" s="13"/>
      <c r="G5" s="13"/>
      <c r="H5" s="203"/>
      <c r="I5" s="203"/>
      <c r="J5" s="3"/>
      <c r="K5" s="3"/>
      <c r="L5" s="3"/>
    </row>
    <row r="6" spans="1:12" customFormat="1" ht="13" x14ac:dyDescent="0.3">
      <c r="A6" s="182" t="s">
        <v>31</v>
      </c>
      <c r="B6" s="109" t="s">
        <v>71</v>
      </c>
      <c r="C6" s="222"/>
      <c r="D6" s="222"/>
      <c r="E6" s="3"/>
      <c r="F6" s="13"/>
      <c r="G6" s="13"/>
      <c r="H6" s="203"/>
      <c r="I6" s="20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13"/>
      <c r="G7" s="13"/>
      <c r="H7" s="203"/>
      <c r="I7" s="20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  <c r="D8" s="222"/>
      <c r="E8" s="3"/>
      <c r="F8" s="13"/>
      <c r="G8" s="13"/>
      <c r="H8" s="203"/>
      <c r="I8" s="203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3.4" customHeight="1" x14ac:dyDescent="0.2">
      <c r="A12" s="358" t="s">
        <v>37</v>
      </c>
      <c r="B12" s="355" t="s">
        <v>38</v>
      </c>
      <c r="C12" s="358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397" t="s">
        <v>47</v>
      </c>
    </row>
    <row r="13" spans="1:12" customFormat="1" ht="13" x14ac:dyDescent="0.2">
      <c r="A13" s="359"/>
      <c r="B13" s="356"/>
      <c r="C13" s="359"/>
      <c r="D13" s="61"/>
      <c r="E13" s="362"/>
      <c r="F13" s="362"/>
      <c r="G13" s="362"/>
      <c r="H13" s="356"/>
      <c r="I13" s="106"/>
      <c r="J13" s="362"/>
      <c r="K13" s="356"/>
      <c r="L13" s="398"/>
    </row>
    <row r="14" spans="1:12" customFormat="1" ht="13" x14ac:dyDescent="0.2">
      <c r="A14" s="402"/>
      <c r="B14" s="401"/>
      <c r="C14" s="402"/>
      <c r="D14" s="108"/>
      <c r="E14" s="400"/>
      <c r="F14" s="400"/>
      <c r="G14" s="400"/>
      <c r="H14" s="401"/>
      <c r="I14" s="107"/>
      <c r="J14" s="400"/>
      <c r="K14" s="401"/>
      <c r="L14" s="399"/>
    </row>
    <row r="15" spans="1:12" customFormat="1" ht="14" x14ac:dyDescent="0.3">
      <c r="A15" s="29" t="str">
        <f>B5</f>
        <v>G4</v>
      </c>
      <c r="B15" s="34" t="str">
        <f>B6</f>
        <v>MISCELLANEOUS</v>
      </c>
      <c r="C15" s="33"/>
      <c r="D15" s="30"/>
      <c r="E15" s="30"/>
      <c r="F15" s="65"/>
      <c r="G15" s="65"/>
      <c r="H15" s="66"/>
      <c r="I15" s="33"/>
      <c r="J15" s="30"/>
      <c r="K15" s="66"/>
      <c r="L15" s="124"/>
    </row>
    <row r="16" spans="1:12" customFormat="1" ht="39" x14ac:dyDescent="0.3">
      <c r="A16" s="16"/>
      <c r="B16" s="302" t="s">
        <v>130</v>
      </c>
      <c r="C16" s="17"/>
      <c r="D16" s="237"/>
      <c r="E16" s="14"/>
      <c r="F16" s="115"/>
      <c r="G16" s="116"/>
      <c r="H16" s="117"/>
      <c r="I16" s="22"/>
      <c r="J16" s="14"/>
      <c r="K16" s="117"/>
      <c r="L16" s="119"/>
    </row>
    <row r="17" spans="1:12" customFormat="1" ht="39" x14ac:dyDescent="0.3">
      <c r="A17" s="235"/>
      <c r="B17" s="244" t="s">
        <v>171</v>
      </c>
      <c r="C17" s="253"/>
      <c r="D17" s="160"/>
      <c r="E17" s="161"/>
      <c r="F17" s="168"/>
      <c r="G17" s="169"/>
      <c r="H17" s="173"/>
      <c r="I17" s="164"/>
      <c r="J17" s="161"/>
      <c r="K17" s="173"/>
      <c r="L17" s="175"/>
    </row>
    <row r="18" spans="1:12" customFormat="1" ht="13" x14ac:dyDescent="0.3">
      <c r="A18" s="139"/>
      <c r="B18" s="246" t="s">
        <v>131</v>
      </c>
      <c r="C18" s="8"/>
      <c r="D18" s="41"/>
      <c r="E18" s="5"/>
      <c r="F18" s="277"/>
      <c r="G18" s="121"/>
      <c r="H18" s="263"/>
      <c r="I18" s="23"/>
      <c r="J18" s="5"/>
      <c r="K18" s="263"/>
      <c r="L18" s="291"/>
    </row>
    <row r="19" spans="1:12" customFormat="1" ht="13" x14ac:dyDescent="0.3">
      <c r="A19" s="152">
        <v>4.0999999999999996</v>
      </c>
      <c r="B19" s="176"/>
      <c r="C19" s="147"/>
      <c r="D19" s="148"/>
      <c r="E19" s="149"/>
      <c r="F19" s="278"/>
      <c r="G19" s="150"/>
      <c r="H19" s="264"/>
      <c r="I19" s="151"/>
      <c r="J19" s="149"/>
      <c r="K19" s="264"/>
      <c r="L19" s="292"/>
    </row>
    <row r="20" spans="1:12" customFormat="1" ht="12.5" x14ac:dyDescent="0.25">
      <c r="A20" s="8"/>
      <c r="B20" s="9"/>
      <c r="C20" s="8" t="str">
        <f t="shared" ref="C20:C40" si="0">$B$7</f>
        <v>FC</v>
      </c>
      <c r="D20" s="41"/>
      <c r="E20" s="5"/>
      <c r="F20" s="272">
        <f t="shared" ref="F20:F40" si="1">D20*E20</f>
        <v>0</v>
      </c>
      <c r="G20" s="28">
        <f t="shared" ref="G20:G40" si="2">$B$8</f>
        <v>0.1</v>
      </c>
      <c r="H20" s="256">
        <f t="shared" ref="H20:H40" si="3">IF(G20&lt;&gt;0,F20/G20,0)</f>
        <v>0</v>
      </c>
      <c r="I20" s="23"/>
      <c r="J20" s="5"/>
      <c r="K20" s="256">
        <f t="shared" ref="K20:K40" si="4">I20*J20</f>
        <v>0</v>
      </c>
      <c r="L20" s="293">
        <f t="shared" ref="L20:L40" si="5">IF(OR(J20&gt;0,H20&gt;0),H20+K20,0)</f>
        <v>0</v>
      </c>
    </row>
    <row r="21" spans="1:12" customFormat="1" ht="12.5" x14ac:dyDescent="0.25">
      <c r="A21" s="8"/>
      <c r="B21" s="9"/>
      <c r="C21" s="8" t="str">
        <f t="shared" si="0"/>
        <v>FC</v>
      </c>
      <c r="D21" s="41"/>
      <c r="E21" s="5"/>
      <c r="F21" s="272">
        <f t="shared" si="1"/>
        <v>0</v>
      </c>
      <c r="G21" s="28">
        <f t="shared" si="2"/>
        <v>0.1</v>
      </c>
      <c r="H21" s="256">
        <f t="shared" si="3"/>
        <v>0</v>
      </c>
      <c r="I21" s="23"/>
      <c r="J21" s="5"/>
      <c r="K21" s="256">
        <f t="shared" si="4"/>
        <v>0</v>
      </c>
      <c r="L21" s="293">
        <f t="shared" si="5"/>
        <v>0</v>
      </c>
    </row>
    <row r="22" spans="1:12" customFormat="1" ht="12.5" x14ac:dyDescent="0.25">
      <c r="A22" s="8"/>
      <c r="B22" s="9"/>
      <c r="C22" s="8" t="str">
        <f t="shared" si="0"/>
        <v>FC</v>
      </c>
      <c r="D22" s="41"/>
      <c r="E22" s="5"/>
      <c r="F22" s="272">
        <f t="shared" si="1"/>
        <v>0</v>
      </c>
      <c r="G22" s="28">
        <f t="shared" si="2"/>
        <v>0.1</v>
      </c>
      <c r="H22" s="256">
        <f t="shared" si="3"/>
        <v>0</v>
      </c>
      <c r="I22" s="23"/>
      <c r="J22" s="5"/>
      <c r="K22" s="256">
        <f t="shared" si="4"/>
        <v>0</v>
      </c>
      <c r="L22" s="293">
        <f t="shared" si="5"/>
        <v>0</v>
      </c>
    </row>
    <row r="23" spans="1:12" customFormat="1" ht="12.5" x14ac:dyDescent="0.25">
      <c r="A23" s="8"/>
      <c r="B23" s="9"/>
      <c r="C23" s="8" t="str">
        <f t="shared" si="0"/>
        <v>FC</v>
      </c>
      <c r="D23" s="41"/>
      <c r="E23" s="5"/>
      <c r="F23" s="272">
        <f t="shared" si="1"/>
        <v>0</v>
      </c>
      <c r="G23" s="28">
        <f t="shared" si="2"/>
        <v>0.1</v>
      </c>
      <c r="H23" s="256">
        <f t="shared" si="3"/>
        <v>0</v>
      </c>
      <c r="I23" s="23"/>
      <c r="J23" s="5"/>
      <c r="K23" s="256">
        <f t="shared" si="4"/>
        <v>0</v>
      </c>
      <c r="L23" s="293">
        <f t="shared" si="5"/>
        <v>0</v>
      </c>
    </row>
    <row r="24" spans="1:12" customFormat="1" ht="12.5" x14ac:dyDescent="0.25">
      <c r="A24" s="8"/>
      <c r="B24" s="9"/>
      <c r="C24" s="8" t="str">
        <f t="shared" si="0"/>
        <v>FC</v>
      </c>
      <c r="D24" s="41"/>
      <c r="E24" s="5"/>
      <c r="F24" s="272">
        <f t="shared" si="1"/>
        <v>0</v>
      </c>
      <c r="G24" s="28">
        <f t="shared" si="2"/>
        <v>0.1</v>
      </c>
      <c r="H24" s="256">
        <f t="shared" si="3"/>
        <v>0</v>
      </c>
      <c r="I24" s="23"/>
      <c r="J24" s="5"/>
      <c r="K24" s="256">
        <f t="shared" si="4"/>
        <v>0</v>
      </c>
      <c r="L24" s="293">
        <f t="shared" si="5"/>
        <v>0</v>
      </c>
    </row>
    <row r="25" spans="1:12" customFormat="1" ht="12.5" x14ac:dyDescent="0.25">
      <c r="A25" s="8"/>
      <c r="B25" s="9"/>
      <c r="C25" s="8" t="str">
        <f t="shared" si="0"/>
        <v>FC</v>
      </c>
      <c r="D25" s="41"/>
      <c r="E25" s="5"/>
      <c r="F25" s="272">
        <f t="shared" si="1"/>
        <v>0</v>
      </c>
      <c r="G25" s="28">
        <f t="shared" si="2"/>
        <v>0.1</v>
      </c>
      <c r="H25" s="256">
        <f t="shared" si="3"/>
        <v>0</v>
      </c>
      <c r="I25" s="23"/>
      <c r="J25" s="5"/>
      <c r="K25" s="256">
        <f t="shared" si="4"/>
        <v>0</v>
      </c>
      <c r="L25" s="293">
        <f t="shared" si="5"/>
        <v>0</v>
      </c>
    </row>
    <row r="26" spans="1:12" customFormat="1" ht="12.5" x14ac:dyDescent="0.25">
      <c r="A26" s="8"/>
      <c r="B26" s="9"/>
      <c r="C26" s="8" t="str">
        <f t="shared" si="0"/>
        <v>FC</v>
      </c>
      <c r="D26" s="41"/>
      <c r="E26" s="5"/>
      <c r="F26" s="272">
        <f t="shared" si="1"/>
        <v>0</v>
      </c>
      <c r="G26" s="28">
        <f t="shared" si="2"/>
        <v>0.1</v>
      </c>
      <c r="H26" s="256">
        <f t="shared" si="3"/>
        <v>0</v>
      </c>
      <c r="I26" s="23"/>
      <c r="J26" s="5"/>
      <c r="K26" s="256">
        <f t="shared" si="4"/>
        <v>0</v>
      </c>
      <c r="L26" s="293">
        <f t="shared" si="5"/>
        <v>0</v>
      </c>
    </row>
    <row r="27" spans="1:12" customFormat="1" ht="12.5" x14ac:dyDescent="0.25">
      <c r="A27" s="8"/>
      <c r="B27" s="9"/>
      <c r="C27" s="8" t="str">
        <f t="shared" si="0"/>
        <v>FC</v>
      </c>
      <c r="D27" s="41"/>
      <c r="E27" s="5"/>
      <c r="F27" s="272">
        <f t="shared" si="1"/>
        <v>0</v>
      </c>
      <c r="G27" s="28">
        <f t="shared" si="2"/>
        <v>0.1</v>
      </c>
      <c r="H27" s="256">
        <f t="shared" si="3"/>
        <v>0</v>
      </c>
      <c r="I27" s="23"/>
      <c r="J27" s="5"/>
      <c r="K27" s="256">
        <f t="shared" si="4"/>
        <v>0</v>
      </c>
      <c r="L27" s="293">
        <f t="shared" si="5"/>
        <v>0</v>
      </c>
    </row>
    <row r="28" spans="1:12" customFormat="1" ht="12.5" x14ac:dyDescent="0.25">
      <c r="A28" s="8"/>
      <c r="B28" s="9"/>
      <c r="C28" s="8" t="str">
        <f t="shared" si="0"/>
        <v>FC</v>
      </c>
      <c r="D28" s="41"/>
      <c r="E28" s="5"/>
      <c r="F28" s="272">
        <f t="shared" si="1"/>
        <v>0</v>
      </c>
      <c r="G28" s="28">
        <f t="shared" si="2"/>
        <v>0.1</v>
      </c>
      <c r="H28" s="256">
        <f t="shared" si="3"/>
        <v>0</v>
      </c>
      <c r="I28" s="23"/>
      <c r="J28" s="5"/>
      <c r="K28" s="256">
        <f t="shared" si="4"/>
        <v>0</v>
      </c>
      <c r="L28" s="293">
        <f t="shared" si="5"/>
        <v>0</v>
      </c>
    </row>
    <row r="29" spans="1:12" customFormat="1" ht="12.5" x14ac:dyDescent="0.25">
      <c r="A29" s="8"/>
      <c r="B29" s="9"/>
      <c r="C29" s="8" t="str">
        <f t="shared" si="0"/>
        <v>FC</v>
      </c>
      <c r="D29" s="41"/>
      <c r="E29" s="5"/>
      <c r="F29" s="272">
        <f t="shared" si="1"/>
        <v>0</v>
      </c>
      <c r="G29" s="28">
        <f t="shared" si="2"/>
        <v>0.1</v>
      </c>
      <c r="H29" s="256">
        <f t="shared" si="3"/>
        <v>0</v>
      </c>
      <c r="I29" s="23"/>
      <c r="J29" s="5"/>
      <c r="K29" s="256">
        <f t="shared" si="4"/>
        <v>0</v>
      </c>
      <c r="L29" s="293">
        <f t="shared" si="5"/>
        <v>0</v>
      </c>
    </row>
    <row r="30" spans="1:12" customFormat="1" ht="12.5" x14ac:dyDescent="0.25">
      <c r="A30" s="8"/>
      <c r="B30" s="9"/>
      <c r="C30" s="8" t="str">
        <f t="shared" si="0"/>
        <v>FC</v>
      </c>
      <c r="D30" s="41"/>
      <c r="E30" s="5"/>
      <c r="F30" s="272">
        <f t="shared" si="1"/>
        <v>0</v>
      </c>
      <c r="G30" s="28">
        <f t="shared" si="2"/>
        <v>0.1</v>
      </c>
      <c r="H30" s="256">
        <f t="shared" si="3"/>
        <v>0</v>
      </c>
      <c r="I30" s="23"/>
      <c r="J30" s="5"/>
      <c r="K30" s="256">
        <f t="shared" si="4"/>
        <v>0</v>
      </c>
      <c r="L30" s="293">
        <f t="shared" si="5"/>
        <v>0</v>
      </c>
    </row>
    <row r="31" spans="1:12" customFormat="1" ht="12.5" x14ac:dyDescent="0.25">
      <c r="A31" s="8"/>
      <c r="B31" s="9"/>
      <c r="C31" s="8" t="str">
        <f t="shared" si="0"/>
        <v>FC</v>
      </c>
      <c r="D31" s="41"/>
      <c r="E31" s="5"/>
      <c r="F31" s="272">
        <f t="shared" si="1"/>
        <v>0</v>
      </c>
      <c r="G31" s="28">
        <f t="shared" si="2"/>
        <v>0.1</v>
      </c>
      <c r="H31" s="256">
        <f t="shared" si="3"/>
        <v>0</v>
      </c>
      <c r="I31" s="23"/>
      <c r="J31" s="5"/>
      <c r="K31" s="256">
        <f t="shared" si="4"/>
        <v>0</v>
      </c>
      <c r="L31" s="293">
        <f t="shared" si="5"/>
        <v>0</v>
      </c>
    </row>
    <row r="32" spans="1:12" customFormat="1" ht="12.5" x14ac:dyDescent="0.25">
      <c r="A32" s="8"/>
      <c r="B32" s="9"/>
      <c r="C32" s="8" t="str">
        <f t="shared" si="0"/>
        <v>FC</v>
      </c>
      <c r="D32" s="41"/>
      <c r="E32" s="5"/>
      <c r="F32" s="272">
        <f t="shared" si="1"/>
        <v>0</v>
      </c>
      <c r="G32" s="28">
        <f t="shared" si="2"/>
        <v>0.1</v>
      </c>
      <c r="H32" s="256">
        <f t="shared" si="3"/>
        <v>0</v>
      </c>
      <c r="I32" s="23"/>
      <c r="J32" s="5"/>
      <c r="K32" s="256">
        <f t="shared" si="4"/>
        <v>0</v>
      </c>
      <c r="L32" s="293">
        <f t="shared" si="5"/>
        <v>0</v>
      </c>
    </row>
    <row r="33" spans="1:14" customFormat="1" ht="12.5" x14ac:dyDescent="0.25">
      <c r="A33" s="8"/>
      <c r="B33" s="9"/>
      <c r="C33" s="8" t="str">
        <f t="shared" si="0"/>
        <v>FC</v>
      </c>
      <c r="D33" s="41"/>
      <c r="E33" s="5"/>
      <c r="F33" s="272">
        <f t="shared" si="1"/>
        <v>0</v>
      </c>
      <c r="G33" s="28">
        <f t="shared" si="2"/>
        <v>0.1</v>
      </c>
      <c r="H33" s="256">
        <f t="shared" si="3"/>
        <v>0</v>
      </c>
      <c r="I33" s="23"/>
      <c r="J33" s="5"/>
      <c r="K33" s="256">
        <f t="shared" si="4"/>
        <v>0</v>
      </c>
      <c r="L33" s="293">
        <f t="shared" si="5"/>
        <v>0</v>
      </c>
    </row>
    <row r="34" spans="1:14" customFormat="1" ht="12.5" x14ac:dyDescent="0.25">
      <c r="A34" s="8"/>
      <c r="B34" s="9"/>
      <c r="C34" s="8" t="str">
        <f t="shared" si="0"/>
        <v>FC</v>
      </c>
      <c r="D34" s="41"/>
      <c r="E34" s="5"/>
      <c r="F34" s="272">
        <f t="shared" si="1"/>
        <v>0</v>
      </c>
      <c r="G34" s="28">
        <f t="shared" si="2"/>
        <v>0.1</v>
      </c>
      <c r="H34" s="256">
        <f t="shared" si="3"/>
        <v>0</v>
      </c>
      <c r="I34" s="23"/>
      <c r="J34" s="5"/>
      <c r="K34" s="256">
        <f t="shared" si="4"/>
        <v>0</v>
      </c>
      <c r="L34" s="293">
        <f t="shared" si="5"/>
        <v>0</v>
      </c>
    </row>
    <row r="35" spans="1:14" customFormat="1" ht="12.5" x14ac:dyDescent="0.25">
      <c r="A35" s="8"/>
      <c r="B35" s="9"/>
      <c r="C35" s="8" t="str">
        <f t="shared" si="0"/>
        <v>FC</v>
      </c>
      <c r="D35" s="41"/>
      <c r="E35" s="5"/>
      <c r="F35" s="272">
        <f t="shared" si="1"/>
        <v>0</v>
      </c>
      <c r="G35" s="28">
        <f t="shared" si="2"/>
        <v>0.1</v>
      </c>
      <c r="H35" s="256">
        <f t="shared" si="3"/>
        <v>0</v>
      </c>
      <c r="I35" s="23"/>
      <c r="J35" s="5"/>
      <c r="K35" s="256">
        <f t="shared" si="4"/>
        <v>0</v>
      </c>
      <c r="L35" s="293">
        <f t="shared" si="5"/>
        <v>0</v>
      </c>
    </row>
    <row r="36" spans="1:14" customFormat="1" ht="12.5" x14ac:dyDescent="0.25">
      <c r="A36" s="8"/>
      <c r="B36" s="9"/>
      <c r="C36" s="8" t="str">
        <f t="shared" si="0"/>
        <v>FC</v>
      </c>
      <c r="D36" s="41"/>
      <c r="E36" s="5"/>
      <c r="F36" s="272">
        <f t="shared" si="1"/>
        <v>0</v>
      </c>
      <c r="G36" s="28">
        <f t="shared" si="2"/>
        <v>0.1</v>
      </c>
      <c r="H36" s="256">
        <f t="shared" si="3"/>
        <v>0</v>
      </c>
      <c r="I36" s="23"/>
      <c r="J36" s="5"/>
      <c r="K36" s="256">
        <f t="shared" si="4"/>
        <v>0</v>
      </c>
      <c r="L36" s="293">
        <f t="shared" si="5"/>
        <v>0</v>
      </c>
    </row>
    <row r="37" spans="1:14" customFormat="1" ht="12.5" x14ac:dyDescent="0.25">
      <c r="A37" s="8"/>
      <c r="B37" s="9"/>
      <c r="C37" s="8" t="str">
        <f t="shared" si="0"/>
        <v>FC</v>
      </c>
      <c r="D37" s="41"/>
      <c r="E37" s="5"/>
      <c r="F37" s="272">
        <f t="shared" si="1"/>
        <v>0</v>
      </c>
      <c r="G37" s="28">
        <f t="shared" si="2"/>
        <v>0.1</v>
      </c>
      <c r="H37" s="256">
        <f t="shared" si="3"/>
        <v>0</v>
      </c>
      <c r="I37" s="23"/>
      <c r="J37" s="5"/>
      <c r="K37" s="256">
        <f t="shared" si="4"/>
        <v>0</v>
      </c>
      <c r="L37" s="293">
        <f t="shared" si="5"/>
        <v>0</v>
      </c>
    </row>
    <row r="38" spans="1:14" customFormat="1" ht="12.5" x14ac:dyDescent="0.25">
      <c r="A38" s="8"/>
      <c r="B38" s="9"/>
      <c r="C38" s="8" t="str">
        <f t="shared" si="0"/>
        <v>FC</v>
      </c>
      <c r="D38" s="41"/>
      <c r="E38" s="5"/>
      <c r="F38" s="272">
        <f t="shared" si="1"/>
        <v>0</v>
      </c>
      <c r="G38" s="28">
        <f t="shared" si="2"/>
        <v>0.1</v>
      </c>
      <c r="H38" s="256">
        <f t="shared" si="3"/>
        <v>0</v>
      </c>
      <c r="I38" s="23"/>
      <c r="J38" s="5"/>
      <c r="K38" s="256">
        <f t="shared" si="4"/>
        <v>0</v>
      </c>
      <c r="L38" s="293">
        <f t="shared" si="5"/>
        <v>0</v>
      </c>
    </row>
    <row r="39" spans="1:14" customFormat="1" ht="12.5" x14ac:dyDescent="0.25">
      <c r="A39" s="8"/>
      <c r="B39" s="9"/>
      <c r="C39" s="8" t="str">
        <f t="shared" si="0"/>
        <v>FC</v>
      </c>
      <c r="D39" s="41"/>
      <c r="E39" s="5"/>
      <c r="F39" s="272">
        <f>D39*E39</f>
        <v>0</v>
      </c>
      <c r="G39" s="28">
        <f t="shared" si="2"/>
        <v>0.1</v>
      </c>
      <c r="H39" s="256">
        <f>IF(G39&lt;&gt;0,F39/G39,0)</f>
        <v>0</v>
      </c>
      <c r="I39" s="23"/>
      <c r="J39" s="5"/>
      <c r="K39" s="256">
        <f>I39*J39</f>
        <v>0</v>
      </c>
      <c r="L39" s="293">
        <f t="shared" si="5"/>
        <v>0</v>
      </c>
    </row>
    <row r="40" spans="1:14" customFormat="1" ht="12.5" x14ac:dyDescent="0.25">
      <c r="A40" s="8"/>
      <c r="B40" s="9"/>
      <c r="C40" s="8" t="str">
        <f t="shared" si="0"/>
        <v>FC</v>
      </c>
      <c r="D40" s="41"/>
      <c r="E40" s="5"/>
      <c r="F40" s="272">
        <f t="shared" si="1"/>
        <v>0</v>
      </c>
      <c r="G40" s="28">
        <f t="shared" si="2"/>
        <v>0.1</v>
      </c>
      <c r="H40" s="256">
        <f t="shared" si="3"/>
        <v>0</v>
      </c>
      <c r="I40" s="23"/>
      <c r="J40" s="5"/>
      <c r="K40" s="256">
        <f t="shared" si="4"/>
        <v>0</v>
      </c>
      <c r="L40" s="293">
        <f t="shared" si="5"/>
        <v>0</v>
      </c>
    </row>
    <row r="41" spans="1:14" customFormat="1" ht="13.5" thickBot="1" x14ac:dyDescent="0.35">
      <c r="A41" s="8"/>
      <c r="B41" s="9"/>
      <c r="C41" s="8"/>
      <c r="D41" s="41"/>
      <c r="E41" s="5"/>
      <c r="F41" s="272"/>
      <c r="G41" s="28"/>
      <c r="H41" s="265"/>
      <c r="I41" s="23"/>
      <c r="J41" s="5"/>
      <c r="K41" s="265"/>
      <c r="L41" s="294"/>
    </row>
    <row r="42" spans="1:14" customFormat="1" ht="13.5" thickBot="1" x14ac:dyDescent="0.35">
      <c r="A42" s="70"/>
      <c r="B42" s="69" t="str">
        <f>+"SUB-TOTAL:  "&amp;A15</f>
        <v>SUB-TOTAL:  G4</v>
      </c>
      <c r="C42" s="70"/>
      <c r="D42" s="71"/>
      <c r="E42" s="72">
        <f>SUM(E20:E40)</f>
        <v>0</v>
      </c>
      <c r="F42" s="258">
        <f>SUM(F20:F40)</f>
        <v>0</v>
      </c>
      <c r="G42" s="73">
        <f>$B$8</f>
        <v>0.1</v>
      </c>
      <c r="H42" s="266">
        <f>SUM(H20:H40)</f>
        <v>0</v>
      </c>
      <c r="I42" s="112"/>
      <c r="J42" s="72">
        <f>SUM(J20:J40)</f>
        <v>0</v>
      </c>
      <c r="K42" s="266">
        <f>SUM(K20:K40)</f>
        <v>0</v>
      </c>
      <c r="L42" s="288">
        <f>SUM(L20:L40)</f>
        <v>0</v>
      </c>
    </row>
    <row r="43" spans="1:14" customFormat="1" ht="13.5" thickBot="1" x14ac:dyDescent="0.35">
      <c r="A43" s="228"/>
      <c r="B43" s="196" t="s">
        <v>79</v>
      </c>
      <c r="C43" s="197"/>
      <c r="D43" s="198"/>
      <c r="E43" s="199"/>
      <c r="F43" s="261"/>
      <c r="G43" s="200"/>
      <c r="H43" s="261"/>
      <c r="I43" s="201"/>
      <c r="J43" s="199"/>
      <c r="K43" s="287"/>
      <c r="L43" s="288">
        <f>0.15*L42</f>
        <v>0</v>
      </c>
    </row>
    <row r="44" spans="1:14" ht="10.5" x14ac:dyDescent="0.25">
      <c r="D44" s="229"/>
      <c r="E44" s="230"/>
      <c r="F44" s="276"/>
      <c r="H44" s="262"/>
      <c r="I44" s="232"/>
      <c r="J44" s="230"/>
      <c r="K44" s="289"/>
      <c r="L44" s="289"/>
      <c r="N44"/>
    </row>
    <row r="45" spans="1:14" ht="10.5" x14ac:dyDescent="0.25">
      <c r="D45" s="229"/>
      <c r="E45" s="230"/>
      <c r="F45" s="276"/>
      <c r="H45" s="262"/>
      <c r="I45" s="232"/>
      <c r="J45" s="230"/>
      <c r="K45" s="289"/>
      <c r="L45" s="289"/>
    </row>
    <row r="46" spans="1:14" ht="10.5" x14ac:dyDescent="0.25">
      <c r="D46" s="229"/>
      <c r="E46" s="230"/>
      <c r="F46" s="276"/>
      <c r="H46" s="262"/>
      <c r="I46" s="232"/>
      <c r="J46" s="230"/>
      <c r="K46" s="289"/>
      <c r="L46" s="289"/>
    </row>
    <row r="47" spans="1:14" ht="10.5" x14ac:dyDescent="0.25">
      <c r="D47" s="229"/>
      <c r="E47" s="230"/>
      <c r="F47" s="276"/>
      <c r="H47" s="262"/>
      <c r="I47" s="232"/>
      <c r="J47" s="230"/>
      <c r="K47" s="289"/>
      <c r="L47" s="289"/>
    </row>
    <row r="48" spans="1:14" ht="10.5" x14ac:dyDescent="0.25">
      <c r="D48" s="229"/>
      <c r="E48" s="230"/>
      <c r="F48" s="276"/>
      <c r="H48" s="262"/>
      <c r="I48" s="232"/>
      <c r="J48" s="230"/>
      <c r="K48" s="289"/>
      <c r="L48" s="289"/>
    </row>
    <row r="49" spans="4:12" ht="10.5" x14ac:dyDescent="0.25">
      <c r="D49" s="229"/>
      <c r="E49" s="230"/>
      <c r="F49" s="276"/>
      <c r="H49" s="262"/>
      <c r="I49" s="232"/>
      <c r="J49" s="230"/>
      <c r="K49" s="289"/>
      <c r="L49" s="289"/>
    </row>
    <row r="50" spans="4:12" ht="10.5" x14ac:dyDescent="0.25">
      <c r="D50" s="229"/>
      <c r="E50" s="230"/>
      <c r="F50" s="276"/>
      <c r="H50" s="262"/>
      <c r="I50" s="232"/>
      <c r="J50" s="230"/>
      <c r="K50" s="289"/>
      <c r="L50" s="289"/>
    </row>
    <row r="51" spans="4:12" ht="10.5" x14ac:dyDescent="0.25">
      <c r="D51" s="229"/>
      <c r="E51" s="230"/>
      <c r="F51" s="276"/>
      <c r="H51" s="262"/>
      <c r="I51" s="232"/>
      <c r="J51" s="230"/>
      <c r="K51" s="289"/>
      <c r="L51" s="289"/>
    </row>
    <row r="52" spans="4:12" ht="10.5" x14ac:dyDescent="0.25">
      <c r="D52" s="229"/>
      <c r="E52" s="230"/>
      <c r="F52" s="276"/>
      <c r="H52" s="262"/>
      <c r="I52" s="232"/>
      <c r="J52" s="230"/>
      <c r="K52" s="289"/>
      <c r="L52" s="289"/>
    </row>
    <row r="53" spans="4:12" ht="10.5" x14ac:dyDescent="0.25">
      <c r="D53" s="229"/>
      <c r="E53" s="230"/>
      <c r="F53" s="276"/>
      <c r="H53" s="262"/>
      <c r="I53" s="232"/>
      <c r="J53" s="230"/>
      <c r="K53" s="289"/>
      <c r="L53" s="289"/>
    </row>
    <row r="54" spans="4:12" ht="10.5" x14ac:dyDescent="0.25">
      <c r="D54" s="229"/>
      <c r="E54" s="230"/>
      <c r="F54" s="276"/>
      <c r="H54" s="262"/>
      <c r="I54" s="232"/>
      <c r="J54" s="230"/>
      <c r="K54" s="289"/>
      <c r="L54" s="289"/>
    </row>
    <row r="55" spans="4:12" ht="10.5" x14ac:dyDescent="0.25">
      <c r="D55" s="229"/>
      <c r="E55" s="230"/>
      <c r="F55" s="276"/>
      <c r="H55" s="262"/>
      <c r="I55" s="232"/>
      <c r="J55" s="230"/>
      <c r="K55" s="289"/>
      <c r="L55" s="289"/>
    </row>
    <row r="56" spans="4:12" ht="10.5" x14ac:dyDescent="0.25">
      <c r="D56" s="229"/>
      <c r="E56" s="230"/>
      <c r="F56" s="276"/>
      <c r="H56" s="262"/>
      <c r="I56" s="232"/>
      <c r="J56" s="230"/>
      <c r="K56" s="289"/>
      <c r="L56" s="289"/>
    </row>
    <row r="57" spans="4:12" ht="10.5" x14ac:dyDescent="0.25">
      <c r="D57" s="229"/>
      <c r="E57" s="230"/>
      <c r="F57" s="276"/>
      <c r="H57" s="262"/>
      <c r="I57" s="232"/>
      <c r="J57" s="230"/>
      <c r="K57" s="289"/>
      <c r="L57" s="289"/>
    </row>
    <row r="58" spans="4:12" ht="10.5" x14ac:dyDescent="0.25">
      <c r="D58" s="229"/>
      <c r="E58" s="230"/>
      <c r="F58" s="276"/>
      <c r="H58" s="262"/>
      <c r="I58" s="232"/>
      <c r="J58" s="230"/>
      <c r="K58" s="289"/>
      <c r="L58" s="289"/>
    </row>
    <row r="59" spans="4:12" ht="10.5" x14ac:dyDescent="0.25">
      <c r="D59" s="229"/>
      <c r="E59" s="230"/>
      <c r="F59" s="276"/>
      <c r="H59" s="262"/>
      <c r="I59" s="232"/>
      <c r="J59" s="230"/>
      <c r="K59" s="289"/>
      <c r="L59" s="289"/>
    </row>
    <row r="60" spans="4:12" ht="10.5" x14ac:dyDescent="0.25">
      <c r="D60" s="229"/>
      <c r="E60" s="230"/>
      <c r="F60" s="276"/>
      <c r="H60" s="262"/>
      <c r="I60" s="232"/>
      <c r="J60" s="230"/>
      <c r="K60" s="289"/>
      <c r="L60" s="289"/>
    </row>
    <row r="61" spans="4:12" ht="10.5" x14ac:dyDescent="0.25">
      <c r="D61" s="229"/>
      <c r="E61" s="230"/>
      <c r="F61" s="276"/>
      <c r="H61" s="262"/>
      <c r="I61" s="232"/>
      <c r="J61" s="230"/>
      <c r="K61" s="289"/>
      <c r="L61" s="289"/>
    </row>
    <row r="62" spans="4:12" ht="10.5" x14ac:dyDescent="0.25">
      <c r="D62" s="229"/>
      <c r="E62" s="230"/>
      <c r="F62" s="276"/>
      <c r="H62" s="262"/>
      <c r="I62" s="232"/>
      <c r="J62" s="230"/>
      <c r="K62" s="289"/>
      <c r="L62" s="289"/>
    </row>
    <row r="63" spans="4:12" ht="10.5" x14ac:dyDescent="0.25">
      <c r="D63" s="229"/>
      <c r="E63" s="230"/>
      <c r="F63" s="231"/>
      <c r="H63" s="20"/>
      <c r="I63" s="232"/>
      <c r="J63" s="230"/>
      <c r="K63" s="26"/>
      <c r="L63" s="26"/>
    </row>
    <row r="64" spans="4:12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4:12" ht="10.5" x14ac:dyDescent="0.25">
      <c r="D97" s="229"/>
      <c r="E97" s="230"/>
      <c r="F97" s="231"/>
      <c r="H97" s="20"/>
      <c r="I97" s="232"/>
      <c r="J97" s="230"/>
      <c r="K97" s="26"/>
      <c r="L97" s="26"/>
    </row>
    <row r="98" spans="4:12" ht="10.5" x14ac:dyDescent="0.25">
      <c r="D98" s="229"/>
      <c r="E98" s="230"/>
      <c r="F98" s="231"/>
      <c r="H98" s="20"/>
      <c r="I98" s="232"/>
      <c r="J98" s="230"/>
      <c r="K98" s="26"/>
      <c r="L98" s="26"/>
    </row>
    <row r="99" spans="4:12" ht="10.5" x14ac:dyDescent="0.25">
      <c r="D99" s="229"/>
      <c r="E99" s="230"/>
      <c r="F99" s="231"/>
      <c r="H99" s="20"/>
      <c r="I99" s="232"/>
      <c r="J99" s="230"/>
      <c r="K99" s="26"/>
      <c r="L99" s="26"/>
    </row>
    <row r="100" spans="4:12" ht="10.5" x14ac:dyDescent="0.25">
      <c r="D100" s="229"/>
      <c r="E100" s="230"/>
      <c r="F100" s="231"/>
      <c r="H100" s="20"/>
      <c r="I100" s="232"/>
      <c r="J100" s="230"/>
      <c r="K100" s="26"/>
      <c r="L100" s="26"/>
    </row>
    <row r="101" spans="4:12" ht="10.5" x14ac:dyDescent="0.25">
      <c r="D101" s="229"/>
      <c r="E101" s="230"/>
      <c r="F101" s="231"/>
      <c r="H101" s="20"/>
      <c r="I101" s="232"/>
      <c r="J101" s="230"/>
      <c r="K101" s="26"/>
      <c r="L101" s="26"/>
    </row>
    <row r="102" spans="4:12" ht="10.5" x14ac:dyDescent="0.25">
      <c r="D102" s="229"/>
      <c r="E102" s="230"/>
      <c r="F102" s="231"/>
      <c r="H102" s="20"/>
      <c r="I102" s="232"/>
      <c r="J102" s="230"/>
      <c r="K102" s="26"/>
      <c r="L102" s="26"/>
    </row>
    <row r="103" spans="4:12" x14ac:dyDescent="0.2">
      <c r="E103" s="233"/>
      <c r="F103" s="234"/>
    </row>
    <row r="104" spans="4:12" x14ac:dyDescent="0.2">
      <c r="E104" s="233"/>
      <c r="F104" s="234"/>
    </row>
    <row r="105" spans="4:12" x14ac:dyDescent="0.2">
      <c r="E105" s="233"/>
      <c r="F105" s="234"/>
    </row>
  </sheetData>
  <sheetProtection formatColumns="0" formatRows="0" selectLockedCells="1"/>
  <mergeCells count="14">
    <mergeCell ref="L12:L14"/>
    <mergeCell ref="E12:E14"/>
    <mergeCell ref="F12:F14"/>
    <mergeCell ref="H12:H14"/>
    <mergeCell ref="J12:J14"/>
    <mergeCell ref="K12:K14"/>
    <mergeCell ref="A1:B1"/>
    <mergeCell ref="A2:B2"/>
    <mergeCell ref="C10:H11"/>
    <mergeCell ref="I10:K11"/>
    <mergeCell ref="B12:B14"/>
    <mergeCell ref="A12:A14"/>
    <mergeCell ref="C12:C14"/>
    <mergeCell ref="G12:G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0B050"/>
  </sheetPr>
  <dimension ref="A1:L105"/>
  <sheetViews>
    <sheetView showGridLines="0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173</v>
      </c>
      <c r="B1" s="375"/>
      <c r="C1"/>
      <c r="D1"/>
      <c r="E1"/>
      <c r="J1"/>
    </row>
    <row r="2" spans="1:12" customFormat="1" ht="13" x14ac:dyDescent="0.3">
      <c r="A2" s="375" t="s">
        <v>26</v>
      </c>
      <c r="B2" s="375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133</v>
      </c>
      <c r="C5" s="222"/>
      <c r="D5" s="222"/>
      <c r="E5" s="3"/>
      <c r="F5" s="13"/>
      <c r="G5" s="13"/>
      <c r="H5" s="203"/>
      <c r="I5" s="203"/>
      <c r="J5" s="3"/>
      <c r="K5" s="3"/>
      <c r="L5" s="3"/>
    </row>
    <row r="6" spans="1:12" customFormat="1" ht="13" x14ac:dyDescent="0.3">
      <c r="A6" s="182" t="s">
        <v>31</v>
      </c>
      <c r="B6" s="109" t="s">
        <v>134</v>
      </c>
      <c r="C6" s="222"/>
      <c r="D6" s="222"/>
      <c r="E6" s="3"/>
      <c r="F6" s="13"/>
      <c r="G6" s="13"/>
      <c r="H6" s="203"/>
      <c r="I6" s="20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13"/>
      <c r="G7" s="13"/>
      <c r="H7" s="203"/>
      <c r="I7" s="20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  <c r="D8" s="222"/>
      <c r="E8" s="3"/>
      <c r="F8" s="13"/>
      <c r="G8" s="13"/>
      <c r="H8" s="203"/>
      <c r="I8" s="203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5" customHeight="1" x14ac:dyDescent="0.2">
      <c r="A12" s="358" t="s">
        <v>37</v>
      </c>
      <c r="B12" s="355" t="s">
        <v>38</v>
      </c>
      <c r="C12" s="358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414" t="s">
        <v>44</v>
      </c>
      <c r="I12" s="105" t="s">
        <v>40</v>
      </c>
      <c r="J12" s="361" t="s">
        <v>45</v>
      </c>
      <c r="K12" s="355" t="s">
        <v>46</v>
      </c>
      <c r="L12" s="413" t="s">
        <v>47</v>
      </c>
    </row>
    <row r="13" spans="1:12" customFormat="1" ht="13" x14ac:dyDescent="0.2">
      <c r="A13" s="359"/>
      <c r="B13" s="356"/>
      <c r="C13" s="359"/>
      <c r="D13" s="61"/>
      <c r="E13" s="362"/>
      <c r="F13" s="362"/>
      <c r="G13" s="362"/>
      <c r="H13" s="415"/>
      <c r="I13" s="106"/>
      <c r="J13" s="362"/>
      <c r="K13" s="356"/>
      <c r="L13" s="370"/>
    </row>
    <row r="14" spans="1:12" customFormat="1" ht="13.5" thickBot="1" x14ac:dyDescent="0.25">
      <c r="A14" s="359"/>
      <c r="B14" s="357"/>
      <c r="C14" s="359"/>
      <c r="D14" s="61"/>
      <c r="E14" s="362"/>
      <c r="F14" s="362"/>
      <c r="G14" s="362"/>
      <c r="H14" s="415"/>
      <c r="I14" s="106"/>
      <c r="J14" s="362"/>
      <c r="K14" s="356"/>
      <c r="L14" s="370"/>
    </row>
    <row r="15" spans="1:12" customFormat="1" ht="14" x14ac:dyDescent="0.3">
      <c r="A15" s="35" t="str">
        <f>B5</f>
        <v>G5.1</v>
      </c>
      <c r="B15" s="38" t="str">
        <f>B6</f>
        <v>Support Contract in base cost</v>
      </c>
      <c r="C15" s="39"/>
      <c r="D15" s="36"/>
      <c r="E15" s="36"/>
      <c r="F15" s="125"/>
      <c r="G15" s="125"/>
      <c r="H15" s="126"/>
      <c r="I15" s="39"/>
      <c r="J15" s="36"/>
      <c r="K15" s="126"/>
      <c r="L15" s="130"/>
    </row>
    <row r="16" spans="1:12" customFormat="1" ht="26" x14ac:dyDescent="0.3">
      <c r="A16" s="239"/>
      <c r="B16" s="301" t="s">
        <v>135</v>
      </c>
      <c r="C16" s="16"/>
      <c r="D16" s="237"/>
      <c r="E16" s="14"/>
      <c r="F16" s="27"/>
      <c r="G16" s="28"/>
      <c r="H16" s="113"/>
      <c r="I16" s="22"/>
      <c r="J16" s="14"/>
      <c r="K16" s="113"/>
      <c r="L16" s="123"/>
    </row>
    <row r="17" spans="1:12" customFormat="1" ht="52" x14ac:dyDescent="0.3">
      <c r="A17" s="235"/>
      <c r="B17" s="247" t="s">
        <v>171</v>
      </c>
      <c r="C17" s="250"/>
      <c r="D17" s="160"/>
      <c r="E17" s="161"/>
      <c r="F17" s="161"/>
      <c r="G17" s="162"/>
      <c r="H17" s="251"/>
      <c r="I17" s="164"/>
      <c r="J17" s="161"/>
      <c r="K17" s="251"/>
      <c r="L17" s="252"/>
    </row>
    <row r="18" spans="1:12" customFormat="1" ht="12.5" x14ac:dyDescent="0.25">
      <c r="A18" s="8"/>
      <c r="B18" s="245" t="s">
        <v>136</v>
      </c>
      <c r="C18" s="8" t="str">
        <f t="shared" ref="C18:C39" si="0">$B$7</f>
        <v>FC</v>
      </c>
      <c r="D18" s="41"/>
      <c r="E18" s="5"/>
      <c r="F18" s="272">
        <f t="shared" ref="F18:F39" si="1">D18*E18</f>
        <v>0</v>
      </c>
      <c r="G18" s="28">
        <f t="shared" ref="G18:G39" si="2">$B$8</f>
        <v>0.1</v>
      </c>
      <c r="H18" s="256">
        <f t="shared" ref="H18:H39" si="3">IF(G18&lt;&gt;0,F18/G18,0)</f>
        <v>0</v>
      </c>
      <c r="I18" s="23"/>
      <c r="J18" s="5"/>
      <c r="K18" s="256">
        <f t="shared" ref="K18:K39" si="4">I18*J18</f>
        <v>0</v>
      </c>
      <c r="L18" s="283">
        <f t="shared" ref="L18:L39" si="5">IF(OR(J18&gt;0,H18&gt;0),H18+K18,0)</f>
        <v>0</v>
      </c>
    </row>
    <row r="19" spans="1:12" customFormat="1" ht="12.5" x14ac:dyDescent="0.25">
      <c r="A19" s="8"/>
      <c r="B19" s="7" t="s">
        <v>137</v>
      </c>
      <c r="C19" s="8" t="str">
        <f t="shared" si="0"/>
        <v>FC</v>
      </c>
      <c r="D19" s="41"/>
      <c r="E19" s="5"/>
      <c r="F19" s="272">
        <f t="shared" si="1"/>
        <v>0</v>
      </c>
      <c r="G19" s="28">
        <f t="shared" si="2"/>
        <v>0.1</v>
      </c>
      <c r="H19" s="256">
        <f t="shared" si="3"/>
        <v>0</v>
      </c>
      <c r="I19" s="23"/>
      <c r="J19" s="5"/>
      <c r="K19" s="256">
        <f t="shared" si="4"/>
        <v>0</v>
      </c>
      <c r="L19" s="283">
        <f t="shared" si="5"/>
        <v>0</v>
      </c>
    </row>
    <row r="20" spans="1:12" customFormat="1" ht="12.5" x14ac:dyDescent="0.25">
      <c r="A20" s="8"/>
      <c r="B20" s="6" t="s">
        <v>138</v>
      </c>
      <c r="C20" s="8" t="str">
        <f t="shared" si="0"/>
        <v>FC</v>
      </c>
      <c r="D20" s="41"/>
      <c r="E20" s="5"/>
      <c r="F20" s="272">
        <f t="shared" si="1"/>
        <v>0</v>
      </c>
      <c r="G20" s="28">
        <f t="shared" si="2"/>
        <v>0.1</v>
      </c>
      <c r="H20" s="256">
        <f t="shared" si="3"/>
        <v>0</v>
      </c>
      <c r="I20" s="23"/>
      <c r="J20" s="5"/>
      <c r="K20" s="256">
        <f t="shared" si="4"/>
        <v>0</v>
      </c>
      <c r="L20" s="283">
        <f t="shared" si="5"/>
        <v>0</v>
      </c>
    </row>
    <row r="21" spans="1:12" customFormat="1" ht="12.5" x14ac:dyDescent="0.25">
      <c r="A21" s="8"/>
      <c r="B21" s="7" t="s">
        <v>139</v>
      </c>
      <c r="C21" s="8" t="str">
        <f t="shared" si="0"/>
        <v>FC</v>
      </c>
      <c r="D21" s="41"/>
      <c r="E21" s="5"/>
      <c r="F21" s="272">
        <f t="shared" si="1"/>
        <v>0</v>
      </c>
      <c r="G21" s="28">
        <f t="shared" si="2"/>
        <v>0.1</v>
      </c>
      <c r="H21" s="256">
        <f t="shared" si="3"/>
        <v>0</v>
      </c>
      <c r="I21" s="23"/>
      <c r="J21" s="5"/>
      <c r="K21" s="256">
        <f t="shared" si="4"/>
        <v>0</v>
      </c>
      <c r="L21" s="283">
        <f t="shared" si="5"/>
        <v>0</v>
      </c>
    </row>
    <row r="22" spans="1:12" customFormat="1" ht="12.5" x14ac:dyDescent="0.25">
      <c r="A22" s="8"/>
      <c r="B22" s="6" t="s">
        <v>140</v>
      </c>
      <c r="C22" s="8" t="str">
        <f t="shared" si="0"/>
        <v>FC</v>
      </c>
      <c r="D22" s="41"/>
      <c r="E22" s="5"/>
      <c r="F22" s="272">
        <f t="shared" si="1"/>
        <v>0</v>
      </c>
      <c r="G22" s="28">
        <f t="shared" si="2"/>
        <v>0.1</v>
      </c>
      <c r="H22" s="256">
        <f t="shared" si="3"/>
        <v>0</v>
      </c>
      <c r="I22" s="23"/>
      <c r="J22" s="5"/>
      <c r="K22" s="256">
        <f t="shared" si="4"/>
        <v>0</v>
      </c>
      <c r="L22" s="283">
        <f t="shared" si="5"/>
        <v>0</v>
      </c>
    </row>
    <row r="23" spans="1:12" customFormat="1" ht="12.5" x14ac:dyDescent="0.25">
      <c r="A23" s="8"/>
      <c r="B23" s="7" t="s">
        <v>141</v>
      </c>
      <c r="C23" s="8" t="str">
        <f t="shared" si="0"/>
        <v>FC</v>
      </c>
      <c r="D23" s="41"/>
      <c r="E23" s="5"/>
      <c r="F23" s="272">
        <f t="shared" si="1"/>
        <v>0</v>
      </c>
      <c r="G23" s="28">
        <f t="shared" si="2"/>
        <v>0.1</v>
      </c>
      <c r="H23" s="256">
        <f t="shared" si="3"/>
        <v>0</v>
      </c>
      <c r="I23" s="23"/>
      <c r="J23" s="5"/>
      <c r="K23" s="256">
        <f t="shared" si="4"/>
        <v>0</v>
      </c>
      <c r="L23" s="283">
        <f t="shared" si="5"/>
        <v>0</v>
      </c>
    </row>
    <row r="24" spans="1:12" customFormat="1" ht="12.5" x14ac:dyDescent="0.25">
      <c r="A24" s="8"/>
      <c r="B24" s="6" t="s">
        <v>142</v>
      </c>
      <c r="C24" s="8" t="str">
        <f t="shared" si="0"/>
        <v>FC</v>
      </c>
      <c r="D24" s="41"/>
      <c r="E24" s="5"/>
      <c r="F24" s="272">
        <f t="shared" si="1"/>
        <v>0</v>
      </c>
      <c r="G24" s="28">
        <f t="shared" si="2"/>
        <v>0.1</v>
      </c>
      <c r="H24" s="256">
        <f t="shared" si="3"/>
        <v>0</v>
      </c>
      <c r="I24" s="23"/>
      <c r="J24" s="5"/>
      <c r="K24" s="256">
        <f t="shared" si="4"/>
        <v>0</v>
      </c>
      <c r="L24" s="283">
        <f t="shared" si="5"/>
        <v>0</v>
      </c>
    </row>
    <row r="25" spans="1:12" customFormat="1" ht="12.5" x14ac:dyDescent="0.25">
      <c r="A25" s="8"/>
      <c r="B25" s="7" t="s">
        <v>143</v>
      </c>
      <c r="C25" s="8" t="str">
        <f t="shared" si="0"/>
        <v>FC</v>
      </c>
      <c r="D25" s="41"/>
      <c r="E25" s="5"/>
      <c r="F25" s="272">
        <f t="shared" si="1"/>
        <v>0</v>
      </c>
      <c r="G25" s="28">
        <f t="shared" si="2"/>
        <v>0.1</v>
      </c>
      <c r="H25" s="256">
        <f t="shared" si="3"/>
        <v>0</v>
      </c>
      <c r="I25" s="23"/>
      <c r="J25" s="5"/>
      <c r="K25" s="256">
        <f t="shared" si="4"/>
        <v>0</v>
      </c>
      <c r="L25" s="283">
        <f t="shared" si="5"/>
        <v>0</v>
      </c>
    </row>
    <row r="26" spans="1:12" customFormat="1" ht="12.5" x14ac:dyDescent="0.25">
      <c r="A26" s="8"/>
      <c r="B26" s="6" t="s">
        <v>144</v>
      </c>
      <c r="C26" s="8" t="str">
        <f t="shared" si="0"/>
        <v>FC</v>
      </c>
      <c r="D26" s="41"/>
      <c r="E26" s="5"/>
      <c r="F26" s="272">
        <f t="shared" si="1"/>
        <v>0</v>
      </c>
      <c r="G26" s="28">
        <f t="shared" si="2"/>
        <v>0.1</v>
      </c>
      <c r="H26" s="256">
        <f t="shared" si="3"/>
        <v>0</v>
      </c>
      <c r="I26" s="23"/>
      <c r="J26" s="5"/>
      <c r="K26" s="256">
        <f t="shared" si="4"/>
        <v>0</v>
      </c>
      <c r="L26" s="283">
        <f t="shared" si="5"/>
        <v>0</v>
      </c>
    </row>
    <row r="27" spans="1:12" customFormat="1" ht="12.5" x14ac:dyDescent="0.25">
      <c r="A27" s="8"/>
      <c r="B27" s="7" t="s">
        <v>145</v>
      </c>
      <c r="C27" s="8" t="str">
        <f t="shared" si="0"/>
        <v>FC</v>
      </c>
      <c r="D27" s="41"/>
      <c r="E27" s="5"/>
      <c r="F27" s="272">
        <f t="shared" si="1"/>
        <v>0</v>
      </c>
      <c r="G27" s="28">
        <f t="shared" si="2"/>
        <v>0.1</v>
      </c>
      <c r="H27" s="256">
        <f t="shared" si="3"/>
        <v>0</v>
      </c>
      <c r="I27" s="23"/>
      <c r="J27" s="5"/>
      <c r="K27" s="256">
        <f t="shared" si="4"/>
        <v>0</v>
      </c>
      <c r="L27" s="283">
        <f t="shared" si="5"/>
        <v>0</v>
      </c>
    </row>
    <row r="28" spans="1:12" customFormat="1" ht="12.5" x14ac:dyDescent="0.25">
      <c r="A28" s="8"/>
      <c r="B28" s="245" t="s">
        <v>190</v>
      </c>
      <c r="C28" s="8" t="str">
        <f t="shared" si="0"/>
        <v>FC</v>
      </c>
      <c r="D28" s="41"/>
      <c r="E28" s="5"/>
      <c r="F28" s="272">
        <f t="shared" si="1"/>
        <v>0</v>
      </c>
      <c r="G28" s="28">
        <f t="shared" si="2"/>
        <v>0.1</v>
      </c>
      <c r="H28" s="256">
        <f t="shared" si="3"/>
        <v>0</v>
      </c>
      <c r="I28" s="23"/>
      <c r="J28" s="5"/>
      <c r="K28" s="256">
        <f t="shared" si="4"/>
        <v>0</v>
      </c>
      <c r="L28" s="283">
        <f t="shared" si="5"/>
        <v>0</v>
      </c>
    </row>
    <row r="29" spans="1:12" customFormat="1" ht="12.5" x14ac:dyDescent="0.25">
      <c r="A29" s="8"/>
      <c r="B29" s="7" t="s">
        <v>191</v>
      </c>
      <c r="C29" s="8" t="str">
        <f t="shared" si="0"/>
        <v>FC</v>
      </c>
      <c r="D29" s="41"/>
      <c r="E29" s="5"/>
      <c r="F29" s="272">
        <f t="shared" si="1"/>
        <v>0</v>
      </c>
      <c r="G29" s="28">
        <f t="shared" si="2"/>
        <v>0.1</v>
      </c>
      <c r="H29" s="256">
        <f t="shared" si="3"/>
        <v>0</v>
      </c>
      <c r="I29" s="23"/>
      <c r="J29" s="5"/>
      <c r="K29" s="256">
        <f t="shared" si="4"/>
        <v>0</v>
      </c>
      <c r="L29" s="283">
        <f t="shared" si="5"/>
        <v>0</v>
      </c>
    </row>
    <row r="30" spans="1:12" customFormat="1" ht="12.5" x14ac:dyDescent="0.25">
      <c r="A30" s="8"/>
      <c r="B30" s="6" t="s">
        <v>192</v>
      </c>
      <c r="C30" s="8" t="str">
        <f t="shared" si="0"/>
        <v>FC</v>
      </c>
      <c r="D30" s="41"/>
      <c r="E30" s="5"/>
      <c r="F30" s="272">
        <f t="shared" si="1"/>
        <v>0</v>
      </c>
      <c r="G30" s="28">
        <f t="shared" si="2"/>
        <v>0.1</v>
      </c>
      <c r="H30" s="256">
        <f t="shared" si="3"/>
        <v>0</v>
      </c>
      <c r="I30" s="23"/>
      <c r="J30" s="5"/>
      <c r="K30" s="256">
        <f t="shared" si="4"/>
        <v>0</v>
      </c>
      <c r="L30" s="283">
        <f t="shared" si="5"/>
        <v>0</v>
      </c>
    </row>
    <row r="31" spans="1:12" customFormat="1" ht="12.5" x14ac:dyDescent="0.25">
      <c r="A31" s="8"/>
      <c r="B31" s="7" t="s">
        <v>193</v>
      </c>
      <c r="C31" s="8" t="str">
        <f t="shared" si="0"/>
        <v>FC</v>
      </c>
      <c r="D31" s="41"/>
      <c r="E31" s="5"/>
      <c r="F31" s="272">
        <f t="shared" si="1"/>
        <v>0</v>
      </c>
      <c r="G31" s="28">
        <f t="shared" si="2"/>
        <v>0.1</v>
      </c>
      <c r="H31" s="256">
        <f t="shared" si="3"/>
        <v>0</v>
      </c>
      <c r="I31" s="23"/>
      <c r="J31" s="5"/>
      <c r="K31" s="256">
        <f t="shared" si="4"/>
        <v>0</v>
      </c>
      <c r="L31" s="283">
        <f t="shared" si="5"/>
        <v>0</v>
      </c>
    </row>
    <row r="32" spans="1:12" customFormat="1" ht="12.5" x14ac:dyDescent="0.25">
      <c r="A32" s="8"/>
      <c r="B32" s="6" t="s">
        <v>194</v>
      </c>
      <c r="C32" s="8" t="str">
        <f t="shared" si="0"/>
        <v>FC</v>
      </c>
      <c r="D32" s="41"/>
      <c r="E32" s="5"/>
      <c r="F32" s="272">
        <f t="shared" si="1"/>
        <v>0</v>
      </c>
      <c r="G32" s="28">
        <f t="shared" si="2"/>
        <v>0.1</v>
      </c>
      <c r="H32" s="256">
        <f t="shared" si="3"/>
        <v>0</v>
      </c>
      <c r="I32" s="23"/>
      <c r="J32" s="5"/>
      <c r="K32" s="256">
        <f t="shared" si="4"/>
        <v>0</v>
      </c>
      <c r="L32" s="283">
        <f t="shared" si="5"/>
        <v>0</v>
      </c>
    </row>
    <row r="33" spans="1:12" customFormat="1" ht="12.5" x14ac:dyDescent="0.25">
      <c r="A33" s="8"/>
      <c r="B33" s="6"/>
      <c r="C33" s="8" t="str">
        <f t="shared" si="0"/>
        <v>FC</v>
      </c>
      <c r="D33" s="41"/>
      <c r="E33" s="5"/>
      <c r="F33" s="272">
        <f t="shared" si="1"/>
        <v>0</v>
      </c>
      <c r="G33" s="28">
        <f t="shared" si="2"/>
        <v>0.1</v>
      </c>
      <c r="H33" s="256">
        <f t="shared" si="3"/>
        <v>0</v>
      </c>
      <c r="I33" s="23"/>
      <c r="J33" s="5"/>
      <c r="K33" s="256">
        <f t="shared" si="4"/>
        <v>0</v>
      </c>
      <c r="L33" s="283">
        <f t="shared" si="5"/>
        <v>0</v>
      </c>
    </row>
    <row r="34" spans="1:12" customFormat="1" ht="12.5" x14ac:dyDescent="0.25">
      <c r="A34" s="8"/>
      <c r="B34" s="7"/>
      <c r="C34" s="8" t="str">
        <f t="shared" si="0"/>
        <v>FC</v>
      </c>
      <c r="D34" s="41"/>
      <c r="E34" s="5"/>
      <c r="F34" s="272">
        <f t="shared" si="1"/>
        <v>0</v>
      </c>
      <c r="G34" s="28">
        <f t="shared" si="2"/>
        <v>0.1</v>
      </c>
      <c r="H34" s="256">
        <f t="shared" si="3"/>
        <v>0</v>
      </c>
      <c r="I34" s="23"/>
      <c r="J34" s="5"/>
      <c r="K34" s="256">
        <f t="shared" si="4"/>
        <v>0</v>
      </c>
      <c r="L34" s="283">
        <f t="shared" si="5"/>
        <v>0</v>
      </c>
    </row>
    <row r="35" spans="1:12" customFormat="1" ht="12.5" x14ac:dyDescent="0.25">
      <c r="A35" s="8"/>
      <c r="B35" s="6"/>
      <c r="C35" s="8" t="str">
        <f t="shared" si="0"/>
        <v>FC</v>
      </c>
      <c r="D35" s="41"/>
      <c r="E35" s="5"/>
      <c r="F35" s="272">
        <f t="shared" si="1"/>
        <v>0</v>
      </c>
      <c r="G35" s="28">
        <f t="shared" si="2"/>
        <v>0.1</v>
      </c>
      <c r="H35" s="256">
        <f t="shared" si="3"/>
        <v>0</v>
      </c>
      <c r="I35" s="23"/>
      <c r="J35" s="5"/>
      <c r="K35" s="256">
        <f t="shared" si="4"/>
        <v>0</v>
      </c>
      <c r="L35" s="283">
        <f t="shared" si="5"/>
        <v>0</v>
      </c>
    </row>
    <row r="36" spans="1:12" customFormat="1" ht="12.5" x14ac:dyDescent="0.25">
      <c r="A36" s="8"/>
      <c r="B36" s="6"/>
      <c r="C36" s="8" t="str">
        <f t="shared" si="0"/>
        <v>FC</v>
      </c>
      <c r="D36" s="41"/>
      <c r="E36" s="5"/>
      <c r="F36" s="272">
        <f t="shared" si="1"/>
        <v>0</v>
      </c>
      <c r="G36" s="28">
        <f t="shared" si="2"/>
        <v>0.1</v>
      </c>
      <c r="H36" s="256">
        <f t="shared" si="3"/>
        <v>0</v>
      </c>
      <c r="I36" s="23"/>
      <c r="J36" s="5"/>
      <c r="K36" s="256">
        <f t="shared" si="4"/>
        <v>0</v>
      </c>
      <c r="L36" s="283">
        <f t="shared" si="5"/>
        <v>0</v>
      </c>
    </row>
    <row r="37" spans="1:12" customFormat="1" ht="12.5" x14ac:dyDescent="0.25">
      <c r="A37" s="8"/>
      <c r="B37" s="6"/>
      <c r="C37" s="8" t="str">
        <f t="shared" si="0"/>
        <v>FC</v>
      </c>
      <c r="D37" s="41"/>
      <c r="E37" s="5"/>
      <c r="F37" s="272">
        <f t="shared" si="1"/>
        <v>0</v>
      </c>
      <c r="G37" s="28">
        <f t="shared" si="2"/>
        <v>0.1</v>
      </c>
      <c r="H37" s="256">
        <f t="shared" si="3"/>
        <v>0</v>
      </c>
      <c r="I37" s="23"/>
      <c r="J37" s="5"/>
      <c r="K37" s="256">
        <f t="shared" si="4"/>
        <v>0</v>
      </c>
      <c r="L37" s="283">
        <f t="shared" si="5"/>
        <v>0</v>
      </c>
    </row>
    <row r="38" spans="1:12" customFormat="1" ht="12.5" x14ac:dyDescent="0.25">
      <c r="A38" s="8"/>
      <c r="B38" s="6"/>
      <c r="C38" s="8" t="str">
        <f t="shared" si="0"/>
        <v>FC</v>
      </c>
      <c r="D38" s="41"/>
      <c r="E38" s="5"/>
      <c r="F38" s="272">
        <f t="shared" si="1"/>
        <v>0</v>
      </c>
      <c r="G38" s="28">
        <f t="shared" si="2"/>
        <v>0.1</v>
      </c>
      <c r="H38" s="256">
        <f t="shared" si="3"/>
        <v>0</v>
      </c>
      <c r="I38" s="23"/>
      <c r="J38" s="5"/>
      <c r="K38" s="256">
        <f t="shared" si="4"/>
        <v>0</v>
      </c>
      <c r="L38" s="283">
        <f t="shared" si="5"/>
        <v>0</v>
      </c>
    </row>
    <row r="39" spans="1:12" customFormat="1" ht="12.5" x14ac:dyDescent="0.25">
      <c r="A39" s="8"/>
      <c r="B39" s="6"/>
      <c r="C39" s="8" t="str">
        <f t="shared" si="0"/>
        <v>FC</v>
      </c>
      <c r="D39" s="41"/>
      <c r="E39" s="5"/>
      <c r="F39" s="272">
        <f t="shared" si="1"/>
        <v>0</v>
      </c>
      <c r="G39" s="28">
        <f t="shared" si="2"/>
        <v>0.1</v>
      </c>
      <c r="H39" s="256">
        <f t="shared" si="3"/>
        <v>0</v>
      </c>
      <c r="I39" s="23"/>
      <c r="J39" s="5"/>
      <c r="K39" s="256">
        <f t="shared" si="4"/>
        <v>0</v>
      </c>
      <c r="L39" s="283">
        <f t="shared" si="5"/>
        <v>0</v>
      </c>
    </row>
    <row r="40" spans="1:12" customFormat="1" ht="13.5" thickBot="1" x14ac:dyDescent="0.35">
      <c r="A40" s="37"/>
      <c r="B40" s="40"/>
      <c r="C40" s="37"/>
      <c r="D40" s="240"/>
      <c r="E40" s="19"/>
      <c r="F40" s="274"/>
      <c r="G40" s="127"/>
      <c r="H40" s="259"/>
      <c r="I40" s="25"/>
      <c r="J40" s="19"/>
      <c r="K40" s="259"/>
      <c r="L40" s="286"/>
    </row>
    <row r="41" spans="1:12" customFormat="1" ht="13.5" thickBot="1" x14ac:dyDescent="0.35">
      <c r="A41" s="132"/>
      <c r="B41" s="131" t="str">
        <f>+"SUB-TOTAL:  "&amp;A15</f>
        <v>SUB-TOTAL:  G5.1</v>
      </c>
      <c r="C41" s="132"/>
      <c r="D41" s="133"/>
      <c r="E41" s="128">
        <f>SUM(E18:E40)</f>
        <v>0</v>
      </c>
      <c r="F41" s="275">
        <f>SUM(F18:F40)</f>
        <v>0</v>
      </c>
      <c r="G41" s="129">
        <f>$B$8</f>
        <v>0.1</v>
      </c>
      <c r="H41" s="260">
        <f>SUM(H18:H40)</f>
        <v>0</v>
      </c>
      <c r="I41" s="134"/>
      <c r="J41" s="128">
        <f>SUM(J18:J40)</f>
        <v>0</v>
      </c>
      <c r="K41" s="260">
        <f t="shared" ref="K41:L41" si="6">SUM(K18:K40)</f>
        <v>0</v>
      </c>
      <c r="L41" s="290">
        <f t="shared" si="6"/>
        <v>0</v>
      </c>
    </row>
    <row r="42" spans="1:12" customFormat="1" ht="13.5" thickBot="1" x14ac:dyDescent="0.35">
      <c r="A42" s="228"/>
      <c r="B42" s="196" t="s">
        <v>79</v>
      </c>
      <c r="C42" s="197"/>
      <c r="D42" s="198"/>
      <c r="E42" s="199"/>
      <c r="F42" s="261"/>
      <c r="G42" s="200"/>
      <c r="H42" s="261"/>
      <c r="I42" s="201"/>
      <c r="J42" s="199"/>
      <c r="K42" s="287"/>
      <c r="L42" s="288">
        <f>0.15*L41</f>
        <v>0</v>
      </c>
    </row>
    <row r="43" spans="1:12" ht="10.5" x14ac:dyDescent="0.25">
      <c r="D43" s="229"/>
      <c r="E43" s="230"/>
      <c r="F43" s="276"/>
      <c r="H43" s="262"/>
      <c r="I43" s="232"/>
      <c r="J43" s="230"/>
      <c r="K43" s="289"/>
      <c r="L43" s="289"/>
    </row>
    <row r="44" spans="1:12" ht="10.5" x14ac:dyDescent="0.25">
      <c r="D44" s="229"/>
      <c r="E44" s="230"/>
      <c r="F44" s="276"/>
      <c r="H44" s="262"/>
      <c r="I44" s="232"/>
      <c r="J44" s="230"/>
      <c r="K44" s="289"/>
      <c r="L44" s="289"/>
    </row>
    <row r="45" spans="1:12" ht="10.5" x14ac:dyDescent="0.25">
      <c r="D45" s="229"/>
      <c r="E45" s="230"/>
      <c r="F45" s="276"/>
      <c r="H45" s="262"/>
      <c r="I45" s="232"/>
      <c r="J45" s="230"/>
      <c r="K45" s="289"/>
      <c r="L45" s="289"/>
    </row>
    <row r="46" spans="1:12" ht="10.5" x14ac:dyDescent="0.25">
      <c r="D46" s="229"/>
      <c r="E46" s="230"/>
      <c r="F46" s="276"/>
      <c r="H46" s="262"/>
      <c r="I46" s="232"/>
      <c r="J46" s="230"/>
      <c r="K46" s="289"/>
      <c r="L46" s="289"/>
    </row>
    <row r="47" spans="1:12" ht="10.5" x14ac:dyDescent="0.25">
      <c r="D47" s="229"/>
      <c r="E47" s="230"/>
      <c r="F47" s="276"/>
      <c r="H47" s="262"/>
      <c r="I47" s="232"/>
      <c r="J47" s="230"/>
      <c r="K47" s="289"/>
      <c r="L47" s="289"/>
    </row>
    <row r="48" spans="1:12" ht="10.5" x14ac:dyDescent="0.25">
      <c r="D48" s="229"/>
      <c r="E48" s="230"/>
      <c r="F48" s="276"/>
      <c r="H48" s="262"/>
      <c r="I48" s="232"/>
      <c r="J48" s="230"/>
      <c r="K48" s="289"/>
      <c r="L48" s="289"/>
    </row>
    <row r="49" spans="4:12" ht="10.5" x14ac:dyDescent="0.25">
      <c r="D49" s="229"/>
      <c r="E49" s="230"/>
      <c r="F49" s="276"/>
      <c r="H49" s="262"/>
      <c r="I49" s="232"/>
      <c r="J49" s="230"/>
      <c r="K49" s="289"/>
      <c r="L49" s="289"/>
    </row>
    <row r="50" spans="4:12" ht="10.5" x14ac:dyDescent="0.25">
      <c r="D50" s="229"/>
      <c r="E50" s="230"/>
      <c r="F50" s="276"/>
      <c r="H50" s="262"/>
      <c r="I50" s="232"/>
      <c r="J50" s="230"/>
      <c r="K50" s="289"/>
      <c r="L50" s="289"/>
    </row>
    <row r="51" spans="4:12" ht="10.5" x14ac:dyDescent="0.25">
      <c r="D51" s="229"/>
      <c r="E51" s="230"/>
      <c r="F51" s="276"/>
      <c r="H51" s="262"/>
      <c r="I51" s="232"/>
      <c r="J51" s="230"/>
      <c r="K51" s="289"/>
      <c r="L51" s="289"/>
    </row>
    <row r="52" spans="4:12" ht="10.5" x14ac:dyDescent="0.25">
      <c r="D52" s="229"/>
      <c r="E52" s="230"/>
      <c r="F52" s="276"/>
      <c r="H52" s="262"/>
      <c r="I52" s="232"/>
      <c r="J52" s="230"/>
      <c r="K52" s="289"/>
      <c r="L52" s="289"/>
    </row>
    <row r="53" spans="4:12" ht="10.5" x14ac:dyDescent="0.25">
      <c r="D53" s="229"/>
      <c r="E53" s="230"/>
      <c r="F53" s="276"/>
      <c r="H53" s="262"/>
      <c r="I53" s="232"/>
      <c r="J53" s="230"/>
      <c r="K53" s="289"/>
      <c r="L53" s="289"/>
    </row>
    <row r="54" spans="4:12" ht="10.5" x14ac:dyDescent="0.25">
      <c r="D54" s="229"/>
      <c r="E54" s="230"/>
      <c r="F54" s="276"/>
      <c r="H54" s="262"/>
      <c r="I54" s="232"/>
      <c r="J54" s="230"/>
      <c r="K54" s="289"/>
      <c r="L54" s="289"/>
    </row>
    <row r="55" spans="4:12" ht="10.5" x14ac:dyDescent="0.25">
      <c r="D55" s="229"/>
      <c r="E55" s="230"/>
      <c r="F55" s="276"/>
      <c r="H55" s="262"/>
      <c r="I55" s="232"/>
      <c r="J55" s="230"/>
      <c r="K55" s="289"/>
      <c r="L55" s="289"/>
    </row>
    <row r="56" spans="4:12" ht="10.5" x14ac:dyDescent="0.25">
      <c r="D56" s="229"/>
      <c r="E56" s="230"/>
      <c r="F56" s="276"/>
      <c r="H56" s="262"/>
      <c r="I56" s="232"/>
      <c r="J56" s="230"/>
      <c r="K56" s="289"/>
      <c r="L56" s="289"/>
    </row>
    <row r="57" spans="4:12" ht="10.5" x14ac:dyDescent="0.25">
      <c r="D57" s="229"/>
      <c r="E57" s="230"/>
      <c r="F57" s="276"/>
      <c r="H57" s="262"/>
      <c r="I57" s="232"/>
      <c r="J57" s="230"/>
      <c r="K57" s="289"/>
      <c r="L57" s="289"/>
    </row>
    <row r="58" spans="4:12" ht="10.5" x14ac:dyDescent="0.25">
      <c r="D58" s="229"/>
      <c r="E58" s="230"/>
      <c r="F58" s="276"/>
      <c r="H58" s="262"/>
      <c r="I58" s="232"/>
      <c r="J58" s="230"/>
      <c r="K58" s="289"/>
      <c r="L58" s="289"/>
    </row>
    <row r="59" spans="4:12" ht="10.5" x14ac:dyDescent="0.25">
      <c r="D59" s="229"/>
      <c r="E59" s="230"/>
      <c r="F59" s="276"/>
      <c r="H59" s="262"/>
      <c r="I59" s="232"/>
      <c r="J59" s="230"/>
      <c r="K59" s="289"/>
      <c r="L59" s="289"/>
    </row>
    <row r="60" spans="4:12" ht="10.5" x14ac:dyDescent="0.25">
      <c r="D60" s="229"/>
      <c r="E60" s="230"/>
      <c r="F60" s="276"/>
      <c r="H60" s="262"/>
      <c r="I60" s="232"/>
      <c r="J60" s="230"/>
      <c r="K60" s="289"/>
      <c r="L60" s="289"/>
    </row>
    <row r="61" spans="4:12" ht="10.5" x14ac:dyDescent="0.25">
      <c r="D61" s="229"/>
      <c r="E61" s="230"/>
      <c r="F61" s="276"/>
      <c r="H61" s="262"/>
      <c r="I61" s="232"/>
      <c r="J61" s="230"/>
      <c r="K61" s="289"/>
      <c r="L61" s="289"/>
    </row>
    <row r="62" spans="4:12" ht="10.5" x14ac:dyDescent="0.25">
      <c r="D62" s="229"/>
      <c r="E62" s="230"/>
      <c r="F62" s="276"/>
      <c r="H62" s="262"/>
      <c r="I62" s="232"/>
      <c r="J62" s="230"/>
      <c r="K62" s="289"/>
      <c r="L62" s="289"/>
    </row>
    <row r="63" spans="4:12" ht="10.5" x14ac:dyDescent="0.25">
      <c r="D63" s="229"/>
      <c r="E63" s="230"/>
      <c r="F63" s="231"/>
      <c r="H63" s="20"/>
      <c r="I63" s="232"/>
      <c r="J63" s="230"/>
      <c r="K63" s="26"/>
      <c r="L63" s="26"/>
    </row>
    <row r="64" spans="4:12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4:12" ht="10.5" x14ac:dyDescent="0.25">
      <c r="D97" s="229"/>
      <c r="E97" s="230"/>
      <c r="F97" s="231"/>
      <c r="H97" s="20"/>
      <c r="I97" s="232"/>
      <c r="J97" s="230"/>
      <c r="K97" s="26"/>
      <c r="L97" s="26"/>
    </row>
    <row r="98" spans="4:12" ht="10.5" x14ac:dyDescent="0.25">
      <c r="D98" s="229"/>
      <c r="E98" s="230"/>
      <c r="F98" s="231"/>
      <c r="H98" s="20"/>
      <c r="I98" s="232"/>
      <c r="J98" s="230"/>
      <c r="K98" s="26"/>
      <c r="L98" s="26"/>
    </row>
    <row r="99" spans="4:12" ht="10.5" x14ac:dyDescent="0.25">
      <c r="D99" s="229"/>
      <c r="E99" s="230"/>
      <c r="F99" s="231"/>
      <c r="H99" s="20"/>
      <c r="I99" s="232"/>
      <c r="J99" s="230"/>
      <c r="K99" s="26"/>
      <c r="L99" s="26"/>
    </row>
    <row r="100" spans="4:12" ht="10.5" x14ac:dyDescent="0.25">
      <c r="D100" s="229"/>
      <c r="E100" s="230"/>
      <c r="F100" s="231"/>
      <c r="H100" s="20"/>
      <c r="I100" s="232"/>
      <c r="J100" s="230"/>
      <c r="K100" s="26"/>
      <c r="L100" s="26"/>
    </row>
    <row r="101" spans="4:12" ht="10.5" x14ac:dyDescent="0.25">
      <c r="D101" s="229"/>
      <c r="E101" s="230"/>
      <c r="F101" s="231"/>
      <c r="H101" s="20"/>
      <c r="I101" s="232"/>
      <c r="J101" s="230"/>
      <c r="K101" s="26"/>
      <c r="L101" s="26"/>
    </row>
    <row r="102" spans="4:12" ht="10.5" x14ac:dyDescent="0.25">
      <c r="D102" s="229"/>
      <c r="E102" s="230"/>
      <c r="F102" s="231"/>
      <c r="H102" s="20"/>
      <c r="I102" s="232"/>
      <c r="J102" s="230"/>
      <c r="K102" s="26"/>
      <c r="L102" s="26"/>
    </row>
    <row r="103" spans="4:12" x14ac:dyDescent="0.2">
      <c r="E103" s="233"/>
      <c r="F103" s="234"/>
    </row>
    <row r="104" spans="4:12" x14ac:dyDescent="0.2">
      <c r="E104" s="233"/>
      <c r="F104" s="234"/>
    </row>
    <row r="105" spans="4:12" x14ac:dyDescent="0.2">
      <c r="E105" s="233"/>
      <c r="F105" s="234"/>
    </row>
  </sheetData>
  <sheetProtection formatColumns="0" formatRows="0" selectLockedCells="1"/>
  <mergeCells count="14">
    <mergeCell ref="B12:B14"/>
    <mergeCell ref="A12:A14"/>
    <mergeCell ref="C12:C14"/>
    <mergeCell ref="G12:G14"/>
    <mergeCell ref="A1:B1"/>
    <mergeCell ref="A2:B2"/>
    <mergeCell ref="C10:H11"/>
    <mergeCell ref="I10:K11"/>
    <mergeCell ref="L12:L14"/>
    <mergeCell ref="E12:E14"/>
    <mergeCell ref="F12:F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81B3E-5642-40FC-9ABC-29615353CB9F}">
  <sheetPr>
    <tabColor rgb="FF00B050"/>
  </sheetPr>
  <dimension ref="A1:L105"/>
  <sheetViews>
    <sheetView showGridLines="0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2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6384" width="9.33203125" style="2"/>
  </cols>
  <sheetData>
    <row r="1" spans="1:12" ht="13" x14ac:dyDescent="0.3">
      <c r="A1" s="375" t="s">
        <v>172</v>
      </c>
      <c r="B1" s="375"/>
      <c r="C1"/>
      <c r="D1"/>
      <c r="E1"/>
      <c r="J1"/>
    </row>
    <row r="2" spans="1:12" customFormat="1" ht="13" x14ac:dyDescent="0.3">
      <c r="A2" s="375" t="s">
        <v>26</v>
      </c>
      <c r="B2" s="375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73</v>
      </c>
      <c r="C5" s="222"/>
      <c r="D5" s="222"/>
      <c r="E5" s="3"/>
      <c r="F5" s="13"/>
      <c r="G5" s="13"/>
      <c r="H5" s="203"/>
      <c r="I5" s="203"/>
      <c r="J5" s="3"/>
      <c r="K5" s="3"/>
      <c r="L5" s="3"/>
    </row>
    <row r="6" spans="1:12" customFormat="1" ht="13" x14ac:dyDescent="0.3">
      <c r="A6" s="182" t="s">
        <v>31</v>
      </c>
      <c r="B6" s="109" t="s">
        <v>146</v>
      </c>
      <c r="C6" s="222"/>
      <c r="D6" s="222"/>
      <c r="E6" s="3"/>
      <c r="F6" s="13"/>
      <c r="G6" s="13"/>
      <c r="H6" s="203"/>
      <c r="I6" s="20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13"/>
      <c r="G7" s="13"/>
      <c r="H7" s="203"/>
      <c r="I7" s="20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  <c r="D8" s="222"/>
      <c r="E8" s="3"/>
      <c r="F8" s="13"/>
      <c r="G8" s="13"/>
      <c r="H8" s="203"/>
      <c r="I8" s="203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2.65" customHeight="1" x14ac:dyDescent="0.2">
      <c r="A12" s="358" t="s">
        <v>37</v>
      </c>
      <c r="B12" s="355" t="s">
        <v>38</v>
      </c>
      <c r="C12" s="358" t="s">
        <v>39</v>
      </c>
      <c r="D12" s="60" t="s">
        <v>40</v>
      </c>
      <c r="E12" s="361" t="s">
        <v>41</v>
      </c>
      <c r="F12" s="361" t="s">
        <v>42</v>
      </c>
      <c r="G12" s="361" t="s">
        <v>43</v>
      </c>
      <c r="H12" s="414" t="s">
        <v>44</v>
      </c>
      <c r="I12" s="105" t="s">
        <v>40</v>
      </c>
      <c r="J12" s="361" t="s">
        <v>45</v>
      </c>
      <c r="K12" s="355" t="s">
        <v>46</v>
      </c>
      <c r="L12" s="413" t="s">
        <v>47</v>
      </c>
    </row>
    <row r="13" spans="1:12" customFormat="1" ht="13" x14ac:dyDescent="0.2">
      <c r="A13" s="359"/>
      <c r="B13" s="356"/>
      <c r="C13" s="359"/>
      <c r="D13" s="61"/>
      <c r="E13" s="362"/>
      <c r="F13" s="362"/>
      <c r="G13" s="362"/>
      <c r="H13" s="415"/>
      <c r="I13" s="106"/>
      <c r="J13" s="362"/>
      <c r="K13" s="356"/>
      <c r="L13" s="370"/>
    </row>
    <row r="14" spans="1:12" customFormat="1" ht="13.5" thickBot="1" x14ac:dyDescent="0.25">
      <c r="A14" s="359"/>
      <c r="B14" s="357"/>
      <c r="C14" s="359"/>
      <c r="D14" s="61"/>
      <c r="E14" s="362"/>
      <c r="F14" s="362"/>
      <c r="G14" s="362"/>
      <c r="H14" s="415"/>
      <c r="I14" s="106"/>
      <c r="J14" s="362"/>
      <c r="K14" s="356"/>
      <c r="L14" s="370"/>
    </row>
    <row r="15" spans="1:12" customFormat="1" ht="14" x14ac:dyDescent="0.3">
      <c r="A15" s="35" t="str">
        <f>B5</f>
        <v>G5.2</v>
      </c>
      <c r="B15" s="38" t="str">
        <f>B6</f>
        <v>Support Contract with Inflation</v>
      </c>
      <c r="C15" s="39"/>
      <c r="D15" s="36"/>
      <c r="E15" s="36"/>
      <c r="F15" s="125"/>
      <c r="G15" s="125"/>
      <c r="H15" s="126"/>
      <c r="I15" s="39"/>
      <c r="J15" s="36"/>
      <c r="K15" s="126"/>
      <c r="L15" s="130"/>
    </row>
    <row r="16" spans="1:12" customFormat="1" ht="26" x14ac:dyDescent="0.3">
      <c r="A16" s="239"/>
      <c r="B16" s="301" t="s">
        <v>135</v>
      </c>
      <c r="C16" s="16"/>
      <c r="D16" s="237"/>
      <c r="E16" s="14"/>
      <c r="F16" s="27"/>
      <c r="G16" s="28"/>
      <c r="H16" s="113"/>
      <c r="I16" s="22"/>
      <c r="J16" s="14"/>
      <c r="K16" s="113"/>
      <c r="L16" s="123"/>
    </row>
    <row r="17" spans="1:12" customFormat="1" ht="52" x14ac:dyDescent="0.3">
      <c r="A17" s="235"/>
      <c r="B17" s="247" t="s">
        <v>171</v>
      </c>
      <c r="C17" s="250"/>
      <c r="D17" s="160"/>
      <c r="E17" s="161"/>
      <c r="F17" s="161"/>
      <c r="G17" s="162"/>
      <c r="H17" s="251"/>
      <c r="I17" s="164"/>
      <c r="J17" s="161"/>
      <c r="K17" s="251"/>
      <c r="L17" s="252"/>
    </row>
    <row r="18" spans="1:12" customFormat="1" ht="12.5" x14ac:dyDescent="0.25">
      <c r="A18" s="8"/>
      <c r="B18" s="245" t="s">
        <v>136</v>
      </c>
      <c r="C18" s="8" t="str">
        <f t="shared" ref="C18:C39" si="0">$B$7</f>
        <v>FC</v>
      </c>
      <c r="D18" s="41"/>
      <c r="E18" s="5"/>
      <c r="F18" s="272">
        <f t="shared" ref="F18" si="1">D18*E18</f>
        <v>0</v>
      </c>
      <c r="G18" s="28">
        <f t="shared" ref="G18:G39" si="2">$B$8</f>
        <v>0.1</v>
      </c>
      <c r="H18" s="256">
        <f t="shared" ref="H18" si="3">IF(G18&lt;&gt;0,F18/G18,0)</f>
        <v>0</v>
      </c>
      <c r="I18" s="23"/>
      <c r="J18" s="5"/>
      <c r="K18" s="256">
        <f t="shared" ref="K18" si="4">I18*J18</f>
        <v>0</v>
      </c>
      <c r="L18" s="283">
        <f t="shared" ref="L18" si="5">IF(OR(J18&gt;0,H18&gt;0),H18+K18,0)</f>
        <v>0</v>
      </c>
    </row>
    <row r="19" spans="1:12" customFormat="1" ht="12.5" x14ac:dyDescent="0.25">
      <c r="A19" s="8"/>
      <c r="B19" s="7" t="s">
        <v>137</v>
      </c>
      <c r="C19" s="8" t="str">
        <f t="shared" si="0"/>
        <v>FC</v>
      </c>
      <c r="D19" s="41"/>
      <c r="E19" s="5"/>
      <c r="F19" s="272">
        <f t="shared" ref="F19:F39" si="6">D19*E19</f>
        <v>0</v>
      </c>
      <c r="G19" s="28">
        <f t="shared" si="2"/>
        <v>0.1</v>
      </c>
      <c r="H19" s="256">
        <f t="shared" ref="H19:H39" si="7">IF(G19&lt;&gt;0,F19/G19,0)</f>
        <v>0</v>
      </c>
      <c r="I19" s="23"/>
      <c r="J19" s="5"/>
      <c r="K19" s="256">
        <f t="shared" ref="K19:K39" si="8">I19*J19</f>
        <v>0</v>
      </c>
      <c r="L19" s="283">
        <f t="shared" ref="L19:L39" si="9">IF(OR(J19&gt;0,H19&gt;0),H19+K19,0)</f>
        <v>0</v>
      </c>
    </row>
    <row r="20" spans="1:12" customFormat="1" ht="12.5" x14ac:dyDescent="0.25">
      <c r="A20" s="8"/>
      <c r="B20" s="6" t="s">
        <v>138</v>
      </c>
      <c r="C20" s="8" t="str">
        <f t="shared" si="0"/>
        <v>FC</v>
      </c>
      <c r="D20" s="41"/>
      <c r="E20" s="5"/>
      <c r="F20" s="272">
        <f t="shared" si="6"/>
        <v>0</v>
      </c>
      <c r="G20" s="28">
        <f t="shared" si="2"/>
        <v>0.1</v>
      </c>
      <c r="H20" s="256">
        <f t="shared" si="7"/>
        <v>0</v>
      </c>
      <c r="I20" s="23"/>
      <c r="J20" s="5"/>
      <c r="K20" s="256">
        <f t="shared" si="8"/>
        <v>0</v>
      </c>
      <c r="L20" s="283">
        <f t="shared" si="9"/>
        <v>0</v>
      </c>
    </row>
    <row r="21" spans="1:12" customFormat="1" ht="12.5" x14ac:dyDescent="0.25">
      <c r="A21" s="8"/>
      <c r="B21" s="7" t="s">
        <v>139</v>
      </c>
      <c r="C21" s="8" t="str">
        <f t="shared" si="0"/>
        <v>FC</v>
      </c>
      <c r="D21" s="41"/>
      <c r="E21" s="5"/>
      <c r="F21" s="272">
        <f t="shared" si="6"/>
        <v>0</v>
      </c>
      <c r="G21" s="28">
        <f t="shared" si="2"/>
        <v>0.1</v>
      </c>
      <c r="H21" s="256">
        <f t="shared" si="7"/>
        <v>0</v>
      </c>
      <c r="I21" s="23"/>
      <c r="J21" s="5"/>
      <c r="K21" s="256">
        <f t="shared" si="8"/>
        <v>0</v>
      </c>
      <c r="L21" s="283">
        <f t="shared" si="9"/>
        <v>0</v>
      </c>
    </row>
    <row r="22" spans="1:12" customFormat="1" ht="12.5" x14ac:dyDescent="0.25">
      <c r="A22" s="8"/>
      <c r="B22" s="6" t="s">
        <v>140</v>
      </c>
      <c r="C22" s="8" t="str">
        <f t="shared" si="0"/>
        <v>FC</v>
      </c>
      <c r="D22" s="41"/>
      <c r="E22" s="5"/>
      <c r="F22" s="272">
        <f t="shared" si="6"/>
        <v>0</v>
      </c>
      <c r="G22" s="28">
        <f t="shared" si="2"/>
        <v>0.1</v>
      </c>
      <c r="H22" s="256">
        <f t="shared" si="7"/>
        <v>0</v>
      </c>
      <c r="I22" s="23"/>
      <c r="J22" s="5"/>
      <c r="K22" s="256">
        <f t="shared" si="8"/>
        <v>0</v>
      </c>
      <c r="L22" s="283">
        <f t="shared" si="9"/>
        <v>0</v>
      </c>
    </row>
    <row r="23" spans="1:12" customFormat="1" ht="12.5" x14ac:dyDescent="0.25">
      <c r="A23" s="8"/>
      <c r="B23" s="7" t="s">
        <v>141</v>
      </c>
      <c r="C23" s="8" t="str">
        <f t="shared" si="0"/>
        <v>FC</v>
      </c>
      <c r="D23" s="41"/>
      <c r="E23" s="5"/>
      <c r="F23" s="272">
        <f t="shared" si="6"/>
        <v>0</v>
      </c>
      <c r="G23" s="28">
        <f t="shared" si="2"/>
        <v>0.1</v>
      </c>
      <c r="H23" s="256">
        <f t="shared" si="7"/>
        <v>0</v>
      </c>
      <c r="I23" s="23"/>
      <c r="J23" s="5"/>
      <c r="K23" s="256">
        <f t="shared" si="8"/>
        <v>0</v>
      </c>
      <c r="L23" s="283">
        <f t="shared" si="9"/>
        <v>0</v>
      </c>
    </row>
    <row r="24" spans="1:12" customFormat="1" ht="12.5" x14ac:dyDescent="0.25">
      <c r="A24" s="8"/>
      <c r="B24" s="6" t="s">
        <v>142</v>
      </c>
      <c r="C24" s="8" t="str">
        <f t="shared" si="0"/>
        <v>FC</v>
      </c>
      <c r="D24" s="41"/>
      <c r="E24" s="5"/>
      <c r="F24" s="272">
        <f t="shared" si="6"/>
        <v>0</v>
      </c>
      <c r="G24" s="28">
        <f t="shared" si="2"/>
        <v>0.1</v>
      </c>
      <c r="H24" s="256">
        <f t="shared" si="7"/>
        <v>0</v>
      </c>
      <c r="I24" s="23"/>
      <c r="J24" s="5"/>
      <c r="K24" s="256">
        <f t="shared" si="8"/>
        <v>0</v>
      </c>
      <c r="L24" s="283">
        <f t="shared" si="9"/>
        <v>0</v>
      </c>
    </row>
    <row r="25" spans="1:12" customFormat="1" ht="12.5" x14ac:dyDescent="0.25">
      <c r="A25" s="8"/>
      <c r="B25" s="7" t="s">
        <v>143</v>
      </c>
      <c r="C25" s="8" t="str">
        <f t="shared" si="0"/>
        <v>FC</v>
      </c>
      <c r="D25" s="41"/>
      <c r="E25" s="5"/>
      <c r="F25" s="272">
        <f t="shared" si="6"/>
        <v>0</v>
      </c>
      <c r="G25" s="28">
        <f t="shared" si="2"/>
        <v>0.1</v>
      </c>
      <c r="H25" s="256">
        <f t="shared" si="7"/>
        <v>0</v>
      </c>
      <c r="I25" s="23"/>
      <c r="J25" s="5"/>
      <c r="K25" s="256">
        <f t="shared" si="8"/>
        <v>0</v>
      </c>
      <c r="L25" s="283">
        <f t="shared" si="9"/>
        <v>0</v>
      </c>
    </row>
    <row r="26" spans="1:12" customFormat="1" ht="12.5" x14ac:dyDescent="0.25">
      <c r="A26" s="8"/>
      <c r="B26" s="6" t="s">
        <v>144</v>
      </c>
      <c r="C26" s="8" t="str">
        <f t="shared" si="0"/>
        <v>FC</v>
      </c>
      <c r="D26" s="41"/>
      <c r="E26" s="5"/>
      <c r="F26" s="272">
        <f t="shared" si="6"/>
        <v>0</v>
      </c>
      <c r="G26" s="28">
        <f t="shared" si="2"/>
        <v>0.1</v>
      </c>
      <c r="H26" s="256">
        <f t="shared" si="7"/>
        <v>0</v>
      </c>
      <c r="I26" s="23"/>
      <c r="J26" s="5"/>
      <c r="K26" s="256">
        <f t="shared" si="8"/>
        <v>0</v>
      </c>
      <c r="L26" s="283">
        <f t="shared" si="9"/>
        <v>0</v>
      </c>
    </row>
    <row r="27" spans="1:12" customFormat="1" ht="12.5" x14ac:dyDescent="0.25">
      <c r="A27" s="8"/>
      <c r="B27" s="7" t="s">
        <v>145</v>
      </c>
      <c r="C27" s="8" t="str">
        <f t="shared" si="0"/>
        <v>FC</v>
      </c>
      <c r="D27" s="41"/>
      <c r="E27" s="5"/>
      <c r="F27" s="272">
        <f t="shared" si="6"/>
        <v>0</v>
      </c>
      <c r="G27" s="28">
        <f t="shared" si="2"/>
        <v>0.1</v>
      </c>
      <c r="H27" s="256">
        <f t="shared" si="7"/>
        <v>0</v>
      </c>
      <c r="I27" s="23"/>
      <c r="J27" s="5"/>
      <c r="K27" s="256">
        <f t="shared" si="8"/>
        <v>0</v>
      </c>
      <c r="L27" s="283">
        <f t="shared" si="9"/>
        <v>0</v>
      </c>
    </row>
    <row r="28" spans="1:12" customFormat="1" ht="12.5" x14ac:dyDescent="0.25">
      <c r="A28" s="8"/>
      <c r="B28" s="245" t="s">
        <v>190</v>
      </c>
      <c r="C28" s="8" t="str">
        <f t="shared" si="0"/>
        <v>FC</v>
      </c>
      <c r="D28" s="41"/>
      <c r="E28" s="5"/>
      <c r="F28" s="272">
        <f t="shared" si="6"/>
        <v>0</v>
      </c>
      <c r="G28" s="28">
        <f t="shared" si="2"/>
        <v>0.1</v>
      </c>
      <c r="H28" s="256">
        <f t="shared" si="7"/>
        <v>0</v>
      </c>
      <c r="I28" s="23"/>
      <c r="J28" s="5"/>
      <c r="K28" s="256">
        <f t="shared" si="8"/>
        <v>0</v>
      </c>
      <c r="L28" s="283">
        <f t="shared" si="9"/>
        <v>0</v>
      </c>
    </row>
    <row r="29" spans="1:12" customFormat="1" ht="12.5" x14ac:dyDescent="0.25">
      <c r="A29" s="8"/>
      <c r="B29" s="7" t="s">
        <v>191</v>
      </c>
      <c r="C29" s="8" t="str">
        <f t="shared" si="0"/>
        <v>FC</v>
      </c>
      <c r="D29" s="41"/>
      <c r="E29" s="5"/>
      <c r="F29" s="272">
        <f t="shared" si="6"/>
        <v>0</v>
      </c>
      <c r="G29" s="28">
        <f t="shared" si="2"/>
        <v>0.1</v>
      </c>
      <c r="H29" s="256">
        <f t="shared" si="7"/>
        <v>0</v>
      </c>
      <c r="I29" s="23"/>
      <c r="J29" s="5"/>
      <c r="K29" s="256">
        <f t="shared" si="8"/>
        <v>0</v>
      </c>
      <c r="L29" s="283">
        <f t="shared" si="9"/>
        <v>0</v>
      </c>
    </row>
    <row r="30" spans="1:12" customFormat="1" ht="12.5" x14ac:dyDescent="0.25">
      <c r="A30" s="8"/>
      <c r="B30" s="6" t="s">
        <v>192</v>
      </c>
      <c r="C30" s="8" t="str">
        <f t="shared" si="0"/>
        <v>FC</v>
      </c>
      <c r="D30" s="41"/>
      <c r="E30" s="5"/>
      <c r="F30" s="272">
        <f t="shared" si="6"/>
        <v>0</v>
      </c>
      <c r="G30" s="28">
        <f t="shared" si="2"/>
        <v>0.1</v>
      </c>
      <c r="H30" s="256">
        <f t="shared" si="7"/>
        <v>0</v>
      </c>
      <c r="I30" s="23"/>
      <c r="J30" s="5"/>
      <c r="K30" s="256">
        <f t="shared" si="8"/>
        <v>0</v>
      </c>
      <c r="L30" s="283">
        <f t="shared" si="9"/>
        <v>0</v>
      </c>
    </row>
    <row r="31" spans="1:12" customFormat="1" ht="12.5" x14ac:dyDescent="0.25">
      <c r="A31" s="8"/>
      <c r="B31" s="7" t="s">
        <v>193</v>
      </c>
      <c r="C31" s="8" t="str">
        <f t="shared" si="0"/>
        <v>FC</v>
      </c>
      <c r="D31" s="41"/>
      <c r="E31" s="5"/>
      <c r="F31" s="272">
        <f t="shared" si="6"/>
        <v>0</v>
      </c>
      <c r="G31" s="28">
        <f t="shared" si="2"/>
        <v>0.1</v>
      </c>
      <c r="H31" s="256">
        <f t="shared" si="7"/>
        <v>0</v>
      </c>
      <c r="I31" s="23"/>
      <c r="J31" s="5"/>
      <c r="K31" s="256">
        <f t="shared" si="8"/>
        <v>0</v>
      </c>
      <c r="L31" s="283">
        <f t="shared" si="9"/>
        <v>0</v>
      </c>
    </row>
    <row r="32" spans="1:12" customFormat="1" ht="12.5" x14ac:dyDescent="0.25">
      <c r="A32" s="8"/>
      <c r="B32" s="6" t="s">
        <v>194</v>
      </c>
      <c r="C32" s="8" t="str">
        <f t="shared" si="0"/>
        <v>FC</v>
      </c>
      <c r="D32" s="41"/>
      <c r="E32" s="5"/>
      <c r="F32" s="272">
        <f t="shared" si="6"/>
        <v>0</v>
      </c>
      <c r="G32" s="28">
        <f t="shared" si="2"/>
        <v>0.1</v>
      </c>
      <c r="H32" s="256">
        <f t="shared" si="7"/>
        <v>0</v>
      </c>
      <c r="I32" s="23"/>
      <c r="J32" s="5"/>
      <c r="K32" s="256">
        <f t="shared" si="8"/>
        <v>0</v>
      </c>
      <c r="L32" s="283">
        <f t="shared" si="9"/>
        <v>0</v>
      </c>
    </row>
    <row r="33" spans="1:12" customFormat="1" ht="12.5" x14ac:dyDescent="0.25">
      <c r="A33" s="8"/>
      <c r="B33" s="6"/>
      <c r="C33" s="8" t="str">
        <f t="shared" si="0"/>
        <v>FC</v>
      </c>
      <c r="D33" s="41"/>
      <c r="E33" s="5"/>
      <c r="F33" s="272">
        <f t="shared" si="6"/>
        <v>0</v>
      </c>
      <c r="G33" s="28">
        <f t="shared" si="2"/>
        <v>0.1</v>
      </c>
      <c r="H33" s="256">
        <f t="shared" si="7"/>
        <v>0</v>
      </c>
      <c r="I33" s="23"/>
      <c r="J33" s="5"/>
      <c r="K33" s="256">
        <f t="shared" si="8"/>
        <v>0</v>
      </c>
      <c r="L33" s="283">
        <f t="shared" si="9"/>
        <v>0</v>
      </c>
    </row>
    <row r="34" spans="1:12" customFormat="1" ht="12.5" x14ac:dyDescent="0.25">
      <c r="A34" s="8"/>
      <c r="B34" s="7"/>
      <c r="C34" s="8" t="str">
        <f t="shared" si="0"/>
        <v>FC</v>
      </c>
      <c r="D34" s="41"/>
      <c r="E34" s="5"/>
      <c r="F34" s="272">
        <f t="shared" si="6"/>
        <v>0</v>
      </c>
      <c r="G34" s="28">
        <f t="shared" si="2"/>
        <v>0.1</v>
      </c>
      <c r="H34" s="256">
        <f t="shared" si="7"/>
        <v>0</v>
      </c>
      <c r="I34" s="23"/>
      <c r="J34" s="5"/>
      <c r="K34" s="256">
        <f t="shared" si="8"/>
        <v>0</v>
      </c>
      <c r="L34" s="283">
        <f t="shared" si="9"/>
        <v>0</v>
      </c>
    </row>
    <row r="35" spans="1:12" customFormat="1" ht="12.5" x14ac:dyDescent="0.25">
      <c r="A35" s="8"/>
      <c r="B35" s="6"/>
      <c r="C35" s="8" t="str">
        <f t="shared" si="0"/>
        <v>FC</v>
      </c>
      <c r="D35" s="41"/>
      <c r="E35" s="5"/>
      <c r="F35" s="272">
        <f t="shared" si="6"/>
        <v>0</v>
      </c>
      <c r="G35" s="28">
        <f t="shared" si="2"/>
        <v>0.1</v>
      </c>
      <c r="H35" s="256">
        <f t="shared" si="7"/>
        <v>0</v>
      </c>
      <c r="I35" s="23"/>
      <c r="J35" s="5"/>
      <c r="K35" s="256">
        <f t="shared" si="8"/>
        <v>0</v>
      </c>
      <c r="L35" s="283">
        <f t="shared" si="9"/>
        <v>0</v>
      </c>
    </row>
    <row r="36" spans="1:12" customFormat="1" ht="12.5" x14ac:dyDescent="0.25">
      <c r="A36" s="8"/>
      <c r="B36" s="6"/>
      <c r="C36" s="8" t="str">
        <f t="shared" si="0"/>
        <v>FC</v>
      </c>
      <c r="D36" s="41"/>
      <c r="E36" s="5"/>
      <c r="F36" s="272">
        <f t="shared" si="6"/>
        <v>0</v>
      </c>
      <c r="G36" s="28">
        <f t="shared" si="2"/>
        <v>0.1</v>
      </c>
      <c r="H36" s="256">
        <f t="shared" si="7"/>
        <v>0</v>
      </c>
      <c r="I36" s="23"/>
      <c r="J36" s="5"/>
      <c r="K36" s="256">
        <f t="shared" si="8"/>
        <v>0</v>
      </c>
      <c r="L36" s="283">
        <f t="shared" si="9"/>
        <v>0</v>
      </c>
    </row>
    <row r="37" spans="1:12" customFormat="1" ht="12.5" x14ac:dyDescent="0.25">
      <c r="A37" s="8"/>
      <c r="B37" s="6"/>
      <c r="C37" s="8" t="str">
        <f t="shared" si="0"/>
        <v>FC</v>
      </c>
      <c r="D37" s="41"/>
      <c r="E37" s="5"/>
      <c r="F37" s="272">
        <f t="shared" si="6"/>
        <v>0</v>
      </c>
      <c r="G37" s="28">
        <f t="shared" si="2"/>
        <v>0.1</v>
      </c>
      <c r="H37" s="256">
        <f t="shared" si="7"/>
        <v>0</v>
      </c>
      <c r="I37" s="23"/>
      <c r="J37" s="5"/>
      <c r="K37" s="256">
        <f t="shared" si="8"/>
        <v>0</v>
      </c>
      <c r="L37" s="283">
        <f t="shared" si="9"/>
        <v>0</v>
      </c>
    </row>
    <row r="38" spans="1:12" customFormat="1" ht="12.5" x14ac:dyDescent="0.25">
      <c r="A38" s="8"/>
      <c r="B38" s="6"/>
      <c r="C38" s="8" t="str">
        <f t="shared" si="0"/>
        <v>FC</v>
      </c>
      <c r="D38" s="41"/>
      <c r="E38" s="5"/>
      <c r="F38" s="272">
        <f t="shared" si="6"/>
        <v>0</v>
      </c>
      <c r="G38" s="28">
        <f t="shared" si="2"/>
        <v>0.1</v>
      </c>
      <c r="H38" s="256">
        <f t="shared" si="7"/>
        <v>0</v>
      </c>
      <c r="I38" s="23"/>
      <c r="J38" s="5"/>
      <c r="K38" s="256">
        <f t="shared" si="8"/>
        <v>0</v>
      </c>
      <c r="L38" s="283">
        <f t="shared" si="9"/>
        <v>0</v>
      </c>
    </row>
    <row r="39" spans="1:12" customFormat="1" ht="12.5" x14ac:dyDescent="0.25">
      <c r="A39" s="8"/>
      <c r="B39" s="6"/>
      <c r="C39" s="8" t="str">
        <f t="shared" si="0"/>
        <v>FC</v>
      </c>
      <c r="D39" s="41"/>
      <c r="E39" s="5"/>
      <c r="F39" s="272">
        <f t="shared" si="6"/>
        <v>0</v>
      </c>
      <c r="G39" s="28">
        <f t="shared" si="2"/>
        <v>0.1</v>
      </c>
      <c r="H39" s="256">
        <f t="shared" si="7"/>
        <v>0</v>
      </c>
      <c r="I39" s="23"/>
      <c r="J39" s="5"/>
      <c r="K39" s="256">
        <f t="shared" si="8"/>
        <v>0</v>
      </c>
      <c r="L39" s="283">
        <f t="shared" si="9"/>
        <v>0</v>
      </c>
    </row>
    <row r="40" spans="1:12" customFormat="1" ht="13.5" thickBot="1" x14ac:dyDescent="0.35">
      <c r="A40" s="37"/>
      <c r="B40" s="40"/>
      <c r="C40" s="37"/>
      <c r="D40" s="240"/>
      <c r="E40" s="19"/>
      <c r="F40" s="274"/>
      <c r="G40" s="127"/>
      <c r="H40" s="259"/>
      <c r="I40" s="25"/>
      <c r="J40" s="19"/>
      <c r="K40" s="259"/>
      <c r="L40" s="286"/>
    </row>
    <row r="41" spans="1:12" customFormat="1" ht="13.5" thickBot="1" x14ac:dyDescent="0.35">
      <c r="A41" s="132"/>
      <c r="B41" s="131" t="str">
        <f>+"SUB-TOTAL:  "&amp;A15</f>
        <v>SUB-TOTAL:  G5.2</v>
      </c>
      <c r="C41" s="132"/>
      <c r="D41" s="133"/>
      <c r="E41" s="128">
        <f>SUM(E18:E40)</f>
        <v>0</v>
      </c>
      <c r="F41" s="275">
        <f>SUM(F18:F40)</f>
        <v>0</v>
      </c>
      <c r="G41" s="129">
        <f>$B$8</f>
        <v>0.1</v>
      </c>
      <c r="H41" s="260">
        <f>SUM(H18:H40)</f>
        <v>0</v>
      </c>
      <c r="I41" s="134"/>
      <c r="J41" s="128">
        <f>SUM(J18:J40)</f>
        <v>0</v>
      </c>
      <c r="K41" s="260">
        <f t="shared" ref="K41:L41" si="10">SUM(K18:K40)</f>
        <v>0</v>
      </c>
      <c r="L41" s="260">
        <f t="shared" si="10"/>
        <v>0</v>
      </c>
    </row>
    <row r="42" spans="1:12" customFormat="1" ht="13.5" thickBot="1" x14ac:dyDescent="0.35">
      <c r="A42" s="228"/>
      <c r="B42" s="196" t="s">
        <v>79</v>
      </c>
      <c r="C42" s="197"/>
      <c r="D42" s="198"/>
      <c r="E42" s="199"/>
      <c r="F42" s="261"/>
      <c r="G42" s="200"/>
      <c r="H42" s="261"/>
      <c r="I42" s="201"/>
      <c r="J42" s="199"/>
      <c r="K42" s="287"/>
      <c r="L42" s="288">
        <f>0.15*L41</f>
        <v>0</v>
      </c>
    </row>
    <row r="43" spans="1:12" ht="10.5" x14ac:dyDescent="0.25">
      <c r="D43" s="229"/>
      <c r="E43" s="230"/>
      <c r="F43" s="276"/>
      <c r="H43" s="262"/>
      <c r="I43" s="232"/>
      <c r="J43" s="230"/>
      <c r="K43" s="289"/>
      <c r="L43" s="289"/>
    </row>
    <row r="44" spans="1:12" ht="10.5" x14ac:dyDescent="0.25">
      <c r="D44" s="229"/>
      <c r="E44" s="230"/>
      <c r="F44" s="276"/>
      <c r="H44" s="262"/>
      <c r="I44" s="232"/>
      <c r="J44" s="230"/>
      <c r="K44" s="289"/>
      <c r="L44" s="289"/>
    </row>
    <row r="45" spans="1:12" ht="10.5" x14ac:dyDescent="0.25">
      <c r="D45" s="229"/>
      <c r="E45" s="230"/>
      <c r="F45" s="276"/>
      <c r="H45" s="262"/>
      <c r="I45" s="232"/>
      <c r="J45" s="230"/>
      <c r="K45" s="289"/>
      <c r="L45" s="289"/>
    </row>
    <row r="46" spans="1:12" ht="10.5" x14ac:dyDescent="0.25">
      <c r="D46" s="229"/>
      <c r="E46" s="230"/>
      <c r="F46" s="276"/>
      <c r="H46" s="262"/>
      <c r="I46" s="232"/>
      <c r="J46" s="230"/>
      <c r="K46" s="289"/>
      <c r="L46" s="289"/>
    </row>
    <row r="47" spans="1:12" ht="10.5" x14ac:dyDescent="0.25">
      <c r="D47" s="229"/>
      <c r="E47" s="230"/>
      <c r="F47" s="276"/>
      <c r="H47" s="262"/>
      <c r="I47" s="232"/>
      <c r="J47" s="230"/>
      <c r="K47" s="289"/>
      <c r="L47" s="289"/>
    </row>
    <row r="48" spans="1:12" ht="10.5" x14ac:dyDescent="0.25">
      <c r="D48" s="229"/>
      <c r="E48" s="230"/>
      <c r="F48" s="276"/>
      <c r="H48" s="262"/>
      <c r="I48" s="232"/>
      <c r="J48" s="230"/>
      <c r="K48" s="289"/>
      <c r="L48" s="289"/>
    </row>
    <row r="49" spans="4:12" ht="10.5" x14ac:dyDescent="0.25">
      <c r="D49" s="229"/>
      <c r="E49" s="230"/>
      <c r="F49" s="276"/>
      <c r="H49" s="262"/>
      <c r="I49" s="232"/>
      <c r="J49" s="230"/>
      <c r="K49" s="289"/>
      <c r="L49" s="289"/>
    </row>
    <row r="50" spans="4:12" ht="10.5" x14ac:dyDescent="0.25">
      <c r="D50" s="229"/>
      <c r="E50" s="230"/>
      <c r="F50" s="276"/>
      <c r="H50" s="262"/>
      <c r="I50" s="232"/>
      <c r="J50" s="230"/>
      <c r="K50" s="289"/>
      <c r="L50" s="289"/>
    </row>
    <row r="51" spans="4:12" ht="10.5" x14ac:dyDescent="0.25">
      <c r="D51" s="229"/>
      <c r="E51" s="230"/>
      <c r="F51" s="276"/>
      <c r="H51" s="262"/>
      <c r="I51" s="232"/>
      <c r="J51" s="230"/>
      <c r="K51" s="289"/>
      <c r="L51" s="289"/>
    </row>
    <row r="52" spans="4:12" ht="10.5" x14ac:dyDescent="0.25">
      <c r="D52" s="229"/>
      <c r="E52" s="230"/>
      <c r="F52" s="276"/>
      <c r="H52" s="262"/>
      <c r="I52" s="232"/>
      <c r="J52" s="230"/>
      <c r="K52" s="289"/>
      <c r="L52" s="289"/>
    </row>
    <row r="53" spans="4:12" ht="10.5" x14ac:dyDescent="0.25">
      <c r="D53" s="229"/>
      <c r="E53" s="230"/>
      <c r="F53" s="276"/>
      <c r="H53" s="262"/>
      <c r="I53" s="232"/>
      <c r="J53" s="230"/>
      <c r="K53" s="289"/>
      <c r="L53" s="289"/>
    </row>
    <row r="54" spans="4:12" ht="10.5" x14ac:dyDescent="0.25">
      <c r="D54" s="229"/>
      <c r="E54" s="230"/>
      <c r="F54" s="276"/>
      <c r="H54" s="262"/>
      <c r="I54" s="232"/>
      <c r="J54" s="230"/>
      <c r="K54" s="289"/>
      <c r="L54" s="289"/>
    </row>
    <row r="55" spans="4:12" ht="10.5" x14ac:dyDescent="0.25">
      <c r="D55" s="229"/>
      <c r="E55" s="230"/>
      <c r="F55" s="276"/>
      <c r="H55" s="262"/>
      <c r="I55" s="232"/>
      <c r="J55" s="230"/>
      <c r="K55" s="289"/>
      <c r="L55" s="289"/>
    </row>
    <row r="56" spans="4:12" ht="10.5" x14ac:dyDescent="0.25">
      <c r="D56" s="229"/>
      <c r="E56" s="230"/>
      <c r="F56" s="276"/>
      <c r="H56" s="262"/>
      <c r="I56" s="232"/>
      <c r="J56" s="230"/>
      <c r="K56" s="289"/>
      <c r="L56" s="289"/>
    </row>
    <row r="57" spans="4:12" ht="10.5" x14ac:dyDescent="0.25">
      <c r="D57" s="229"/>
      <c r="E57" s="230"/>
      <c r="F57" s="276"/>
      <c r="H57" s="262"/>
      <c r="I57" s="232"/>
      <c r="J57" s="230"/>
      <c r="K57" s="289"/>
      <c r="L57" s="289"/>
    </row>
    <row r="58" spans="4:12" ht="10.5" x14ac:dyDescent="0.25">
      <c r="D58" s="229"/>
      <c r="E58" s="230"/>
      <c r="F58" s="276"/>
      <c r="H58" s="262"/>
      <c r="I58" s="232"/>
      <c r="J58" s="230"/>
      <c r="K58" s="289"/>
      <c r="L58" s="289"/>
    </row>
    <row r="59" spans="4:12" ht="10.5" x14ac:dyDescent="0.25">
      <c r="D59" s="229"/>
      <c r="E59" s="230"/>
      <c r="F59" s="276"/>
      <c r="H59" s="262"/>
      <c r="I59" s="232"/>
      <c r="J59" s="230"/>
      <c r="K59" s="289"/>
      <c r="L59" s="289"/>
    </row>
    <row r="60" spans="4:12" ht="10.5" x14ac:dyDescent="0.25">
      <c r="D60" s="229"/>
      <c r="E60" s="230"/>
      <c r="F60" s="276"/>
      <c r="H60" s="262"/>
      <c r="I60" s="232"/>
      <c r="J60" s="230"/>
      <c r="K60" s="289"/>
      <c r="L60" s="289"/>
    </row>
    <row r="61" spans="4:12" ht="10.5" x14ac:dyDescent="0.25">
      <c r="D61" s="229"/>
      <c r="E61" s="230"/>
      <c r="F61" s="276"/>
      <c r="H61" s="262"/>
      <c r="I61" s="232"/>
      <c r="J61" s="230"/>
      <c r="K61" s="289"/>
      <c r="L61" s="289"/>
    </row>
    <row r="62" spans="4:12" ht="10.5" x14ac:dyDescent="0.25">
      <c r="D62" s="229"/>
      <c r="E62" s="230"/>
      <c r="F62" s="276"/>
      <c r="H62" s="262"/>
      <c r="I62" s="232"/>
      <c r="J62" s="230"/>
      <c r="K62" s="289"/>
      <c r="L62" s="289"/>
    </row>
    <row r="63" spans="4:12" ht="10.5" x14ac:dyDescent="0.25">
      <c r="D63" s="229"/>
      <c r="E63" s="230"/>
      <c r="F63" s="231"/>
      <c r="H63" s="20"/>
      <c r="I63" s="232"/>
      <c r="J63" s="230"/>
      <c r="K63" s="26"/>
      <c r="L63" s="26"/>
    </row>
    <row r="64" spans="4:12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4:12" ht="10.5" x14ac:dyDescent="0.25">
      <c r="D97" s="229"/>
      <c r="E97" s="230"/>
      <c r="F97" s="231"/>
      <c r="H97" s="20"/>
      <c r="I97" s="232"/>
      <c r="J97" s="230"/>
      <c r="K97" s="26"/>
      <c r="L97" s="26"/>
    </row>
    <row r="98" spans="4:12" ht="10.5" x14ac:dyDescent="0.25">
      <c r="D98" s="229"/>
      <c r="E98" s="230"/>
      <c r="F98" s="231"/>
      <c r="H98" s="20"/>
      <c r="I98" s="232"/>
      <c r="J98" s="230"/>
      <c r="K98" s="26"/>
      <c r="L98" s="26"/>
    </row>
    <row r="99" spans="4:12" ht="10.5" x14ac:dyDescent="0.25">
      <c r="D99" s="229"/>
      <c r="E99" s="230"/>
      <c r="F99" s="231"/>
      <c r="H99" s="20"/>
      <c r="I99" s="232"/>
      <c r="J99" s="230"/>
      <c r="K99" s="26"/>
      <c r="L99" s="26"/>
    </row>
    <row r="100" spans="4:12" ht="10.5" x14ac:dyDescent="0.25">
      <c r="D100" s="229"/>
      <c r="E100" s="230"/>
      <c r="F100" s="231"/>
      <c r="H100" s="20"/>
      <c r="I100" s="232"/>
      <c r="J100" s="230"/>
      <c r="K100" s="26"/>
      <c r="L100" s="26"/>
    </row>
    <row r="101" spans="4:12" ht="10.5" x14ac:dyDescent="0.25">
      <c r="D101" s="229"/>
      <c r="E101" s="230"/>
      <c r="F101" s="231"/>
      <c r="H101" s="20"/>
      <c r="I101" s="232"/>
      <c r="J101" s="230"/>
      <c r="K101" s="26"/>
      <c r="L101" s="26"/>
    </row>
    <row r="102" spans="4:12" ht="10.5" x14ac:dyDescent="0.25">
      <c r="D102" s="229"/>
      <c r="E102" s="230"/>
      <c r="F102" s="231"/>
      <c r="H102" s="20"/>
      <c r="I102" s="232"/>
      <c r="J102" s="230"/>
      <c r="K102" s="26"/>
      <c r="L102" s="26"/>
    </row>
    <row r="103" spans="4:12" x14ac:dyDescent="0.2">
      <c r="E103" s="233"/>
      <c r="F103" s="234"/>
    </row>
    <row r="104" spans="4:12" x14ac:dyDescent="0.2">
      <c r="E104" s="233"/>
      <c r="F104" s="234"/>
    </row>
    <row r="105" spans="4:12" x14ac:dyDescent="0.2">
      <c r="E105" s="233"/>
      <c r="F105" s="234"/>
    </row>
  </sheetData>
  <sheetProtection formatColumns="0" formatRows="0" selectLockedCells="1"/>
  <mergeCells count="14">
    <mergeCell ref="H12:H14"/>
    <mergeCell ref="J12:J14"/>
    <mergeCell ref="K12:K14"/>
    <mergeCell ref="L12:L14"/>
    <mergeCell ref="A1:B1"/>
    <mergeCell ref="A2:B2"/>
    <mergeCell ref="C10:H11"/>
    <mergeCell ref="I10:K11"/>
    <mergeCell ref="A12:A14"/>
    <mergeCell ref="B12:B14"/>
    <mergeCell ref="C12:C14"/>
    <mergeCell ref="E12:E14"/>
    <mergeCell ref="F12:F14"/>
    <mergeCell ref="G12:G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39864-844C-425D-83BD-7C8486EA6677}">
  <sheetPr>
    <tabColor rgb="FF00B050"/>
  </sheetPr>
  <dimension ref="A1:T104"/>
  <sheetViews>
    <sheetView showGridLines="0" topLeftCell="A5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3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3" width="8.44140625" style="2" bestFit="1" customWidth="1"/>
    <col min="14" max="14" width="15.44140625" style="2" bestFit="1" customWidth="1"/>
    <col min="15" max="17" width="11" style="2" customWidth="1"/>
    <col min="18" max="20" width="11" customWidth="1"/>
    <col min="21" max="21" width="11" style="2" customWidth="1"/>
    <col min="22" max="22" width="4" style="2" customWidth="1"/>
    <col min="23" max="16384" width="9.33203125" style="2"/>
  </cols>
  <sheetData>
    <row r="1" spans="1:12" ht="13" x14ac:dyDescent="0.3">
      <c r="A1" s="375" t="s">
        <v>132</v>
      </c>
      <c r="B1" s="375"/>
      <c r="C1"/>
      <c r="D1"/>
      <c r="E1"/>
      <c r="J1"/>
    </row>
    <row r="2" spans="1:12" customFormat="1" ht="13" x14ac:dyDescent="0.3">
      <c r="A2" s="375" t="s">
        <v>26</v>
      </c>
      <c r="B2" s="375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185</v>
      </c>
      <c r="C5" s="222"/>
      <c r="D5" s="222"/>
      <c r="E5" s="3"/>
      <c r="F5" s="13"/>
      <c r="G5" s="13"/>
      <c r="H5" s="203"/>
      <c r="I5" s="203"/>
      <c r="J5" s="3"/>
      <c r="K5" s="3"/>
      <c r="L5" s="3"/>
    </row>
    <row r="6" spans="1:12" customFormat="1" ht="13" x14ac:dyDescent="0.3">
      <c r="A6" s="182" t="s">
        <v>31</v>
      </c>
      <c r="B6" s="109" t="s">
        <v>186</v>
      </c>
      <c r="C6" s="222"/>
      <c r="D6" s="222"/>
      <c r="E6" s="3"/>
      <c r="F6" s="13"/>
      <c r="G6" s="13"/>
      <c r="H6" s="203"/>
      <c r="I6" s="20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13"/>
      <c r="G7" s="13"/>
      <c r="H7" s="203"/>
      <c r="I7" s="20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  <c r="D8" s="222"/>
      <c r="E8" s="3"/>
      <c r="F8" s="13"/>
      <c r="G8" s="13"/>
      <c r="H8" s="203"/>
      <c r="I8" s="203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3" x14ac:dyDescent="0.2">
      <c r="A12" s="358" t="s">
        <v>37</v>
      </c>
      <c r="B12" s="355" t="s">
        <v>38</v>
      </c>
      <c r="C12" s="358" t="s">
        <v>39</v>
      </c>
      <c r="D12" s="361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413" t="s">
        <v>47</v>
      </c>
    </row>
    <row r="13" spans="1:12" customFormat="1" ht="13" x14ac:dyDescent="0.2">
      <c r="A13" s="359"/>
      <c r="B13" s="356"/>
      <c r="C13" s="359"/>
      <c r="D13" s="362"/>
      <c r="E13" s="362"/>
      <c r="F13" s="362"/>
      <c r="G13" s="362"/>
      <c r="H13" s="356"/>
      <c r="I13" s="106"/>
      <c r="J13" s="362"/>
      <c r="K13" s="356"/>
      <c r="L13" s="370"/>
    </row>
    <row r="14" spans="1:12" customFormat="1" ht="13" x14ac:dyDescent="0.2">
      <c r="A14" s="402"/>
      <c r="B14" s="401"/>
      <c r="C14" s="402"/>
      <c r="D14" s="400"/>
      <c r="E14" s="400"/>
      <c r="F14" s="400"/>
      <c r="G14" s="400"/>
      <c r="H14" s="401"/>
      <c r="I14" s="107"/>
      <c r="J14" s="400"/>
      <c r="K14" s="401"/>
      <c r="L14" s="416"/>
    </row>
    <row r="15" spans="1:12" customFormat="1" ht="14" x14ac:dyDescent="0.3">
      <c r="A15" s="62" t="str">
        <f>B5</f>
        <v>G5.3</v>
      </c>
      <c r="B15" s="63" t="str">
        <f>B6</f>
        <v>Mid-Life Upgrade</v>
      </c>
      <c r="C15" s="64"/>
      <c r="D15" s="65"/>
      <c r="E15" s="65"/>
      <c r="F15" s="65"/>
      <c r="G15" s="65"/>
      <c r="H15" s="66"/>
      <c r="I15" s="64"/>
      <c r="J15" s="65"/>
      <c r="K15" s="66"/>
      <c r="L15" s="67"/>
    </row>
    <row r="16" spans="1:12" customFormat="1" ht="15.75" customHeight="1" x14ac:dyDescent="0.3">
      <c r="A16" s="152"/>
      <c r="B16" s="153"/>
      <c r="C16" s="154"/>
      <c r="D16" s="155"/>
      <c r="E16" s="156"/>
      <c r="F16" s="156"/>
      <c r="G16" s="150"/>
      <c r="H16" s="157"/>
      <c r="I16" s="158"/>
      <c r="J16" s="156"/>
      <c r="K16" s="157"/>
      <c r="L16" s="159"/>
    </row>
    <row r="17" spans="1:12" customFormat="1" ht="52" x14ac:dyDescent="0.3">
      <c r="A17" s="248"/>
      <c r="B17" s="244" t="s">
        <v>171</v>
      </c>
      <c r="C17" s="139"/>
      <c r="D17" s="160"/>
      <c r="E17" s="161"/>
      <c r="F17" s="168"/>
      <c r="G17" s="169"/>
      <c r="H17" s="170"/>
      <c r="I17" s="164"/>
      <c r="J17" s="161"/>
      <c r="K17" s="170"/>
      <c r="L17" s="249"/>
    </row>
    <row r="18" spans="1:12" customFormat="1" ht="12.5" x14ac:dyDescent="0.25">
      <c r="A18" s="43"/>
      <c r="B18" s="9"/>
      <c r="C18" s="8" t="str">
        <f t="shared" ref="C18:C59" si="0">$B$7</f>
        <v>FC</v>
      </c>
      <c r="D18" s="41"/>
      <c r="E18" s="5"/>
      <c r="F18" s="272">
        <f t="shared" ref="F18:F59" si="1">D18*E18</f>
        <v>0</v>
      </c>
      <c r="G18" s="28">
        <f t="shared" ref="G18:G59" si="2">$B$8</f>
        <v>0.1</v>
      </c>
      <c r="H18" s="256">
        <f t="shared" ref="H18:H59" si="3">IF(G18&lt;&gt;0,F18/G18,0)</f>
        <v>0</v>
      </c>
      <c r="I18" s="23"/>
      <c r="J18" s="5"/>
      <c r="K18" s="256">
        <f t="shared" ref="K18:K59" si="4">I18*J18</f>
        <v>0</v>
      </c>
      <c r="L18" s="283">
        <f t="shared" ref="L18:L59" si="5">IF(OR(J18&gt;0,H18&gt;0),H18+K18,0)</f>
        <v>0</v>
      </c>
    </row>
    <row r="19" spans="1:12" customFormat="1" ht="12.5" x14ac:dyDescent="0.25">
      <c r="A19" s="43"/>
      <c r="B19" s="202"/>
      <c r="C19" s="8" t="str">
        <f t="shared" si="0"/>
        <v>FC</v>
      </c>
      <c r="D19" s="41"/>
      <c r="E19" s="5"/>
      <c r="F19" s="272">
        <f t="shared" si="1"/>
        <v>0</v>
      </c>
      <c r="G19" s="28">
        <f t="shared" si="2"/>
        <v>0.1</v>
      </c>
      <c r="H19" s="256">
        <f t="shared" si="3"/>
        <v>0</v>
      </c>
      <c r="I19" s="23"/>
      <c r="J19" s="5"/>
      <c r="K19" s="256">
        <f t="shared" si="4"/>
        <v>0</v>
      </c>
      <c r="L19" s="283">
        <f t="shared" si="5"/>
        <v>0</v>
      </c>
    </row>
    <row r="20" spans="1:12" customFormat="1" ht="12.5" x14ac:dyDescent="0.25">
      <c r="A20" s="43"/>
      <c r="B20" s="202"/>
      <c r="C20" s="8" t="str">
        <f t="shared" si="0"/>
        <v>FC</v>
      </c>
      <c r="D20" s="41"/>
      <c r="E20" s="5"/>
      <c r="F20" s="272">
        <f t="shared" si="1"/>
        <v>0</v>
      </c>
      <c r="G20" s="28">
        <f t="shared" si="2"/>
        <v>0.1</v>
      </c>
      <c r="H20" s="256">
        <f t="shared" si="3"/>
        <v>0</v>
      </c>
      <c r="I20" s="23"/>
      <c r="J20" s="5"/>
      <c r="K20" s="256">
        <f t="shared" si="4"/>
        <v>0</v>
      </c>
      <c r="L20" s="283">
        <f t="shared" si="5"/>
        <v>0</v>
      </c>
    </row>
    <row r="21" spans="1:12" customFormat="1" ht="12.5" x14ac:dyDescent="0.25">
      <c r="A21" s="43"/>
      <c r="B21" s="9"/>
      <c r="C21" s="8" t="str">
        <f t="shared" si="0"/>
        <v>FC</v>
      </c>
      <c r="D21" s="41"/>
      <c r="E21" s="5"/>
      <c r="F21" s="272">
        <f t="shared" si="1"/>
        <v>0</v>
      </c>
      <c r="G21" s="28">
        <f t="shared" si="2"/>
        <v>0.1</v>
      </c>
      <c r="H21" s="256">
        <f t="shared" si="3"/>
        <v>0</v>
      </c>
      <c r="I21" s="23"/>
      <c r="J21" s="5"/>
      <c r="K21" s="256">
        <f t="shared" si="4"/>
        <v>0</v>
      </c>
      <c r="L21" s="283">
        <f t="shared" si="5"/>
        <v>0</v>
      </c>
    </row>
    <row r="22" spans="1:12" customFormat="1" ht="12.5" x14ac:dyDescent="0.25">
      <c r="A22" s="43"/>
      <c r="B22" s="9"/>
      <c r="C22" s="8" t="str">
        <f t="shared" si="0"/>
        <v>FC</v>
      </c>
      <c r="D22" s="41"/>
      <c r="E22" s="5"/>
      <c r="F22" s="272">
        <f t="shared" si="1"/>
        <v>0</v>
      </c>
      <c r="G22" s="28">
        <f t="shared" si="2"/>
        <v>0.1</v>
      </c>
      <c r="H22" s="256">
        <f t="shared" si="3"/>
        <v>0</v>
      </c>
      <c r="I22" s="23"/>
      <c r="J22" s="5"/>
      <c r="K22" s="256">
        <f t="shared" si="4"/>
        <v>0</v>
      </c>
      <c r="L22" s="283">
        <f t="shared" si="5"/>
        <v>0</v>
      </c>
    </row>
    <row r="23" spans="1:12" customFormat="1" ht="12.5" x14ac:dyDescent="0.25">
      <c r="A23" s="43"/>
      <c r="B23" s="9"/>
      <c r="C23" s="8" t="str">
        <f t="shared" si="0"/>
        <v>FC</v>
      </c>
      <c r="D23" s="41"/>
      <c r="E23" s="5"/>
      <c r="F23" s="272">
        <f t="shared" si="1"/>
        <v>0</v>
      </c>
      <c r="G23" s="28">
        <f t="shared" si="2"/>
        <v>0.1</v>
      </c>
      <c r="H23" s="256">
        <f t="shared" si="3"/>
        <v>0</v>
      </c>
      <c r="I23" s="23"/>
      <c r="J23" s="5"/>
      <c r="K23" s="256">
        <f t="shared" si="4"/>
        <v>0</v>
      </c>
      <c r="L23" s="283">
        <f t="shared" si="5"/>
        <v>0</v>
      </c>
    </row>
    <row r="24" spans="1:12" customFormat="1" ht="12.5" x14ac:dyDescent="0.25">
      <c r="A24" s="8"/>
      <c r="B24" s="9"/>
      <c r="C24" s="8" t="str">
        <f t="shared" si="0"/>
        <v>FC</v>
      </c>
      <c r="D24" s="41"/>
      <c r="E24" s="5"/>
      <c r="F24" s="272">
        <f t="shared" si="1"/>
        <v>0</v>
      </c>
      <c r="G24" s="28">
        <f t="shared" si="2"/>
        <v>0.1</v>
      </c>
      <c r="H24" s="256">
        <f t="shared" si="3"/>
        <v>0</v>
      </c>
      <c r="I24" s="23"/>
      <c r="J24" s="5"/>
      <c r="K24" s="256">
        <f t="shared" si="4"/>
        <v>0</v>
      </c>
      <c r="L24" s="283">
        <f t="shared" si="5"/>
        <v>0</v>
      </c>
    </row>
    <row r="25" spans="1:12" customFormat="1" ht="12.5" x14ac:dyDescent="0.25">
      <c r="A25" s="8"/>
      <c r="B25" s="9"/>
      <c r="C25" s="8" t="str">
        <f t="shared" si="0"/>
        <v>FC</v>
      </c>
      <c r="D25" s="41"/>
      <c r="E25" s="5"/>
      <c r="F25" s="272">
        <f t="shared" si="1"/>
        <v>0</v>
      </c>
      <c r="G25" s="28">
        <f t="shared" si="2"/>
        <v>0.1</v>
      </c>
      <c r="H25" s="256">
        <f t="shared" si="3"/>
        <v>0</v>
      </c>
      <c r="I25" s="23"/>
      <c r="J25" s="5"/>
      <c r="K25" s="256">
        <f t="shared" si="4"/>
        <v>0</v>
      </c>
      <c r="L25" s="283">
        <f t="shared" si="5"/>
        <v>0</v>
      </c>
    </row>
    <row r="26" spans="1:12" customFormat="1" ht="12.5" x14ac:dyDescent="0.25">
      <c r="A26" s="8"/>
      <c r="B26" s="9"/>
      <c r="C26" s="8" t="str">
        <f t="shared" si="0"/>
        <v>FC</v>
      </c>
      <c r="D26" s="41"/>
      <c r="E26" s="5"/>
      <c r="F26" s="272">
        <f t="shared" si="1"/>
        <v>0</v>
      </c>
      <c r="G26" s="28">
        <f t="shared" si="2"/>
        <v>0.1</v>
      </c>
      <c r="H26" s="256">
        <f t="shared" si="3"/>
        <v>0</v>
      </c>
      <c r="I26" s="23"/>
      <c r="J26" s="5"/>
      <c r="K26" s="256">
        <f t="shared" si="4"/>
        <v>0</v>
      </c>
      <c r="L26" s="283">
        <f t="shared" si="5"/>
        <v>0</v>
      </c>
    </row>
    <row r="27" spans="1:12" customFormat="1" ht="12.5" x14ac:dyDescent="0.25">
      <c r="A27" s="8"/>
      <c r="B27" s="6"/>
      <c r="C27" s="8" t="str">
        <f t="shared" si="0"/>
        <v>FC</v>
      </c>
      <c r="D27" s="41"/>
      <c r="E27" s="5"/>
      <c r="F27" s="272">
        <f t="shared" si="1"/>
        <v>0</v>
      </c>
      <c r="G27" s="28">
        <f t="shared" si="2"/>
        <v>0.1</v>
      </c>
      <c r="H27" s="256">
        <f t="shared" si="3"/>
        <v>0</v>
      </c>
      <c r="I27" s="23"/>
      <c r="J27" s="5"/>
      <c r="K27" s="256">
        <f t="shared" si="4"/>
        <v>0</v>
      </c>
      <c r="L27" s="283">
        <f t="shared" si="5"/>
        <v>0</v>
      </c>
    </row>
    <row r="28" spans="1:12" customFormat="1" ht="12.5" x14ac:dyDescent="0.25">
      <c r="A28" s="8"/>
      <c r="B28" s="6"/>
      <c r="C28" s="8" t="str">
        <f t="shared" si="0"/>
        <v>FC</v>
      </c>
      <c r="D28" s="41"/>
      <c r="E28" s="5"/>
      <c r="F28" s="272">
        <f t="shared" si="1"/>
        <v>0</v>
      </c>
      <c r="G28" s="28">
        <f t="shared" si="2"/>
        <v>0.1</v>
      </c>
      <c r="H28" s="256">
        <f t="shared" si="3"/>
        <v>0</v>
      </c>
      <c r="I28" s="23"/>
      <c r="J28" s="5"/>
      <c r="K28" s="256">
        <f t="shared" si="4"/>
        <v>0</v>
      </c>
      <c r="L28" s="283">
        <f t="shared" si="5"/>
        <v>0</v>
      </c>
    </row>
    <row r="29" spans="1:12" customFormat="1" ht="12.5" x14ac:dyDescent="0.25">
      <c r="A29" s="8"/>
      <c r="B29" s="6"/>
      <c r="C29" s="8" t="str">
        <f t="shared" si="0"/>
        <v>FC</v>
      </c>
      <c r="D29" s="41"/>
      <c r="E29" s="5"/>
      <c r="F29" s="272">
        <f t="shared" si="1"/>
        <v>0</v>
      </c>
      <c r="G29" s="28">
        <f t="shared" si="2"/>
        <v>0.1</v>
      </c>
      <c r="H29" s="256">
        <f t="shared" si="3"/>
        <v>0</v>
      </c>
      <c r="I29" s="23"/>
      <c r="J29" s="5"/>
      <c r="K29" s="256">
        <f t="shared" si="4"/>
        <v>0</v>
      </c>
      <c r="L29" s="283">
        <f t="shared" si="5"/>
        <v>0</v>
      </c>
    </row>
    <row r="30" spans="1:12" customFormat="1" ht="12.5" x14ac:dyDescent="0.25">
      <c r="A30" s="8"/>
      <c r="B30" s="6"/>
      <c r="C30" s="8" t="str">
        <f t="shared" si="0"/>
        <v>FC</v>
      </c>
      <c r="D30" s="41"/>
      <c r="E30" s="5"/>
      <c r="F30" s="272">
        <f t="shared" si="1"/>
        <v>0</v>
      </c>
      <c r="G30" s="28">
        <f t="shared" si="2"/>
        <v>0.1</v>
      </c>
      <c r="H30" s="256">
        <f t="shared" si="3"/>
        <v>0</v>
      </c>
      <c r="I30" s="23"/>
      <c r="J30" s="5"/>
      <c r="K30" s="256">
        <f t="shared" si="4"/>
        <v>0</v>
      </c>
      <c r="L30" s="283">
        <f t="shared" si="5"/>
        <v>0</v>
      </c>
    </row>
    <row r="31" spans="1:12" customFormat="1" ht="12.5" x14ac:dyDescent="0.25">
      <c r="A31" s="8"/>
      <c r="B31" s="6"/>
      <c r="C31" s="8" t="str">
        <f t="shared" si="0"/>
        <v>FC</v>
      </c>
      <c r="D31" s="41"/>
      <c r="E31" s="5"/>
      <c r="F31" s="272">
        <f t="shared" si="1"/>
        <v>0</v>
      </c>
      <c r="G31" s="28">
        <f t="shared" si="2"/>
        <v>0.1</v>
      </c>
      <c r="H31" s="256">
        <f t="shared" si="3"/>
        <v>0</v>
      </c>
      <c r="I31" s="23"/>
      <c r="J31" s="5"/>
      <c r="K31" s="256">
        <f t="shared" si="4"/>
        <v>0</v>
      </c>
      <c r="L31" s="283">
        <f t="shared" si="5"/>
        <v>0</v>
      </c>
    </row>
    <row r="32" spans="1:12" customFormat="1" ht="12.5" x14ac:dyDescent="0.25">
      <c r="A32" s="8"/>
      <c r="B32" s="6"/>
      <c r="C32" s="8" t="str">
        <f t="shared" si="0"/>
        <v>FC</v>
      </c>
      <c r="D32" s="41"/>
      <c r="E32" s="5"/>
      <c r="F32" s="272">
        <f t="shared" si="1"/>
        <v>0</v>
      </c>
      <c r="G32" s="28">
        <f t="shared" si="2"/>
        <v>0.1</v>
      </c>
      <c r="H32" s="256">
        <f t="shared" si="3"/>
        <v>0</v>
      </c>
      <c r="I32" s="23"/>
      <c r="J32" s="5"/>
      <c r="K32" s="256">
        <f t="shared" si="4"/>
        <v>0</v>
      </c>
      <c r="L32" s="283">
        <f t="shared" si="5"/>
        <v>0</v>
      </c>
    </row>
    <row r="33" spans="1:12" customFormat="1" ht="12.5" x14ac:dyDescent="0.25">
      <c r="A33" s="8"/>
      <c r="B33" s="6"/>
      <c r="C33" s="8" t="str">
        <f t="shared" si="0"/>
        <v>FC</v>
      </c>
      <c r="D33" s="41"/>
      <c r="E33" s="5"/>
      <c r="F33" s="272">
        <f t="shared" si="1"/>
        <v>0</v>
      </c>
      <c r="G33" s="28">
        <f t="shared" si="2"/>
        <v>0.1</v>
      </c>
      <c r="H33" s="256">
        <f t="shared" si="3"/>
        <v>0</v>
      </c>
      <c r="I33" s="23"/>
      <c r="J33" s="5"/>
      <c r="K33" s="256">
        <f t="shared" si="4"/>
        <v>0</v>
      </c>
      <c r="L33" s="283">
        <f t="shared" si="5"/>
        <v>0</v>
      </c>
    </row>
    <row r="34" spans="1:12" customFormat="1" ht="12.5" x14ac:dyDescent="0.25">
      <c r="A34" s="8"/>
      <c r="B34" s="6"/>
      <c r="C34" s="8" t="str">
        <f t="shared" si="0"/>
        <v>FC</v>
      </c>
      <c r="D34" s="41"/>
      <c r="E34" s="5"/>
      <c r="F34" s="272">
        <f t="shared" si="1"/>
        <v>0</v>
      </c>
      <c r="G34" s="28">
        <f t="shared" si="2"/>
        <v>0.1</v>
      </c>
      <c r="H34" s="256">
        <f t="shared" si="3"/>
        <v>0</v>
      </c>
      <c r="I34" s="23"/>
      <c r="J34" s="5"/>
      <c r="K34" s="256">
        <f t="shared" si="4"/>
        <v>0</v>
      </c>
      <c r="L34" s="283">
        <f t="shared" si="5"/>
        <v>0</v>
      </c>
    </row>
    <row r="35" spans="1:12" customFormat="1" ht="12.5" x14ac:dyDescent="0.25">
      <c r="A35" s="8"/>
      <c r="B35" s="6"/>
      <c r="C35" s="8" t="str">
        <f t="shared" si="0"/>
        <v>FC</v>
      </c>
      <c r="D35" s="41"/>
      <c r="E35" s="5"/>
      <c r="F35" s="272">
        <f t="shared" si="1"/>
        <v>0</v>
      </c>
      <c r="G35" s="28">
        <f t="shared" si="2"/>
        <v>0.1</v>
      </c>
      <c r="H35" s="256">
        <f t="shared" si="3"/>
        <v>0</v>
      </c>
      <c r="I35" s="23"/>
      <c r="J35" s="5"/>
      <c r="K35" s="256">
        <f t="shared" si="4"/>
        <v>0</v>
      </c>
      <c r="L35" s="283">
        <f t="shared" si="5"/>
        <v>0</v>
      </c>
    </row>
    <row r="36" spans="1:12" customFormat="1" ht="12.5" x14ac:dyDescent="0.25">
      <c r="A36" s="8"/>
      <c r="B36" s="6"/>
      <c r="C36" s="8" t="str">
        <f t="shared" si="0"/>
        <v>FC</v>
      </c>
      <c r="D36" s="41"/>
      <c r="E36" s="5"/>
      <c r="F36" s="272">
        <f t="shared" si="1"/>
        <v>0</v>
      </c>
      <c r="G36" s="28">
        <f t="shared" si="2"/>
        <v>0.1</v>
      </c>
      <c r="H36" s="256">
        <f t="shared" si="3"/>
        <v>0</v>
      </c>
      <c r="I36" s="23"/>
      <c r="J36" s="5"/>
      <c r="K36" s="256">
        <f t="shared" si="4"/>
        <v>0</v>
      </c>
      <c r="L36" s="283">
        <f t="shared" si="5"/>
        <v>0</v>
      </c>
    </row>
    <row r="37" spans="1:12" customFormat="1" ht="12.5" x14ac:dyDescent="0.25">
      <c r="A37" s="8"/>
      <c r="B37" s="6"/>
      <c r="C37" s="8" t="str">
        <f t="shared" si="0"/>
        <v>FC</v>
      </c>
      <c r="D37" s="41"/>
      <c r="E37" s="5"/>
      <c r="F37" s="272">
        <f t="shared" si="1"/>
        <v>0</v>
      </c>
      <c r="G37" s="28">
        <f t="shared" si="2"/>
        <v>0.1</v>
      </c>
      <c r="H37" s="256">
        <f t="shared" si="3"/>
        <v>0</v>
      </c>
      <c r="I37" s="23"/>
      <c r="J37" s="5"/>
      <c r="K37" s="256">
        <f t="shared" si="4"/>
        <v>0</v>
      </c>
      <c r="L37" s="283">
        <f t="shared" si="5"/>
        <v>0</v>
      </c>
    </row>
    <row r="38" spans="1:12" customFormat="1" ht="12.5" x14ac:dyDescent="0.25">
      <c r="A38" s="8"/>
      <c r="B38" s="6"/>
      <c r="C38" s="8" t="str">
        <f t="shared" si="0"/>
        <v>FC</v>
      </c>
      <c r="D38" s="41"/>
      <c r="E38" s="5"/>
      <c r="F38" s="272">
        <f t="shared" si="1"/>
        <v>0</v>
      </c>
      <c r="G38" s="28">
        <f t="shared" si="2"/>
        <v>0.1</v>
      </c>
      <c r="H38" s="256">
        <f t="shared" si="3"/>
        <v>0</v>
      </c>
      <c r="I38" s="23"/>
      <c r="J38" s="5"/>
      <c r="K38" s="256">
        <f t="shared" si="4"/>
        <v>0</v>
      </c>
      <c r="L38" s="283">
        <f t="shared" si="5"/>
        <v>0</v>
      </c>
    </row>
    <row r="39" spans="1:12" customFormat="1" ht="12.5" x14ac:dyDescent="0.25">
      <c r="A39" s="8"/>
      <c r="B39" s="6"/>
      <c r="C39" s="8" t="str">
        <f t="shared" si="0"/>
        <v>FC</v>
      </c>
      <c r="D39" s="41"/>
      <c r="E39" s="5"/>
      <c r="F39" s="272">
        <f t="shared" si="1"/>
        <v>0</v>
      </c>
      <c r="G39" s="28">
        <f t="shared" si="2"/>
        <v>0.1</v>
      </c>
      <c r="H39" s="256">
        <f t="shared" si="3"/>
        <v>0</v>
      </c>
      <c r="I39" s="23"/>
      <c r="J39" s="5"/>
      <c r="K39" s="256">
        <f t="shared" si="4"/>
        <v>0</v>
      </c>
      <c r="L39" s="283">
        <f t="shared" si="5"/>
        <v>0</v>
      </c>
    </row>
    <row r="40" spans="1:12" customFormat="1" ht="12.5" x14ac:dyDescent="0.25">
      <c r="A40" s="8"/>
      <c r="B40" s="6"/>
      <c r="C40" s="8" t="str">
        <f t="shared" si="0"/>
        <v>FC</v>
      </c>
      <c r="D40" s="41"/>
      <c r="E40" s="5"/>
      <c r="F40" s="272">
        <f t="shared" si="1"/>
        <v>0</v>
      </c>
      <c r="G40" s="28">
        <f t="shared" si="2"/>
        <v>0.1</v>
      </c>
      <c r="H40" s="256">
        <f t="shared" si="3"/>
        <v>0</v>
      </c>
      <c r="I40" s="23"/>
      <c r="J40" s="5"/>
      <c r="K40" s="256">
        <f t="shared" si="4"/>
        <v>0</v>
      </c>
      <c r="L40" s="283">
        <f t="shared" si="5"/>
        <v>0</v>
      </c>
    </row>
    <row r="41" spans="1:12" customFormat="1" ht="12.5" x14ac:dyDescent="0.25">
      <c r="A41" s="8"/>
      <c r="B41" s="6"/>
      <c r="C41" s="8" t="str">
        <f t="shared" si="0"/>
        <v>FC</v>
      </c>
      <c r="D41" s="41"/>
      <c r="E41" s="5"/>
      <c r="F41" s="272">
        <f>D41*E41</f>
        <v>0</v>
      </c>
      <c r="G41" s="28">
        <f t="shared" si="2"/>
        <v>0.1</v>
      </c>
      <c r="H41" s="256">
        <f>IF(G41&lt;&gt;0,F41/G41,0)</f>
        <v>0</v>
      </c>
      <c r="I41" s="23"/>
      <c r="J41" s="5"/>
      <c r="K41" s="256">
        <f>I41*J41</f>
        <v>0</v>
      </c>
      <c r="L41" s="283">
        <f t="shared" si="5"/>
        <v>0</v>
      </c>
    </row>
    <row r="42" spans="1:12" customFormat="1" ht="12.5" x14ac:dyDescent="0.25">
      <c r="A42" s="8"/>
      <c r="B42" s="6"/>
      <c r="C42" s="8" t="str">
        <f t="shared" si="0"/>
        <v>FC</v>
      </c>
      <c r="D42" s="41"/>
      <c r="E42" s="5"/>
      <c r="F42" s="272">
        <f t="shared" si="1"/>
        <v>0</v>
      </c>
      <c r="G42" s="28">
        <f t="shared" si="2"/>
        <v>0.1</v>
      </c>
      <c r="H42" s="256">
        <f t="shared" si="3"/>
        <v>0</v>
      </c>
      <c r="I42" s="23"/>
      <c r="J42" s="5"/>
      <c r="K42" s="256">
        <f t="shared" si="4"/>
        <v>0</v>
      </c>
      <c r="L42" s="283">
        <f t="shared" si="5"/>
        <v>0</v>
      </c>
    </row>
    <row r="43" spans="1:12" customFormat="1" ht="12.5" x14ac:dyDescent="0.25">
      <c r="A43" s="8"/>
      <c r="B43" s="6"/>
      <c r="C43" s="8" t="str">
        <f t="shared" si="0"/>
        <v>FC</v>
      </c>
      <c r="D43" s="41"/>
      <c r="E43" s="5"/>
      <c r="F43" s="272">
        <f t="shared" si="1"/>
        <v>0</v>
      </c>
      <c r="G43" s="28">
        <f t="shared" si="2"/>
        <v>0.1</v>
      </c>
      <c r="H43" s="256">
        <f t="shared" si="3"/>
        <v>0</v>
      </c>
      <c r="I43" s="23"/>
      <c r="J43" s="5"/>
      <c r="K43" s="256">
        <f t="shared" si="4"/>
        <v>0</v>
      </c>
      <c r="L43" s="283">
        <f t="shared" si="5"/>
        <v>0</v>
      </c>
    </row>
    <row r="44" spans="1:12" customFormat="1" ht="12.5" x14ac:dyDescent="0.25">
      <c r="A44" s="8"/>
      <c r="B44" s="6"/>
      <c r="C44" s="8" t="str">
        <f t="shared" si="0"/>
        <v>FC</v>
      </c>
      <c r="D44" s="41"/>
      <c r="E44" s="5"/>
      <c r="F44" s="272">
        <f t="shared" si="1"/>
        <v>0</v>
      </c>
      <c r="G44" s="28">
        <f t="shared" si="2"/>
        <v>0.1</v>
      </c>
      <c r="H44" s="256">
        <f t="shared" si="3"/>
        <v>0</v>
      </c>
      <c r="I44" s="23"/>
      <c r="J44" s="5"/>
      <c r="K44" s="256">
        <f t="shared" si="4"/>
        <v>0</v>
      </c>
      <c r="L44" s="283">
        <f t="shared" si="5"/>
        <v>0</v>
      </c>
    </row>
    <row r="45" spans="1:12" customFormat="1" ht="12.5" x14ac:dyDescent="0.25">
      <c r="A45" s="8"/>
      <c r="B45" s="6"/>
      <c r="C45" s="8" t="str">
        <f t="shared" si="0"/>
        <v>FC</v>
      </c>
      <c r="D45" s="41"/>
      <c r="E45" s="5"/>
      <c r="F45" s="272">
        <f t="shared" si="1"/>
        <v>0</v>
      </c>
      <c r="G45" s="28">
        <f t="shared" si="2"/>
        <v>0.1</v>
      </c>
      <c r="H45" s="256">
        <f t="shared" si="3"/>
        <v>0</v>
      </c>
      <c r="I45" s="23"/>
      <c r="J45" s="5"/>
      <c r="K45" s="256">
        <f t="shared" si="4"/>
        <v>0</v>
      </c>
      <c r="L45" s="283">
        <f t="shared" si="5"/>
        <v>0</v>
      </c>
    </row>
    <row r="46" spans="1:12" customFormat="1" ht="12.5" x14ac:dyDescent="0.25">
      <c r="A46" s="8"/>
      <c r="B46" s="6"/>
      <c r="C46" s="8" t="str">
        <f t="shared" si="0"/>
        <v>FC</v>
      </c>
      <c r="D46" s="41"/>
      <c r="E46" s="5"/>
      <c r="F46" s="272">
        <f t="shared" si="1"/>
        <v>0</v>
      </c>
      <c r="G46" s="28">
        <f t="shared" si="2"/>
        <v>0.1</v>
      </c>
      <c r="H46" s="256">
        <f t="shared" si="3"/>
        <v>0</v>
      </c>
      <c r="I46" s="23"/>
      <c r="J46" s="5"/>
      <c r="K46" s="256">
        <f t="shared" si="4"/>
        <v>0</v>
      </c>
      <c r="L46" s="283">
        <f t="shared" si="5"/>
        <v>0</v>
      </c>
    </row>
    <row r="47" spans="1:12" customFormat="1" ht="12.5" x14ac:dyDescent="0.25">
      <c r="A47" s="8"/>
      <c r="B47" s="6"/>
      <c r="C47" s="8" t="str">
        <f t="shared" si="0"/>
        <v>FC</v>
      </c>
      <c r="D47" s="41"/>
      <c r="E47" s="5"/>
      <c r="F47" s="272">
        <f t="shared" si="1"/>
        <v>0</v>
      </c>
      <c r="G47" s="28">
        <f t="shared" si="2"/>
        <v>0.1</v>
      </c>
      <c r="H47" s="256">
        <f t="shared" si="3"/>
        <v>0</v>
      </c>
      <c r="I47" s="23"/>
      <c r="J47" s="5"/>
      <c r="K47" s="256">
        <f t="shared" si="4"/>
        <v>0</v>
      </c>
      <c r="L47" s="283">
        <f t="shared" si="5"/>
        <v>0</v>
      </c>
    </row>
    <row r="48" spans="1:12" customFormat="1" ht="12.5" x14ac:dyDescent="0.25">
      <c r="A48" s="8"/>
      <c r="B48" s="6"/>
      <c r="C48" s="8" t="str">
        <f t="shared" si="0"/>
        <v>FC</v>
      </c>
      <c r="D48" s="41"/>
      <c r="E48" s="5"/>
      <c r="F48" s="272">
        <f t="shared" si="1"/>
        <v>0</v>
      </c>
      <c r="G48" s="28">
        <f t="shared" si="2"/>
        <v>0.1</v>
      </c>
      <c r="H48" s="256">
        <f t="shared" si="3"/>
        <v>0</v>
      </c>
      <c r="I48" s="23"/>
      <c r="J48" s="5"/>
      <c r="K48" s="256">
        <f t="shared" si="4"/>
        <v>0</v>
      </c>
      <c r="L48" s="283">
        <f t="shared" si="5"/>
        <v>0</v>
      </c>
    </row>
    <row r="49" spans="1:20" customFormat="1" ht="12.5" x14ac:dyDescent="0.25">
      <c r="A49" s="8"/>
      <c r="B49" s="6"/>
      <c r="C49" s="8" t="str">
        <f t="shared" si="0"/>
        <v>FC</v>
      </c>
      <c r="D49" s="41"/>
      <c r="E49" s="5"/>
      <c r="F49" s="272">
        <f t="shared" si="1"/>
        <v>0</v>
      </c>
      <c r="G49" s="28">
        <f t="shared" si="2"/>
        <v>0.1</v>
      </c>
      <c r="H49" s="256">
        <f t="shared" si="3"/>
        <v>0</v>
      </c>
      <c r="I49" s="23"/>
      <c r="J49" s="5"/>
      <c r="K49" s="256">
        <f t="shared" si="4"/>
        <v>0</v>
      </c>
      <c r="L49" s="283">
        <f t="shared" si="5"/>
        <v>0</v>
      </c>
    </row>
    <row r="50" spans="1:20" customFormat="1" ht="12.5" x14ac:dyDescent="0.25">
      <c r="A50" s="8"/>
      <c r="B50" s="6"/>
      <c r="C50" s="8" t="str">
        <f t="shared" si="0"/>
        <v>FC</v>
      </c>
      <c r="D50" s="41"/>
      <c r="E50" s="5"/>
      <c r="F50" s="272">
        <f t="shared" si="1"/>
        <v>0</v>
      </c>
      <c r="G50" s="28">
        <f t="shared" si="2"/>
        <v>0.1</v>
      </c>
      <c r="H50" s="256">
        <f t="shared" si="3"/>
        <v>0</v>
      </c>
      <c r="I50" s="23"/>
      <c r="J50" s="5"/>
      <c r="K50" s="256">
        <f t="shared" si="4"/>
        <v>0</v>
      </c>
      <c r="L50" s="283">
        <f t="shared" si="5"/>
        <v>0</v>
      </c>
    </row>
    <row r="51" spans="1:20" customFormat="1" ht="12.5" x14ac:dyDescent="0.25">
      <c r="A51" s="8"/>
      <c r="B51" s="6"/>
      <c r="C51" s="8" t="str">
        <f t="shared" si="0"/>
        <v>FC</v>
      </c>
      <c r="D51" s="41"/>
      <c r="E51" s="5"/>
      <c r="F51" s="272">
        <f t="shared" si="1"/>
        <v>0</v>
      </c>
      <c r="G51" s="28">
        <f t="shared" si="2"/>
        <v>0.1</v>
      </c>
      <c r="H51" s="256">
        <f t="shared" si="3"/>
        <v>0</v>
      </c>
      <c r="I51" s="23"/>
      <c r="J51" s="5"/>
      <c r="K51" s="256">
        <f t="shared" si="4"/>
        <v>0</v>
      </c>
      <c r="L51" s="283">
        <f t="shared" si="5"/>
        <v>0</v>
      </c>
    </row>
    <row r="52" spans="1:20" customFormat="1" ht="12.5" x14ac:dyDescent="0.25">
      <c r="A52" s="8"/>
      <c r="B52" s="6"/>
      <c r="C52" s="8" t="str">
        <f t="shared" si="0"/>
        <v>FC</v>
      </c>
      <c r="D52" s="41"/>
      <c r="E52" s="5"/>
      <c r="F52" s="272">
        <f t="shared" si="1"/>
        <v>0</v>
      </c>
      <c r="G52" s="28">
        <f t="shared" si="2"/>
        <v>0.1</v>
      </c>
      <c r="H52" s="256">
        <f t="shared" si="3"/>
        <v>0</v>
      </c>
      <c r="I52" s="23"/>
      <c r="J52" s="5"/>
      <c r="K52" s="256">
        <f t="shared" si="4"/>
        <v>0</v>
      </c>
      <c r="L52" s="283">
        <f t="shared" si="5"/>
        <v>0</v>
      </c>
    </row>
    <row r="53" spans="1:20" customFormat="1" ht="12.5" x14ac:dyDescent="0.25">
      <c r="A53" s="8"/>
      <c r="B53" s="6"/>
      <c r="C53" s="8" t="str">
        <f t="shared" si="0"/>
        <v>FC</v>
      </c>
      <c r="D53" s="41"/>
      <c r="E53" s="5"/>
      <c r="F53" s="272">
        <f t="shared" si="1"/>
        <v>0</v>
      </c>
      <c r="G53" s="28">
        <f t="shared" si="2"/>
        <v>0.1</v>
      </c>
      <c r="H53" s="256">
        <f t="shared" si="3"/>
        <v>0</v>
      </c>
      <c r="I53" s="23"/>
      <c r="J53" s="5"/>
      <c r="K53" s="256">
        <f t="shared" si="4"/>
        <v>0</v>
      </c>
      <c r="L53" s="283">
        <f t="shared" si="5"/>
        <v>0</v>
      </c>
    </row>
    <row r="54" spans="1:20" customFormat="1" ht="12.5" x14ac:dyDescent="0.25">
      <c r="A54" s="8"/>
      <c r="B54" s="6"/>
      <c r="C54" s="8" t="str">
        <f t="shared" si="0"/>
        <v>FC</v>
      </c>
      <c r="D54" s="41"/>
      <c r="E54" s="5"/>
      <c r="F54" s="272">
        <f t="shared" si="1"/>
        <v>0</v>
      </c>
      <c r="G54" s="28">
        <f t="shared" si="2"/>
        <v>0.1</v>
      </c>
      <c r="H54" s="256">
        <f t="shared" si="3"/>
        <v>0</v>
      </c>
      <c r="I54" s="23"/>
      <c r="J54" s="5"/>
      <c r="K54" s="256">
        <f t="shared" si="4"/>
        <v>0</v>
      </c>
      <c r="L54" s="283">
        <f t="shared" si="5"/>
        <v>0</v>
      </c>
    </row>
    <row r="55" spans="1:20" customFormat="1" ht="12.5" x14ac:dyDescent="0.25">
      <c r="A55" s="8"/>
      <c r="B55" s="6"/>
      <c r="C55" s="8" t="str">
        <f t="shared" si="0"/>
        <v>FC</v>
      </c>
      <c r="D55" s="41"/>
      <c r="E55" s="5"/>
      <c r="F55" s="272">
        <f t="shared" si="1"/>
        <v>0</v>
      </c>
      <c r="G55" s="28">
        <f t="shared" si="2"/>
        <v>0.1</v>
      </c>
      <c r="H55" s="256">
        <f t="shared" si="3"/>
        <v>0</v>
      </c>
      <c r="I55" s="23"/>
      <c r="J55" s="5"/>
      <c r="K55" s="256">
        <f t="shared" si="4"/>
        <v>0</v>
      </c>
      <c r="L55" s="283">
        <f t="shared" si="5"/>
        <v>0</v>
      </c>
    </row>
    <row r="56" spans="1:20" customFormat="1" ht="12.5" x14ac:dyDescent="0.25">
      <c r="A56" s="8"/>
      <c r="B56" s="6"/>
      <c r="C56" s="8" t="str">
        <f t="shared" si="0"/>
        <v>FC</v>
      </c>
      <c r="D56" s="41"/>
      <c r="E56" s="5"/>
      <c r="F56" s="272">
        <f t="shared" si="1"/>
        <v>0</v>
      </c>
      <c r="G56" s="28">
        <f t="shared" si="2"/>
        <v>0.1</v>
      </c>
      <c r="H56" s="256">
        <f t="shared" si="3"/>
        <v>0</v>
      </c>
      <c r="I56" s="23"/>
      <c r="J56" s="5"/>
      <c r="K56" s="256">
        <f t="shared" si="4"/>
        <v>0</v>
      </c>
      <c r="L56" s="283">
        <f t="shared" si="5"/>
        <v>0</v>
      </c>
    </row>
    <row r="57" spans="1:20" customFormat="1" ht="12.5" x14ac:dyDescent="0.25">
      <c r="A57" s="8"/>
      <c r="B57" s="6"/>
      <c r="C57" s="8" t="str">
        <f t="shared" si="0"/>
        <v>FC</v>
      </c>
      <c r="D57" s="41"/>
      <c r="E57" s="5"/>
      <c r="F57" s="272">
        <f t="shared" si="1"/>
        <v>0</v>
      </c>
      <c r="G57" s="28">
        <f t="shared" si="2"/>
        <v>0.1</v>
      </c>
      <c r="H57" s="256">
        <f t="shared" si="3"/>
        <v>0</v>
      </c>
      <c r="I57" s="23"/>
      <c r="J57" s="5"/>
      <c r="K57" s="256">
        <f t="shared" si="4"/>
        <v>0</v>
      </c>
      <c r="L57" s="283">
        <f t="shared" si="5"/>
        <v>0</v>
      </c>
    </row>
    <row r="58" spans="1:20" customFormat="1" ht="12.5" x14ac:dyDescent="0.25">
      <c r="A58" s="8"/>
      <c r="B58" s="6"/>
      <c r="C58" s="8" t="str">
        <f t="shared" si="0"/>
        <v>FC</v>
      </c>
      <c r="D58" s="41"/>
      <c r="E58" s="5"/>
      <c r="F58" s="272">
        <f t="shared" si="1"/>
        <v>0</v>
      </c>
      <c r="G58" s="28">
        <f t="shared" si="2"/>
        <v>0.1</v>
      </c>
      <c r="H58" s="256">
        <f t="shared" si="3"/>
        <v>0</v>
      </c>
      <c r="I58" s="23"/>
      <c r="J58" s="5"/>
      <c r="K58" s="256">
        <f t="shared" si="4"/>
        <v>0</v>
      </c>
      <c r="L58" s="283">
        <f t="shared" si="5"/>
        <v>0</v>
      </c>
    </row>
    <row r="59" spans="1:20" customFormat="1" ht="12.5" x14ac:dyDescent="0.25">
      <c r="A59" s="8"/>
      <c r="B59" s="6"/>
      <c r="C59" s="8" t="str">
        <f t="shared" si="0"/>
        <v>FC</v>
      </c>
      <c r="D59" s="41"/>
      <c r="E59" s="5"/>
      <c r="F59" s="272">
        <f t="shared" si="1"/>
        <v>0</v>
      </c>
      <c r="G59" s="28">
        <f t="shared" si="2"/>
        <v>0.1</v>
      </c>
      <c r="H59" s="256">
        <f t="shared" si="3"/>
        <v>0</v>
      </c>
      <c r="I59" s="23"/>
      <c r="J59" s="5"/>
      <c r="K59" s="256">
        <f t="shared" si="4"/>
        <v>0</v>
      </c>
      <c r="L59" s="283">
        <f t="shared" si="5"/>
        <v>0</v>
      </c>
    </row>
    <row r="60" spans="1:20" ht="13.5" thickBot="1" x14ac:dyDescent="0.35">
      <c r="A60" s="12"/>
      <c r="B60" s="10"/>
      <c r="C60" s="12"/>
      <c r="D60" s="44"/>
      <c r="E60" s="11"/>
      <c r="F60" s="273"/>
      <c r="G60" s="122"/>
      <c r="H60" s="257"/>
      <c r="I60" s="24"/>
      <c r="J60" s="11"/>
      <c r="K60" s="257"/>
      <c r="L60" s="284"/>
      <c r="R60" s="2"/>
      <c r="S60" s="2"/>
      <c r="T60" s="2"/>
    </row>
    <row r="61" spans="1:20" customFormat="1" ht="13.5" thickBot="1" x14ac:dyDescent="0.35">
      <c r="A61" s="70"/>
      <c r="B61" s="69" t="str">
        <f>+"SUB-TOTAL:  "&amp;A15</f>
        <v>SUB-TOTAL:  G5.3</v>
      </c>
      <c r="C61" s="70"/>
      <c r="D61" s="71"/>
      <c r="E61" s="72">
        <f>SUM(E17:E60)</f>
        <v>0</v>
      </c>
      <c r="F61" s="258">
        <f>SUM(F17:F60)</f>
        <v>0</v>
      </c>
      <c r="G61" s="73">
        <f t="shared" ref="G61" si="6">$B$8</f>
        <v>0.1</v>
      </c>
      <c r="H61" s="258">
        <f>SUM(H17:H60)</f>
        <v>0</v>
      </c>
      <c r="I61" s="74"/>
      <c r="J61" s="72">
        <f t="shared" ref="J61:L61" si="7">SUM(J17:J60)</f>
        <v>0</v>
      </c>
      <c r="K61" s="285">
        <f t="shared" si="7"/>
        <v>0</v>
      </c>
      <c r="L61" s="288">
        <f t="shared" si="7"/>
        <v>0</v>
      </c>
      <c r="N61" s="2"/>
    </row>
    <row r="62" spans="1:20" customFormat="1" ht="13.5" thickBot="1" x14ac:dyDescent="0.35">
      <c r="A62" s="228"/>
      <c r="B62" s="196" t="s">
        <v>79</v>
      </c>
      <c r="C62" s="197"/>
      <c r="D62" s="198"/>
      <c r="E62" s="199"/>
      <c r="F62" s="261"/>
      <c r="G62" s="200"/>
      <c r="H62" s="261"/>
      <c r="I62" s="201"/>
      <c r="J62" s="199"/>
      <c r="K62" s="287"/>
      <c r="L62" s="288">
        <f>0.15*L61</f>
        <v>0</v>
      </c>
      <c r="N62" s="2"/>
    </row>
    <row r="63" spans="1:20" ht="10.5" x14ac:dyDescent="0.25">
      <c r="D63" s="229"/>
      <c r="E63" s="230"/>
      <c r="F63" s="231"/>
      <c r="H63" s="20"/>
      <c r="I63" s="232"/>
      <c r="J63" s="230"/>
      <c r="K63" s="26"/>
      <c r="L63" s="26"/>
    </row>
    <row r="64" spans="1:20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4:12" ht="10.5" x14ac:dyDescent="0.25">
      <c r="D97" s="229"/>
      <c r="E97" s="230"/>
      <c r="F97" s="231"/>
      <c r="H97" s="20"/>
      <c r="I97" s="232"/>
      <c r="J97" s="230"/>
      <c r="K97" s="26"/>
      <c r="L97" s="26"/>
    </row>
    <row r="98" spans="4:12" ht="10.5" x14ac:dyDescent="0.25">
      <c r="D98" s="229"/>
      <c r="E98" s="230"/>
      <c r="F98" s="231"/>
      <c r="H98" s="20"/>
      <c r="I98" s="232"/>
      <c r="J98" s="230"/>
      <c r="K98" s="26"/>
      <c r="L98" s="26"/>
    </row>
    <row r="99" spans="4:12" ht="10.5" x14ac:dyDescent="0.25">
      <c r="D99" s="229"/>
      <c r="E99" s="230"/>
      <c r="F99" s="231"/>
      <c r="H99" s="20"/>
      <c r="I99" s="232"/>
      <c r="J99" s="230"/>
      <c r="K99" s="26"/>
      <c r="L99" s="26"/>
    </row>
    <row r="100" spans="4:12" ht="10.5" x14ac:dyDescent="0.25">
      <c r="D100" s="229"/>
      <c r="E100" s="230"/>
      <c r="F100" s="231"/>
      <c r="H100" s="20"/>
      <c r="I100" s="232"/>
      <c r="J100" s="230"/>
      <c r="K100" s="26"/>
      <c r="L100" s="26"/>
    </row>
    <row r="101" spans="4:12" ht="10.5" x14ac:dyDescent="0.25">
      <c r="D101" s="229"/>
      <c r="E101" s="230"/>
      <c r="F101" s="231"/>
      <c r="H101" s="20"/>
      <c r="I101" s="232"/>
      <c r="J101" s="230"/>
      <c r="K101" s="26"/>
      <c r="L101" s="26"/>
    </row>
    <row r="102" spans="4:12" x14ac:dyDescent="0.2">
      <c r="E102" s="233"/>
      <c r="F102" s="234"/>
    </row>
    <row r="103" spans="4:12" x14ac:dyDescent="0.2">
      <c r="E103" s="233"/>
      <c r="F103" s="234"/>
    </row>
    <row r="104" spans="4:12" x14ac:dyDescent="0.2">
      <c r="E104" s="233"/>
      <c r="F104" s="234"/>
    </row>
  </sheetData>
  <sheetProtection formatColumns="0" formatRows="0" selectLockedCells="1"/>
  <mergeCells count="15">
    <mergeCell ref="A1:B1"/>
    <mergeCell ref="A2:B2"/>
    <mergeCell ref="C10:H11"/>
    <mergeCell ref="I10:K11"/>
    <mergeCell ref="A12:A14"/>
    <mergeCell ref="B12:B14"/>
    <mergeCell ref="C12:C14"/>
    <mergeCell ref="D12:D14"/>
    <mergeCell ref="E12:E14"/>
    <mergeCell ref="F12:F14"/>
    <mergeCell ref="G12:G14"/>
    <mergeCell ref="H12:H14"/>
    <mergeCell ref="J12:J14"/>
    <mergeCell ref="K12:K14"/>
    <mergeCell ref="L12:L14"/>
  </mergeCells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7">
    <tabColor rgb="FF00B050"/>
  </sheetPr>
  <dimension ref="A1:T105"/>
  <sheetViews>
    <sheetView showGridLines="0" zoomScaleNormal="100" workbookViewId="0">
      <selection activeCell="E37" sqref="E37"/>
    </sheetView>
  </sheetViews>
  <sheetFormatPr defaultColWidth="9.33203125" defaultRowHeight="10" x14ac:dyDescent="0.2"/>
  <cols>
    <col min="1" max="1" width="20.44140625" style="2" customWidth="1"/>
    <col min="2" max="2" width="64.44140625" style="2" bestFit="1" customWidth="1"/>
    <col min="3" max="3" width="13" style="2" customWidth="1"/>
    <col min="4" max="4" width="10.6640625" style="2" customWidth="1"/>
    <col min="5" max="5" width="14.6640625" style="2" customWidth="1"/>
    <col min="6" max="7" width="14.6640625" customWidth="1"/>
    <col min="8" max="8" width="15.6640625" customWidth="1"/>
    <col min="9" max="9" width="10.6640625" customWidth="1"/>
    <col min="10" max="10" width="14.6640625" style="2" customWidth="1"/>
    <col min="11" max="11" width="15.6640625" customWidth="1"/>
    <col min="12" max="12" width="17.6640625" customWidth="1"/>
    <col min="13" max="13" width="8.44140625" style="2" bestFit="1" customWidth="1"/>
    <col min="14" max="14" width="15.44140625" style="2" bestFit="1" customWidth="1"/>
    <col min="15" max="17" width="11" style="2" customWidth="1"/>
    <col min="18" max="20" width="11" customWidth="1"/>
    <col min="21" max="21" width="11" style="2" customWidth="1"/>
    <col min="22" max="22" width="4" style="2" customWidth="1"/>
    <col min="23" max="16384" width="9.33203125" style="2"/>
  </cols>
  <sheetData>
    <row r="1" spans="1:12" ht="13" x14ac:dyDescent="0.3">
      <c r="A1" s="375" t="s">
        <v>132</v>
      </c>
      <c r="B1" s="375"/>
      <c r="C1"/>
      <c r="D1"/>
      <c r="E1"/>
      <c r="J1"/>
    </row>
    <row r="2" spans="1:12" customFormat="1" ht="13" x14ac:dyDescent="0.3">
      <c r="A2" s="375" t="s">
        <v>26</v>
      </c>
      <c r="B2" s="375"/>
      <c r="C2" s="3"/>
      <c r="D2" s="3"/>
      <c r="E2" s="3"/>
      <c r="F2" s="3"/>
      <c r="G2" s="3"/>
      <c r="H2" s="3"/>
      <c r="I2" s="3"/>
      <c r="J2" s="3"/>
      <c r="K2" s="3"/>
      <c r="L2" s="13"/>
    </row>
    <row r="3" spans="1:12" customFormat="1" ht="13" x14ac:dyDescent="0.3">
      <c r="A3" s="182" t="s">
        <v>27</v>
      </c>
      <c r="B3" s="109" t="str">
        <f>Instructions!D3</f>
        <v>Bidder Company Name</v>
      </c>
      <c r="C3" s="222"/>
      <c r="D3" s="222"/>
      <c r="E3" s="3"/>
      <c r="F3" s="3"/>
      <c r="G3" s="3"/>
      <c r="H3" s="3"/>
      <c r="I3" s="3"/>
      <c r="J3" s="3"/>
      <c r="K3" s="3"/>
      <c r="L3" s="3"/>
    </row>
    <row r="4" spans="1:12" customFormat="1" ht="13" x14ac:dyDescent="0.3">
      <c r="A4" s="182" t="s">
        <v>82</v>
      </c>
      <c r="B4" s="109" t="str">
        <f>Instructions!D4</f>
        <v>Fibre Termination Nodes Project</v>
      </c>
      <c r="C4" s="222"/>
      <c r="D4" s="222" t="s">
        <v>183</v>
      </c>
      <c r="E4" s="3"/>
      <c r="F4" s="13"/>
      <c r="G4" s="13"/>
      <c r="H4" s="203"/>
      <c r="I4" s="203"/>
      <c r="J4" s="3"/>
      <c r="K4" s="3"/>
      <c r="L4" s="3"/>
    </row>
    <row r="5" spans="1:12" customFormat="1" ht="13" x14ac:dyDescent="0.3">
      <c r="A5" s="182" t="s">
        <v>29</v>
      </c>
      <c r="B5" s="109" t="s">
        <v>76</v>
      </c>
      <c r="C5" s="222"/>
      <c r="D5" s="222"/>
      <c r="E5" s="3"/>
      <c r="F5" s="13"/>
      <c r="G5" s="13"/>
      <c r="H5" s="203"/>
      <c r="I5" s="203"/>
      <c r="J5" s="3"/>
      <c r="K5" s="3"/>
      <c r="L5" s="3"/>
    </row>
    <row r="6" spans="1:12" customFormat="1" ht="13" x14ac:dyDescent="0.3">
      <c r="A6" s="182" t="s">
        <v>31</v>
      </c>
      <c r="B6" s="109" t="s">
        <v>77</v>
      </c>
      <c r="C6" s="222"/>
      <c r="D6" s="222"/>
      <c r="E6" s="3"/>
      <c r="F6" s="13"/>
      <c r="G6" s="13"/>
      <c r="H6" s="203"/>
      <c r="I6" s="203"/>
      <c r="J6" s="3"/>
      <c r="K6" s="3"/>
      <c r="L6" s="3"/>
    </row>
    <row r="7" spans="1:12" customFormat="1" ht="13" x14ac:dyDescent="0.3">
      <c r="A7" s="182" t="s">
        <v>33</v>
      </c>
      <c r="B7" s="223" t="str">
        <f>Instructions!D5</f>
        <v>FC</v>
      </c>
      <c r="C7" s="222"/>
      <c r="D7" s="222"/>
      <c r="E7" s="3"/>
      <c r="F7" s="13"/>
      <c r="G7" s="13"/>
      <c r="H7" s="203"/>
      <c r="I7" s="203"/>
      <c r="J7" s="3"/>
      <c r="K7" s="3"/>
      <c r="L7" s="3"/>
    </row>
    <row r="8" spans="1:12" customFormat="1" ht="13" x14ac:dyDescent="0.3">
      <c r="A8" s="182" t="s">
        <v>34</v>
      </c>
      <c r="B8" s="223">
        <f>Instructions!D6</f>
        <v>0.1</v>
      </c>
      <c r="C8" s="222"/>
      <c r="D8" s="222"/>
      <c r="E8" s="3"/>
      <c r="F8" s="13"/>
      <c r="G8" s="13"/>
      <c r="H8" s="203"/>
      <c r="I8" s="203"/>
      <c r="J8" s="3"/>
      <c r="K8" s="3"/>
      <c r="L8" s="3"/>
    </row>
    <row r="9" spans="1:12" customFormat="1" ht="13" thickBot="1" x14ac:dyDescent="0.3">
      <c r="A9" s="3"/>
      <c r="B9" s="3"/>
      <c r="C9" s="3"/>
      <c r="D9" s="3"/>
      <c r="E9" s="3"/>
      <c r="K9" s="3"/>
      <c r="L9" s="3"/>
    </row>
    <row r="10" spans="1:12" customFormat="1" ht="12.5" x14ac:dyDescent="0.25">
      <c r="A10" s="3"/>
      <c r="B10" s="3"/>
      <c r="C10" s="404" t="s">
        <v>35</v>
      </c>
      <c r="D10" s="405"/>
      <c r="E10" s="405"/>
      <c r="F10" s="405"/>
      <c r="G10" s="405"/>
      <c r="H10" s="406"/>
      <c r="I10" s="404" t="s">
        <v>36</v>
      </c>
      <c r="J10" s="405"/>
      <c r="K10" s="406"/>
      <c r="L10" s="58"/>
    </row>
    <row r="11" spans="1:12" customFormat="1" ht="13" thickBot="1" x14ac:dyDescent="0.3">
      <c r="A11" s="3"/>
      <c r="B11" s="3"/>
      <c r="C11" s="407"/>
      <c r="D11" s="408"/>
      <c r="E11" s="408"/>
      <c r="F11" s="408"/>
      <c r="G11" s="408"/>
      <c r="H11" s="409"/>
      <c r="I11" s="407"/>
      <c r="J11" s="408"/>
      <c r="K11" s="409"/>
      <c r="L11" s="59"/>
    </row>
    <row r="12" spans="1:12" customFormat="1" ht="13" x14ac:dyDescent="0.2">
      <c r="A12" s="358" t="s">
        <v>37</v>
      </c>
      <c r="B12" s="355" t="s">
        <v>38</v>
      </c>
      <c r="C12" s="358" t="s">
        <v>39</v>
      </c>
      <c r="D12" s="361" t="s">
        <v>40</v>
      </c>
      <c r="E12" s="361" t="s">
        <v>41</v>
      </c>
      <c r="F12" s="361" t="s">
        <v>42</v>
      </c>
      <c r="G12" s="361" t="s">
        <v>43</v>
      </c>
      <c r="H12" s="355" t="s">
        <v>44</v>
      </c>
      <c r="I12" s="105" t="s">
        <v>40</v>
      </c>
      <c r="J12" s="361" t="s">
        <v>45</v>
      </c>
      <c r="K12" s="355" t="s">
        <v>46</v>
      </c>
      <c r="L12" s="413" t="s">
        <v>47</v>
      </c>
    </row>
    <row r="13" spans="1:12" customFormat="1" ht="13" x14ac:dyDescent="0.2">
      <c r="A13" s="359"/>
      <c r="B13" s="356"/>
      <c r="C13" s="359"/>
      <c r="D13" s="362"/>
      <c r="E13" s="362"/>
      <c r="F13" s="362"/>
      <c r="G13" s="362"/>
      <c r="H13" s="356"/>
      <c r="I13" s="106"/>
      <c r="J13" s="362"/>
      <c r="K13" s="356"/>
      <c r="L13" s="370"/>
    </row>
    <row r="14" spans="1:12" customFormat="1" ht="13" x14ac:dyDescent="0.2">
      <c r="A14" s="402"/>
      <c r="B14" s="401"/>
      <c r="C14" s="402"/>
      <c r="D14" s="400"/>
      <c r="E14" s="400"/>
      <c r="F14" s="400"/>
      <c r="G14" s="400"/>
      <c r="H14" s="401"/>
      <c r="I14" s="107"/>
      <c r="J14" s="400"/>
      <c r="K14" s="401"/>
      <c r="L14" s="416"/>
    </row>
    <row r="15" spans="1:12" customFormat="1" ht="14" x14ac:dyDescent="0.3">
      <c r="A15" s="62" t="str">
        <f>B5</f>
        <v>G6</v>
      </c>
      <c r="B15" s="63" t="str">
        <f>B6</f>
        <v>OPTIONS</v>
      </c>
      <c r="C15" s="64"/>
      <c r="D15" s="65"/>
      <c r="E15" s="65"/>
      <c r="F15" s="65"/>
      <c r="G15" s="65"/>
      <c r="H15" s="66"/>
      <c r="I15" s="64"/>
      <c r="J15" s="65"/>
      <c r="K15" s="66"/>
      <c r="L15" s="67"/>
    </row>
    <row r="16" spans="1:12" customFormat="1" ht="15.75" customHeight="1" x14ac:dyDescent="0.3">
      <c r="A16" s="152"/>
      <c r="B16" s="153"/>
      <c r="C16" s="154"/>
      <c r="D16" s="155"/>
      <c r="E16" s="156"/>
      <c r="F16" s="156"/>
      <c r="G16" s="150"/>
      <c r="H16" s="157"/>
      <c r="I16" s="158"/>
      <c r="J16" s="156"/>
      <c r="K16" s="157"/>
      <c r="L16" s="159"/>
    </row>
    <row r="17" spans="1:12" customFormat="1" ht="52" x14ac:dyDescent="0.3">
      <c r="A17" s="248"/>
      <c r="B17" s="244" t="s">
        <v>171</v>
      </c>
      <c r="C17" s="139"/>
      <c r="D17" s="160"/>
      <c r="E17" s="161"/>
      <c r="F17" s="168"/>
      <c r="G17" s="169"/>
      <c r="H17" s="170"/>
      <c r="I17" s="164"/>
      <c r="J17" s="161"/>
      <c r="K17" s="170"/>
      <c r="L17" s="249"/>
    </row>
    <row r="18" spans="1:12" customFormat="1" ht="13" x14ac:dyDescent="0.3">
      <c r="A18" s="152" t="s">
        <v>147</v>
      </c>
      <c r="B18" s="244" t="s">
        <v>148</v>
      </c>
      <c r="C18" s="8" t="str">
        <f t="shared" ref="C18:C60" si="0">$B$7</f>
        <v>FC</v>
      </c>
      <c r="D18" s="41"/>
      <c r="E18" s="5"/>
      <c r="F18" s="272">
        <f t="shared" ref="F18" si="1">D18*E18</f>
        <v>0</v>
      </c>
      <c r="G18" s="28">
        <f t="shared" ref="G18:G60" si="2">$B$8</f>
        <v>0.1</v>
      </c>
      <c r="H18" s="256">
        <f t="shared" ref="H18" si="3">IF(G18&lt;&gt;0,F18/G18,0)</f>
        <v>0</v>
      </c>
      <c r="I18" s="23"/>
      <c r="J18" s="5"/>
      <c r="K18" s="256">
        <f t="shared" ref="K18" si="4">I18*J18</f>
        <v>0</v>
      </c>
      <c r="L18" s="283">
        <f t="shared" ref="L18" si="5">IF(OR(J18&gt;0,H18&gt;0),H18+K18,0)</f>
        <v>0</v>
      </c>
    </row>
    <row r="19" spans="1:12" customFormat="1" ht="12.5" x14ac:dyDescent="0.25">
      <c r="A19" s="43"/>
      <c r="B19" s="9"/>
      <c r="C19" s="8" t="str">
        <f t="shared" si="0"/>
        <v>FC</v>
      </c>
      <c r="D19" s="41"/>
      <c r="E19" s="5"/>
      <c r="F19" s="272">
        <f t="shared" ref="F19:F24" si="6">D19*E19</f>
        <v>0</v>
      </c>
      <c r="G19" s="28">
        <f t="shared" si="2"/>
        <v>0.1</v>
      </c>
      <c r="H19" s="256">
        <f t="shared" ref="H19:H24" si="7">IF(G19&lt;&gt;0,F19/G19,0)</f>
        <v>0</v>
      </c>
      <c r="I19" s="23"/>
      <c r="J19" s="5"/>
      <c r="K19" s="256">
        <f t="shared" ref="K19:K24" si="8">I19*J19</f>
        <v>0</v>
      </c>
      <c r="L19" s="283">
        <f t="shared" ref="L19:L24" si="9">IF(OR(J19&gt;0,H19&gt;0),H19+K19,0)</f>
        <v>0</v>
      </c>
    </row>
    <row r="20" spans="1:12" customFormat="1" ht="12.5" x14ac:dyDescent="0.25">
      <c r="A20" s="43"/>
      <c r="B20" s="202"/>
      <c r="C20" s="8" t="str">
        <f t="shared" si="0"/>
        <v>FC</v>
      </c>
      <c r="D20" s="41"/>
      <c r="E20" s="5"/>
      <c r="F20" s="272">
        <f t="shared" si="6"/>
        <v>0</v>
      </c>
      <c r="G20" s="28">
        <f t="shared" si="2"/>
        <v>0.1</v>
      </c>
      <c r="H20" s="256">
        <f t="shared" si="7"/>
        <v>0</v>
      </c>
      <c r="I20" s="23"/>
      <c r="J20" s="5"/>
      <c r="K20" s="256">
        <f t="shared" si="8"/>
        <v>0</v>
      </c>
      <c r="L20" s="283">
        <f t="shared" si="9"/>
        <v>0</v>
      </c>
    </row>
    <row r="21" spans="1:12" customFormat="1" ht="12.5" x14ac:dyDescent="0.25">
      <c r="A21" s="43"/>
      <c r="B21" s="202"/>
      <c r="C21" s="8" t="str">
        <f t="shared" si="0"/>
        <v>FC</v>
      </c>
      <c r="D21" s="41"/>
      <c r="E21" s="5"/>
      <c r="F21" s="272">
        <f t="shared" si="6"/>
        <v>0</v>
      </c>
      <c r="G21" s="28">
        <f t="shared" si="2"/>
        <v>0.1</v>
      </c>
      <c r="H21" s="256">
        <f t="shared" si="7"/>
        <v>0</v>
      </c>
      <c r="I21" s="23"/>
      <c r="J21" s="5"/>
      <c r="K21" s="256">
        <f t="shared" si="8"/>
        <v>0</v>
      </c>
      <c r="L21" s="283">
        <f t="shared" si="9"/>
        <v>0</v>
      </c>
    </row>
    <row r="22" spans="1:12" customFormat="1" ht="12.5" x14ac:dyDescent="0.25">
      <c r="A22" s="43"/>
      <c r="B22" s="9"/>
      <c r="C22" s="8" t="str">
        <f t="shared" si="0"/>
        <v>FC</v>
      </c>
      <c r="D22" s="41"/>
      <c r="E22" s="5"/>
      <c r="F22" s="272">
        <f t="shared" si="6"/>
        <v>0</v>
      </c>
      <c r="G22" s="28">
        <f t="shared" si="2"/>
        <v>0.1</v>
      </c>
      <c r="H22" s="256">
        <f t="shared" si="7"/>
        <v>0</v>
      </c>
      <c r="I22" s="23"/>
      <c r="J22" s="5"/>
      <c r="K22" s="256">
        <f t="shared" si="8"/>
        <v>0</v>
      </c>
      <c r="L22" s="283">
        <f t="shared" si="9"/>
        <v>0</v>
      </c>
    </row>
    <row r="23" spans="1:12" customFormat="1" ht="12.5" x14ac:dyDescent="0.25">
      <c r="A23" s="43"/>
      <c r="B23" s="9"/>
      <c r="C23" s="8" t="str">
        <f t="shared" si="0"/>
        <v>FC</v>
      </c>
      <c r="D23" s="41"/>
      <c r="E23" s="5"/>
      <c r="F23" s="272">
        <f t="shared" si="6"/>
        <v>0</v>
      </c>
      <c r="G23" s="28">
        <f t="shared" si="2"/>
        <v>0.1</v>
      </c>
      <c r="H23" s="256">
        <f t="shared" si="7"/>
        <v>0</v>
      </c>
      <c r="I23" s="23"/>
      <c r="J23" s="5"/>
      <c r="K23" s="256">
        <f t="shared" si="8"/>
        <v>0</v>
      </c>
      <c r="L23" s="283">
        <f t="shared" si="9"/>
        <v>0</v>
      </c>
    </row>
    <row r="24" spans="1:12" customFormat="1" ht="12.5" x14ac:dyDescent="0.25">
      <c r="A24" s="43"/>
      <c r="B24" s="9"/>
      <c r="C24" s="8" t="str">
        <f t="shared" si="0"/>
        <v>FC</v>
      </c>
      <c r="D24" s="41"/>
      <c r="E24" s="5"/>
      <c r="F24" s="272">
        <f t="shared" si="6"/>
        <v>0</v>
      </c>
      <c r="G24" s="28">
        <f t="shared" si="2"/>
        <v>0.1</v>
      </c>
      <c r="H24" s="256">
        <f t="shared" si="7"/>
        <v>0</v>
      </c>
      <c r="I24" s="23"/>
      <c r="J24" s="5"/>
      <c r="K24" s="256">
        <f t="shared" si="8"/>
        <v>0</v>
      </c>
      <c r="L24" s="283">
        <f t="shared" si="9"/>
        <v>0</v>
      </c>
    </row>
    <row r="25" spans="1:12" customFormat="1" ht="12.5" x14ac:dyDescent="0.25">
      <c r="A25" s="8"/>
      <c r="B25" s="9"/>
      <c r="C25" s="8" t="str">
        <f t="shared" si="0"/>
        <v>FC</v>
      </c>
      <c r="D25" s="41"/>
      <c r="E25" s="5"/>
      <c r="F25" s="272">
        <f t="shared" ref="F25:F60" si="10">D25*E25</f>
        <v>0</v>
      </c>
      <c r="G25" s="28">
        <f t="shared" si="2"/>
        <v>0.1</v>
      </c>
      <c r="H25" s="256">
        <f t="shared" ref="H25:H60" si="11">IF(G25&lt;&gt;0,F25/G25,0)</f>
        <v>0</v>
      </c>
      <c r="I25" s="23"/>
      <c r="J25" s="5"/>
      <c r="K25" s="256">
        <f t="shared" ref="K25:K60" si="12">I25*J25</f>
        <v>0</v>
      </c>
      <c r="L25" s="283">
        <f t="shared" ref="L25:L60" si="13">IF(OR(J25&gt;0,H25&gt;0),H25+K25,0)</f>
        <v>0</v>
      </c>
    </row>
    <row r="26" spans="1:12" customFormat="1" ht="12.5" x14ac:dyDescent="0.25">
      <c r="A26" s="8"/>
      <c r="B26" s="9"/>
      <c r="C26" s="8" t="str">
        <f t="shared" si="0"/>
        <v>FC</v>
      </c>
      <c r="D26" s="41"/>
      <c r="E26" s="5"/>
      <c r="F26" s="272">
        <f t="shared" si="10"/>
        <v>0</v>
      </c>
      <c r="G26" s="28">
        <f t="shared" si="2"/>
        <v>0.1</v>
      </c>
      <c r="H26" s="256">
        <f t="shared" si="11"/>
        <v>0</v>
      </c>
      <c r="I26" s="23"/>
      <c r="J26" s="5"/>
      <c r="K26" s="256">
        <f t="shared" si="12"/>
        <v>0</v>
      </c>
      <c r="L26" s="283">
        <f t="shared" si="13"/>
        <v>0</v>
      </c>
    </row>
    <row r="27" spans="1:12" customFormat="1" ht="12.5" x14ac:dyDescent="0.25">
      <c r="A27" s="8"/>
      <c r="B27" s="9"/>
      <c r="C27" s="8" t="str">
        <f t="shared" si="0"/>
        <v>FC</v>
      </c>
      <c r="D27" s="41"/>
      <c r="E27" s="5"/>
      <c r="F27" s="272">
        <f t="shared" si="10"/>
        <v>0</v>
      </c>
      <c r="G27" s="28">
        <f t="shared" si="2"/>
        <v>0.1</v>
      </c>
      <c r="H27" s="256">
        <f t="shared" si="11"/>
        <v>0</v>
      </c>
      <c r="I27" s="23"/>
      <c r="J27" s="5"/>
      <c r="K27" s="256">
        <f t="shared" si="12"/>
        <v>0</v>
      </c>
      <c r="L27" s="283">
        <f t="shared" si="13"/>
        <v>0</v>
      </c>
    </row>
    <row r="28" spans="1:12" customFormat="1" ht="12.5" x14ac:dyDescent="0.25">
      <c r="A28" s="8"/>
      <c r="B28" s="6"/>
      <c r="C28" s="8" t="str">
        <f t="shared" si="0"/>
        <v>FC</v>
      </c>
      <c r="D28" s="41"/>
      <c r="E28" s="5"/>
      <c r="F28" s="272">
        <f t="shared" si="10"/>
        <v>0</v>
      </c>
      <c r="G28" s="28">
        <f t="shared" si="2"/>
        <v>0.1</v>
      </c>
      <c r="H28" s="256">
        <f t="shared" si="11"/>
        <v>0</v>
      </c>
      <c r="I28" s="23"/>
      <c r="J28" s="5"/>
      <c r="K28" s="256">
        <f t="shared" si="12"/>
        <v>0</v>
      </c>
      <c r="L28" s="283">
        <f t="shared" si="13"/>
        <v>0</v>
      </c>
    </row>
    <row r="29" spans="1:12" customFormat="1" ht="12.5" x14ac:dyDescent="0.25">
      <c r="A29" s="8"/>
      <c r="B29" s="6"/>
      <c r="C29" s="8" t="str">
        <f t="shared" si="0"/>
        <v>FC</v>
      </c>
      <c r="D29" s="41"/>
      <c r="E29" s="5"/>
      <c r="F29" s="272">
        <f t="shared" si="10"/>
        <v>0</v>
      </c>
      <c r="G29" s="28">
        <f t="shared" si="2"/>
        <v>0.1</v>
      </c>
      <c r="H29" s="256">
        <f t="shared" si="11"/>
        <v>0</v>
      </c>
      <c r="I29" s="23"/>
      <c r="J29" s="5"/>
      <c r="K29" s="256">
        <f t="shared" si="12"/>
        <v>0</v>
      </c>
      <c r="L29" s="283">
        <f t="shared" si="13"/>
        <v>0</v>
      </c>
    </row>
    <row r="30" spans="1:12" customFormat="1" ht="12.5" x14ac:dyDescent="0.25">
      <c r="A30" s="8"/>
      <c r="B30" s="6"/>
      <c r="C30" s="8" t="str">
        <f t="shared" si="0"/>
        <v>FC</v>
      </c>
      <c r="D30" s="41"/>
      <c r="E30" s="5"/>
      <c r="F30" s="272">
        <f t="shared" si="10"/>
        <v>0</v>
      </c>
      <c r="G30" s="28">
        <f t="shared" si="2"/>
        <v>0.1</v>
      </c>
      <c r="H30" s="256">
        <f t="shared" si="11"/>
        <v>0</v>
      </c>
      <c r="I30" s="23"/>
      <c r="J30" s="5"/>
      <c r="K30" s="256">
        <f t="shared" si="12"/>
        <v>0</v>
      </c>
      <c r="L30" s="283">
        <f t="shared" si="13"/>
        <v>0</v>
      </c>
    </row>
    <row r="31" spans="1:12" customFormat="1" ht="12.5" x14ac:dyDescent="0.25">
      <c r="A31" s="8"/>
      <c r="B31" s="6"/>
      <c r="C31" s="8" t="str">
        <f t="shared" si="0"/>
        <v>FC</v>
      </c>
      <c r="D31" s="41"/>
      <c r="E31" s="5"/>
      <c r="F31" s="272">
        <f t="shared" si="10"/>
        <v>0</v>
      </c>
      <c r="G31" s="28">
        <f t="shared" si="2"/>
        <v>0.1</v>
      </c>
      <c r="H31" s="256">
        <f t="shared" si="11"/>
        <v>0</v>
      </c>
      <c r="I31" s="23"/>
      <c r="J31" s="5"/>
      <c r="K31" s="256">
        <f t="shared" si="12"/>
        <v>0</v>
      </c>
      <c r="L31" s="283">
        <f t="shared" si="13"/>
        <v>0</v>
      </c>
    </row>
    <row r="32" spans="1:12" customFormat="1" ht="12.5" x14ac:dyDescent="0.25">
      <c r="A32" s="8"/>
      <c r="B32" s="6"/>
      <c r="C32" s="8" t="str">
        <f t="shared" si="0"/>
        <v>FC</v>
      </c>
      <c r="D32" s="41"/>
      <c r="E32" s="5"/>
      <c r="F32" s="272">
        <f t="shared" si="10"/>
        <v>0</v>
      </c>
      <c r="G32" s="28">
        <f t="shared" si="2"/>
        <v>0.1</v>
      </c>
      <c r="H32" s="256">
        <f t="shared" si="11"/>
        <v>0</v>
      </c>
      <c r="I32" s="23"/>
      <c r="J32" s="5"/>
      <c r="K32" s="256">
        <f t="shared" si="12"/>
        <v>0</v>
      </c>
      <c r="L32" s="283">
        <f t="shared" si="13"/>
        <v>0</v>
      </c>
    </row>
    <row r="33" spans="1:12" customFormat="1" ht="12.5" x14ac:dyDescent="0.25">
      <c r="A33" s="8"/>
      <c r="B33" s="6"/>
      <c r="C33" s="8" t="str">
        <f t="shared" si="0"/>
        <v>FC</v>
      </c>
      <c r="D33" s="41"/>
      <c r="E33" s="5"/>
      <c r="F33" s="272">
        <f t="shared" si="10"/>
        <v>0</v>
      </c>
      <c r="G33" s="28">
        <f t="shared" si="2"/>
        <v>0.1</v>
      </c>
      <c r="H33" s="256">
        <f t="shared" si="11"/>
        <v>0</v>
      </c>
      <c r="I33" s="23"/>
      <c r="J33" s="5"/>
      <c r="K33" s="256">
        <f t="shared" si="12"/>
        <v>0</v>
      </c>
      <c r="L33" s="283">
        <f t="shared" si="13"/>
        <v>0</v>
      </c>
    </row>
    <row r="34" spans="1:12" customFormat="1" ht="12.5" x14ac:dyDescent="0.25">
      <c r="A34" s="8"/>
      <c r="B34" s="6"/>
      <c r="C34" s="8" t="str">
        <f t="shared" si="0"/>
        <v>FC</v>
      </c>
      <c r="D34" s="41"/>
      <c r="E34" s="5"/>
      <c r="F34" s="272">
        <f t="shared" si="10"/>
        <v>0</v>
      </c>
      <c r="G34" s="28">
        <f t="shared" si="2"/>
        <v>0.1</v>
      </c>
      <c r="H34" s="256">
        <f t="shared" si="11"/>
        <v>0</v>
      </c>
      <c r="I34" s="23"/>
      <c r="J34" s="5"/>
      <c r="K34" s="256">
        <f t="shared" si="12"/>
        <v>0</v>
      </c>
      <c r="L34" s="283">
        <f t="shared" si="13"/>
        <v>0</v>
      </c>
    </row>
    <row r="35" spans="1:12" customFormat="1" ht="12.5" x14ac:dyDescent="0.25">
      <c r="A35" s="8"/>
      <c r="B35" s="6"/>
      <c r="C35" s="8" t="str">
        <f t="shared" si="0"/>
        <v>FC</v>
      </c>
      <c r="D35" s="41"/>
      <c r="E35" s="5"/>
      <c r="F35" s="272">
        <f t="shared" si="10"/>
        <v>0</v>
      </c>
      <c r="G35" s="28">
        <f t="shared" si="2"/>
        <v>0.1</v>
      </c>
      <c r="H35" s="256">
        <f t="shared" si="11"/>
        <v>0</v>
      </c>
      <c r="I35" s="23"/>
      <c r="J35" s="5"/>
      <c r="K35" s="256">
        <f t="shared" si="12"/>
        <v>0</v>
      </c>
      <c r="L35" s="283">
        <f t="shared" si="13"/>
        <v>0</v>
      </c>
    </row>
    <row r="36" spans="1:12" customFormat="1" ht="12.5" x14ac:dyDescent="0.25">
      <c r="A36" s="8"/>
      <c r="B36" s="6"/>
      <c r="C36" s="8" t="str">
        <f t="shared" si="0"/>
        <v>FC</v>
      </c>
      <c r="D36" s="41"/>
      <c r="E36" s="5"/>
      <c r="F36" s="272">
        <f t="shared" si="10"/>
        <v>0</v>
      </c>
      <c r="G36" s="28">
        <f t="shared" si="2"/>
        <v>0.1</v>
      </c>
      <c r="H36" s="256">
        <f t="shared" si="11"/>
        <v>0</v>
      </c>
      <c r="I36" s="23"/>
      <c r="J36" s="5"/>
      <c r="K36" s="256">
        <f t="shared" si="12"/>
        <v>0</v>
      </c>
      <c r="L36" s="283">
        <f t="shared" si="13"/>
        <v>0</v>
      </c>
    </row>
    <row r="37" spans="1:12" customFormat="1" ht="12.5" x14ac:dyDescent="0.25">
      <c r="A37" s="8"/>
      <c r="B37" s="6"/>
      <c r="C37" s="8" t="str">
        <f t="shared" si="0"/>
        <v>FC</v>
      </c>
      <c r="D37" s="41"/>
      <c r="E37" s="5"/>
      <c r="F37" s="272">
        <f t="shared" si="10"/>
        <v>0</v>
      </c>
      <c r="G37" s="28">
        <f t="shared" si="2"/>
        <v>0.1</v>
      </c>
      <c r="H37" s="256">
        <f t="shared" si="11"/>
        <v>0</v>
      </c>
      <c r="I37" s="23"/>
      <c r="J37" s="5"/>
      <c r="K37" s="256">
        <f t="shared" si="12"/>
        <v>0</v>
      </c>
      <c r="L37" s="283">
        <f t="shared" si="13"/>
        <v>0</v>
      </c>
    </row>
    <row r="38" spans="1:12" customFormat="1" ht="12.5" x14ac:dyDescent="0.25">
      <c r="A38" s="8"/>
      <c r="B38" s="6"/>
      <c r="C38" s="8" t="str">
        <f t="shared" si="0"/>
        <v>FC</v>
      </c>
      <c r="D38" s="41"/>
      <c r="E38" s="5"/>
      <c r="F38" s="272">
        <f t="shared" si="10"/>
        <v>0</v>
      </c>
      <c r="G38" s="28">
        <f t="shared" si="2"/>
        <v>0.1</v>
      </c>
      <c r="H38" s="256">
        <f t="shared" si="11"/>
        <v>0</v>
      </c>
      <c r="I38" s="23"/>
      <c r="J38" s="5"/>
      <c r="K38" s="256">
        <f t="shared" si="12"/>
        <v>0</v>
      </c>
      <c r="L38" s="283">
        <f t="shared" si="13"/>
        <v>0</v>
      </c>
    </row>
    <row r="39" spans="1:12" customFormat="1" ht="12.5" x14ac:dyDescent="0.25">
      <c r="A39" s="8"/>
      <c r="B39" s="6"/>
      <c r="C39" s="8" t="str">
        <f t="shared" si="0"/>
        <v>FC</v>
      </c>
      <c r="D39" s="41"/>
      <c r="E39" s="5"/>
      <c r="F39" s="272">
        <f t="shared" si="10"/>
        <v>0</v>
      </c>
      <c r="G39" s="28">
        <f t="shared" si="2"/>
        <v>0.1</v>
      </c>
      <c r="H39" s="256">
        <f t="shared" si="11"/>
        <v>0</v>
      </c>
      <c r="I39" s="23"/>
      <c r="J39" s="5"/>
      <c r="K39" s="256">
        <f t="shared" si="12"/>
        <v>0</v>
      </c>
      <c r="L39" s="283">
        <f t="shared" si="13"/>
        <v>0</v>
      </c>
    </row>
    <row r="40" spans="1:12" customFormat="1" ht="12.5" x14ac:dyDescent="0.25">
      <c r="A40" s="8"/>
      <c r="B40" s="6"/>
      <c r="C40" s="8" t="str">
        <f t="shared" si="0"/>
        <v>FC</v>
      </c>
      <c r="D40" s="41"/>
      <c r="E40" s="5"/>
      <c r="F40" s="272">
        <f t="shared" si="10"/>
        <v>0</v>
      </c>
      <c r="G40" s="28">
        <f t="shared" si="2"/>
        <v>0.1</v>
      </c>
      <c r="H40" s="256">
        <f t="shared" si="11"/>
        <v>0</v>
      </c>
      <c r="I40" s="23"/>
      <c r="J40" s="5"/>
      <c r="K40" s="256">
        <f t="shared" si="12"/>
        <v>0</v>
      </c>
      <c r="L40" s="283">
        <f t="shared" si="13"/>
        <v>0</v>
      </c>
    </row>
    <row r="41" spans="1:12" customFormat="1" ht="12.5" x14ac:dyDescent="0.25">
      <c r="A41" s="8"/>
      <c r="B41" s="6"/>
      <c r="C41" s="8" t="str">
        <f t="shared" si="0"/>
        <v>FC</v>
      </c>
      <c r="D41" s="41"/>
      <c r="E41" s="5"/>
      <c r="F41" s="272">
        <f t="shared" si="10"/>
        <v>0</v>
      </c>
      <c r="G41" s="28">
        <f t="shared" si="2"/>
        <v>0.1</v>
      </c>
      <c r="H41" s="256">
        <f t="shared" si="11"/>
        <v>0</v>
      </c>
      <c r="I41" s="23"/>
      <c r="J41" s="5"/>
      <c r="K41" s="256">
        <f t="shared" si="12"/>
        <v>0</v>
      </c>
      <c r="L41" s="283">
        <f t="shared" si="13"/>
        <v>0</v>
      </c>
    </row>
    <row r="42" spans="1:12" customFormat="1" ht="12.5" x14ac:dyDescent="0.25">
      <c r="A42" s="8"/>
      <c r="B42" s="6"/>
      <c r="C42" s="8" t="str">
        <f t="shared" si="0"/>
        <v>FC</v>
      </c>
      <c r="D42" s="41"/>
      <c r="E42" s="5"/>
      <c r="F42" s="272">
        <f>D42*E42</f>
        <v>0</v>
      </c>
      <c r="G42" s="28">
        <f t="shared" si="2"/>
        <v>0.1</v>
      </c>
      <c r="H42" s="256">
        <f>IF(G42&lt;&gt;0,F42/G42,0)</f>
        <v>0</v>
      </c>
      <c r="I42" s="23"/>
      <c r="J42" s="5"/>
      <c r="K42" s="256">
        <f>I42*J42</f>
        <v>0</v>
      </c>
      <c r="L42" s="283">
        <f t="shared" si="13"/>
        <v>0</v>
      </c>
    </row>
    <row r="43" spans="1:12" customFormat="1" ht="12.5" x14ac:dyDescent="0.25">
      <c r="A43" s="8"/>
      <c r="B43" s="6"/>
      <c r="C43" s="8" t="str">
        <f t="shared" si="0"/>
        <v>FC</v>
      </c>
      <c r="D43" s="41"/>
      <c r="E43" s="5"/>
      <c r="F43" s="272">
        <f t="shared" si="10"/>
        <v>0</v>
      </c>
      <c r="G43" s="28">
        <f t="shared" si="2"/>
        <v>0.1</v>
      </c>
      <c r="H43" s="256">
        <f t="shared" si="11"/>
        <v>0</v>
      </c>
      <c r="I43" s="23"/>
      <c r="J43" s="5"/>
      <c r="K43" s="256">
        <f t="shared" si="12"/>
        <v>0</v>
      </c>
      <c r="L43" s="283">
        <f t="shared" si="13"/>
        <v>0</v>
      </c>
    </row>
    <row r="44" spans="1:12" customFormat="1" ht="12.5" x14ac:dyDescent="0.25">
      <c r="A44" s="8"/>
      <c r="B44" s="6"/>
      <c r="C44" s="8" t="str">
        <f t="shared" si="0"/>
        <v>FC</v>
      </c>
      <c r="D44" s="41"/>
      <c r="E44" s="5"/>
      <c r="F44" s="272">
        <f t="shared" si="10"/>
        <v>0</v>
      </c>
      <c r="G44" s="28">
        <f t="shared" si="2"/>
        <v>0.1</v>
      </c>
      <c r="H44" s="256">
        <f t="shared" si="11"/>
        <v>0</v>
      </c>
      <c r="I44" s="23"/>
      <c r="J44" s="5"/>
      <c r="K44" s="256">
        <f t="shared" si="12"/>
        <v>0</v>
      </c>
      <c r="L44" s="283">
        <f t="shared" si="13"/>
        <v>0</v>
      </c>
    </row>
    <row r="45" spans="1:12" customFormat="1" ht="12.5" x14ac:dyDescent="0.25">
      <c r="A45" s="8"/>
      <c r="B45" s="6"/>
      <c r="C45" s="8" t="str">
        <f t="shared" si="0"/>
        <v>FC</v>
      </c>
      <c r="D45" s="41"/>
      <c r="E45" s="5"/>
      <c r="F45" s="272">
        <f t="shared" si="10"/>
        <v>0</v>
      </c>
      <c r="G45" s="28">
        <f t="shared" si="2"/>
        <v>0.1</v>
      </c>
      <c r="H45" s="256">
        <f t="shared" si="11"/>
        <v>0</v>
      </c>
      <c r="I45" s="23"/>
      <c r="J45" s="5"/>
      <c r="K45" s="256">
        <f t="shared" si="12"/>
        <v>0</v>
      </c>
      <c r="L45" s="283">
        <f t="shared" si="13"/>
        <v>0</v>
      </c>
    </row>
    <row r="46" spans="1:12" customFormat="1" ht="12.5" x14ac:dyDescent="0.25">
      <c r="A46" s="8"/>
      <c r="B46" s="6"/>
      <c r="C46" s="8" t="str">
        <f t="shared" si="0"/>
        <v>FC</v>
      </c>
      <c r="D46" s="41"/>
      <c r="E46" s="5"/>
      <c r="F46" s="272">
        <f t="shared" si="10"/>
        <v>0</v>
      </c>
      <c r="G46" s="28">
        <f t="shared" si="2"/>
        <v>0.1</v>
      </c>
      <c r="H46" s="256">
        <f t="shared" si="11"/>
        <v>0</v>
      </c>
      <c r="I46" s="23"/>
      <c r="J46" s="5"/>
      <c r="K46" s="256">
        <f t="shared" si="12"/>
        <v>0</v>
      </c>
      <c r="L46" s="283">
        <f t="shared" si="13"/>
        <v>0</v>
      </c>
    </row>
    <row r="47" spans="1:12" customFormat="1" ht="12.5" x14ac:dyDescent="0.25">
      <c r="A47" s="8"/>
      <c r="B47" s="6"/>
      <c r="C47" s="8" t="str">
        <f t="shared" si="0"/>
        <v>FC</v>
      </c>
      <c r="D47" s="41"/>
      <c r="E47" s="5"/>
      <c r="F47" s="272">
        <f t="shared" si="10"/>
        <v>0</v>
      </c>
      <c r="G47" s="28">
        <f t="shared" si="2"/>
        <v>0.1</v>
      </c>
      <c r="H47" s="256">
        <f t="shared" si="11"/>
        <v>0</v>
      </c>
      <c r="I47" s="23"/>
      <c r="J47" s="5"/>
      <c r="K47" s="256">
        <f t="shared" si="12"/>
        <v>0</v>
      </c>
      <c r="L47" s="283">
        <f t="shared" si="13"/>
        <v>0</v>
      </c>
    </row>
    <row r="48" spans="1:12" customFormat="1" ht="12.5" x14ac:dyDescent="0.25">
      <c r="A48" s="8"/>
      <c r="B48" s="6"/>
      <c r="C48" s="8" t="str">
        <f t="shared" si="0"/>
        <v>FC</v>
      </c>
      <c r="D48" s="41"/>
      <c r="E48" s="5"/>
      <c r="F48" s="272">
        <f t="shared" si="10"/>
        <v>0</v>
      </c>
      <c r="G48" s="28">
        <f t="shared" si="2"/>
        <v>0.1</v>
      </c>
      <c r="H48" s="256">
        <f t="shared" si="11"/>
        <v>0</v>
      </c>
      <c r="I48" s="23"/>
      <c r="J48" s="5"/>
      <c r="K48" s="256">
        <f t="shared" si="12"/>
        <v>0</v>
      </c>
      <c r="L48" s="283">
        <f t="shared" si="13"/>
        <v>0</v>
      </c>
    </row>
    <row r="49" spans="1:20" customFormat="1" ht="12.5" x14ac:dyDescent="0.25">
      <c r="A49" s="8"/>
      <c r="B49" s="6"/>
      <c r="C49" s="8" t="str">
        <f t="shared" si="0"/>
        <v>FC</v>
      </c>
      <c r="D49" s="41"/>
      <c r="E49" s="5"/>
      <c r="F49" s="272">
        <f t="shared" si="10"/>
        <v>0</v>
      </c>
      <c r="G49" s="28">
        <f t="shared" si="2"/>
        <v>0.1</v>
      </c>
      <c r="H49" s="256">
        <f t="shared" si="11"/>
        <v>0</v>
      </c>
      <c r="I49" s="23"/>
      <c r="J49" s="5"/>
      <c r="K49" s="256">
        <f t="shared" si="12"/>
        <v>0</v>
      </c>
      <c r="L49" s="283">
        <f t="shared" si="13"/>
        <v>0</v>
      </c>
    </row>
    <row r="50" spans="1:20" customFormat="1" ht="12.5" x14ac:dyDescent="0.25">
      <c r="A50" s="8"/>
      <c r="B50" s="6"/>
      <c r="C50" s="8" t="str">
        <f t="shared" si="0"/>
        <v>FC</v>
      </c>
      <c r="D50" s="41"/>
      <c r="E50" s="5"/>
      <c r="F50" s="272">
        <f t="shared" si="10"/>
        <v>0</v>
      </c>
      <c r="G50" s="28">
        <f t="shared" si="2"/>
        <v>0.1</v>
      </c>
      <c r="H50" s="256">
        <f t="shared" si="11"/>
        <v>0</v>
      </c>
      <c r="I50" s="23"/>
      <c r="J50" s="5"/>
      <c r="K50" s="256">
        <f t="shared" si="12"/>
        <v>0</v>
      </c>
      <c r="L50" s="283">
        <f t="shared" si="13"/>
        <v>0</v>
      </c>
    </row>
    <row r="51" spans="1:20" customFormat="1" ht="12.5" x14ac:dyDescent="0.25">
      <c r="A51" s="8"/>
      <c r="B51" s="6"/>
      <c r="C51" s="8" t="str">
        <f t="shared" si="0"/>
        <v>FC</v>
      </c>
      <c r="D51" s="41"/>
      <c r="E51" s="5"/>
      <c r="F51" s="272">
        <f t="shared" si="10"/>
        <v>0</v>
      </c>
      <c r="G51" s="28">
        <f t="shared" si="2"/>
        <v>0.1</v>
      </c>
      <c r="H51" s="256">
        <f t="shared" si="11"/>
        <v>0</v>
      </c>
      <c r="I51" s="23"/>
      <c r="J51" s="5"/>
      <c r="K51" s="256">
        <f t="shared" si="12"/>
        <v>0</v>
      </c>
      <c r="L51" s="283">
        <f t="shared" si="13"/>
        <v>0</v>
      </c>
    </row>
    <row r="52" spans="1:20" customFormat="1" ht="12.5" x14ac:dyDescent="0.25">
      <c r="A52" s="8"/>
      <c r="B52" s="6"/>
      <c r="C52" s="8" t="str">
        <f t="shared" si="0"/>
        <v>FC</v>
      </c>
      <c r="D52" s="41"/>
      <c r="E52" s="5"/>
      <c r="F52" s="272">
        <f t="shared" si="10"/>
        <v>0</v>
      </c>
      <c r="G52" s="28">
        <f t="shared" si="2"/>
        <v>0.1</v>
      </c>
      <c r="H52" s="256">
        <f t="shared" si="11"/>
        <v>0</v>
      </c>
      <c r="I52" s="23"/>
      <c r="J52" s="5"/>
      <c r="K52" s="256">
        <f t="shared" si="12"/>
        <v>0</v>
      </c>
      <c r="L52" s="283">
        <f t="shared" si="13"/>
        <v>0</v>
      </c>
    </row>
    <row r="53" spans="1:20" customFormat="1" ht="12.5" x14ac:dyDescent="0.25">
      <c r="A53" s="8"/>
      <c r="B53" s="6"/>
      <c r="C53" s="8" t="str">
        <f t="shared" si="0"/>
        <v>FC</v>
      </c>
      <c r="D53" s="41"/>
      <c r="E53" s="5"/>
      <c r="F53" s="272">
        <f t="shared" si="10"/>
        <v>0</v>
      </c>
      <c r="G53" s="28">
        <f t="shared" si="2"/>
        <v>0.1</v>
      </c>
      <c r="H53" s="256">
        <f t="shared" si="11"/>
        <v>0</v>
      </c>
      <c r="I53" s="23"/>
      <c r="J53" s="5"/>
      <c r="K53" s="256">
        <f t="shared" si="12"/>
        <v>0</v>
      </c>
      <c r="L53" s="283">
        <f t="shared" si="13"/>
        <v>0</v>
      </c>
    </row>
    <row r="54" spans="1:20" customFormat="1" ht="12.5" x14ac:dyDescent="0.25">
      <c r="A54" s="8"/>
      <c r="B54" s="6"/>
      <c r="C54" s="8" t="str">
        <f t="shared" si="0"/>
        <v>FC</v>
      </c>
      <c r="D54" s="41"/>
      <c r="E54" s="5"/>
      <c r="F54" s="272">
        <f t="shared" si="10"/>
        <v>0</v>
      </c>
      <c r="G54" s="28">
        <f t="shared" si="2"/>
        <v>0.1</v>
      </c>
      <c r="H54" s="256">
        <f t="shared" si="11"/>
        <v>0</v>
      </c>
      <c r="I54" s="23"/>
      <c r="J54" s="5"/>
      <c r="K54" s="256">
        <f t="shared" si="12"/>
        <v>0</v>
      </c>
      <c r="L54" s="283">
        <f t="shared" si="13"/>
        <v>0</v>
      </c>
    </row>
    <row r="55" spans="1:20" customFormat="1" ht="12.5" x14ac:dyDescent="0.25">
      <c r="A55" s="8"/>
      <c r="B55" s="6"/>
      <c r="C55" s="8" t="str">
        <f t="shared" si="0"/>
        <v>FC</v>
      </c>
      <c r="D55" s="41"/>
      <c r="E55" s="5"/>
      <c r="F55" s="272">
        <f t="shared" si="10"/>
        <v>0</v>
      </c>
      <c r="G55" s="28">
        <f t="shared" si="2"/>
        <v>0.1</v>
      </c>
      <c r="H55" s="256">
        <f t="shared" si="11"/>
        <v>0</v>
      </c>
      <c r="I55" s="23"/>
      <c r="J55" s="5"/>
      <c r="K55" s="256">
        <f t="shared" si="12"/>
        <v>0</v>
      </c>
      <c r="L55" s="283">
        <f t="shared" si="13"/>
        <v>0</v>
      </c>
    </row>
    <row r="56" spans="1:20" customFormat="1" ht="12.5" x14ac:dyDescent="0.25">
      <c r="A56" s="8"/>
      <c r="B56" s="6"/>
      <c r="C56" s="8" t="str">
        <f t="shared" si="0"/>
        <v>FC</v>
      </c>
      <c r="D56" s="41"/>
      <c r="E56" s="5"/>
      <c r="F56" s="272">
        <f t="shared" si="10"/>
        <v>0</v>
      </c>
      <c r="G56" s="28">
        <f t="shared" si="2"/>
        <v>0.1</v>
      </c>
      <c r="H56" s="256">
        <f t="shared" si="11"/>
        <v>0</v>
      </c>
      <c r="I56" s="23"/>
      <c r="J56" s="5"/>
      <c r="K56" s="256">
        <f t="shared" si="12"/>
        <v>0</v>
      </c>
      <c r="L56" s="283">
        <f t="shared" si="13"/>
        <v>0</v>
      </c>
    </row>
    <row r="57" spans="1:20" customFormat="1" ht="12.5" x14ac:dyDescent="0.25">
      <c r="A57" s="8"/>
      <c r="B57" s="6"/>
      <c r="C57" s="8" t="str">
        <f t="shared" si="0"/>
        <v>FC</v>
      </c>
      <c r="D57" s="41"/>
      <c r="E57" s="5"/>
      <c r="F57" s="272">
        <f t="shared" si="10"/>
        <v>0</v>
      </c>
      <c r="G57" s="28">
        <f t="shared" si="2"/>
        <v>0.1</v>
      </c>
      <c r="H57" s="256">
        <f t="shared" si="11"/>
        <v>0</v>
      </c>
      <c r="I57" s="23"/>
      <c r="J57" s="5"/>
      <c r="K57" s="256">
        <f t="shared" si="12"/>
        <v>0</v>
      </c>
      <c r="L57" s="283">
        <f t="shared" si="13"/>
        <v>0</v>
      </c>
    </row>
    <row r="58" spans="1:20" customFormat="1" ht="12.5" x14ac:dyDescent="0.25">
      <c r="A58" s="8"/>
      <c r="B58" s="6"/>
      <c r="C58" s="8" t="str">
        <f t="shared" si="0"/>
        <v>FC</v>
      </c>
      <c r="D58" s="41"/>
      <c r="E58" s="5"/>
      <c r="F58" s="272">
        <f t="shared" si="10"/>
        <v>0</v>
      </c>
      <c r="G58" s="28">
        <f t="shared" si="2"/>
        <v>0.1</v>
      </c>
      <c r="H58" s="256">
        <f t="shared" si="11"/>
        <v>0</v>
      </c>
      <c r="I58" s="23"/>
      <c r="J58" s="5"/>
      <c r="K58" s="256">
        <f t="shared" si="12"/>
        <v>0</v>
      </c>
      <c r="L58" s="283">
        <f t="shared" si="13"/>
        <v>0</v>
      </c>
    </row>
    <row r="59" spans="1:20" customFormat="1" ht="12.5" x14ac:dyDescent="0.25">
      <c r="A59" s="8"/>
      <c r="B59" s="6"/>
      <c r="C59" s="8" t="str">
        <f t="shared" si="0"/>
        <v>FC</v>
      </c>
      <c r="D59" s="41"/>
      <c r="E59" s="5"/>
      <c r="F59" s="272">
        <f t="shared" si="10"/>
        <v>0</v>
      </c>
      <c r="G59" s="28">
        <f t="shared" si="2"/>
        <v>0.1</v>
      </c>
      <c r="H59" s="256">
        <f t="shared" si="11"/>
        <v>0</v>
      </c>
      <c r="I59" s="23"/>
      <c r="J59" s="5"/>
      <c r="K59" s="256">
        <f t="shared" si="12"/>
        <v>0</v>
      </c>
      <c r="L59" s="283">
        <f t="shared" si="13"/>
        <v>0</v>
      </c>
    </row>
    <row r="60" spans="1:20" customFormat="1" ht="12.5" x14ac:dyDescent="0.25">
      <c r="A60" s="8"/>
      <c r="B60" s="6"/>
      <c r="C60" s="8" t="str">
        <f t="shared" si="0"/>
        <v>FC</v>
      </c>
      <c r="D60" s="41"/>
      <c r="E60" s="5"/>
      <c r="F60" s="272">
        <f t="shared" si="10"/>
        <v>0</v>
      </c>
      <c r="G60" s="28">
        <f t="shared" si="2"/>
        <v>0.1</v>
      </c>
      <c r="H60" s="256">
        <f t="shared" si="11"/>
        <v>0</v>
      </c>
      <c r="I60" s="23"/>
      <c r="J60" s="5"/>
      <c r="K60" s="256">
        <f t="shared" si="12"/>
        <v>0</v>
      </c>
      <c r="L60" s="283">
        <f t="shared" si="13"/>
        <v>0</v>
      </c>
    </row>
    <row r="61" spans="1:20" ht="13.5" thickBot="1" x14ac:dyDescent="0.35">
      <c r="A61" s="12"/>
      <c r="B61" s="10"/>
      <c r="C61" s="12"/>
      <c r="D61" s="44"/>
      <c r="E61" s="11"/>
      <c r="F61" s="273"/>
      <c r="G61" s="122"/>
      <c r="H61" s="257"/>
      <c r="I61" s="24"/>
      <c r="J61" s="11"/>
      <c r="K61" s="257"/>
      <c r="L61" s="284"/>
      <c r="R61" s="2"/>
      <c r="S61" s="2"/>
      <c r="T61" s="2"/>
    </row>
    <row r="62" spans="1:20" customFormat="1" ht="13.5" thickBot="1" x14ac:dyDescent="0.35">
      <c r="A62" s="70"/>
      <c r="B62" s="69" t="str">
        <f>+"SUB-TOTAL:  "&amp;A15</f>
        <v>SUB-TOTAL:  G6</v>
      </c>
      <c r="C62" s="70"/>
      <c r="D62" s="71"/>
      <c r="E62" s="72">
        <f>SUM(E17:E61)</f>
        <v>0</v>
      </c>
      <c r="F62" s="258">
        <f>SUM(F17:F61)</f>
        <v>0</v>
      </c>
      <c r="G62" s="73">
        <f t="shared" ref="G62" si="14">$B$8</f>
        <v>0.1</v>
      </c>
      <c r="H62" s="258">
        <f>SUM(H17:H61)</f>
        <v>0</v>
      </c>
      <c r="I62" s="74"/>
      <c r="J62" s="72">
        <f t="shared" ref="J62:L62" si="15">SUM(J17:J61)</f>
        <v>0</v>
      </c>
      <c r="K62" s="285">
        <f t="shared" si="15"/>
        <v>0</v>
      </c>
      <c r="L62" s="288">
        <f t="shared" si="15"/>
        <v>0</v>
      </c>
      <c r="N62" s="2"/>
    </row>
    <row r="63" spans="1:20" customFormat="1" ht="13.5" thickBot="1" x14ac:dyDescent="0.35">
      <c r="A63" s="228"/>
      <c r="B63" s="196" t="s">
        <v>79</v>
      </c>
      <c r="C63" s="197"/>
      <c r="D63" s="198"/>
      <c r="E63" s="199"/>
      <c r="F63" s="261"/>
      <c r="G63" s="200"/>
      <c r="H63" s="261"/>
      <c r="I63" s="201"/>
      <c r="J63" s="199"/>
      <c r="K63" s="287"/>
      <c r="L63" s="288">
        <f>0.15*L62</f>
        <v>0</v>
      </c>
      <c r="N63" s="2"/>
    </row>
    <row r="64" spans="1:20" ht="10.5" x14ac:dyDescent="0.25">
      <c r="D64" s="229"/>
      <c r="E64" s="230"/>
      <c r="F64" s="231"/>
      <c r="H64" s="20"/>
      <c r="I64" s="232"/>
      <c r="J64" s="230"/>
      <c r="K64" s="26"/>
      <c r="L64" s="26"/>
    </row>
    <row r="65" spans="4:12" ht="10.5" x14ac:dyDescent="0.25">
      <c r="D65" s="229"/>
      <c r="E65" s="230"/>
      <c r="F65" s="231"/>
      <c r="H65" s="20"/>
      <c r="I65" s="232"/>
      <c r="J65" s="230"/>
      <c r="K65" s="26"/>
      <c r="L65" s="26"/>
    </row>
    <row r="66" spans="4:12" ht="10.5" x14ac:dyDescent="0.25">
      <c r="D66" s="229"/>
      <c r="E66" s="230"/>
      <c r="F66" s="231"/>
      <c r="H66" s="20"/>
      <c r="I66" s="232"/>
      <c r="J66" s="230"/>
      <c r="K66" s="26"/>
      <c r="L66" s="26"/>
    </row>
    <row r="67" spans="4:12" ht="10.5" x14ac:dyDescent="0.25">
      <c r="D67" s="229"/>
      <c r="E67" s="230"/>
      <c r="F67" s="231"/>
      <c r="H67" s="20"/>
      <c r="I67" s="232"/>
      <c r="J67" s="230"/>
      <c r="K67" s="26"/>
      <c r="L67" s="26"/>
    </row>
    <row r="68" spans="4:12" ht="10.5" x14ac:dyDescent="0.25">
      <c r="D68" s="229"/>
      <c r="E68" s="230"/>
      <c r="F68" s="231"/>
      <c r="H68" s="20"/>
      <c r="I68" s="232"/>
      <c r="J68" s="230"/>
      <c r="K68" s="26"/>
      <c r="L68" s="26"/>
    </row>
    <row r="69" spans="4:12" ht="10.5" x14ac:dyDescent="0.25">
      <c r="D69" s="229"/>
      <c r="E69" s="230"/>
      <c r="F69" s="231"/>
      <c r="H69" s="20"/>
      <c r="I69" s="232"/>
      <c r="J69" s="230"/>
      <c r="K69" s="26"/>
      <c r="L69" s="26"/>
    </row>
    <row r="70" spans="4:12" ht="10.5" x14ac:dyDescent="0.25">
      <c r="D70" s="229"/>
      <c r="E70" s="230"/>
      <c r="F70" s="231"/>
      <c r="H70" s="20"/>
      <c r="I70" s="232"/>
      <c r="J70" s="230"/>
      <c r="K70" s="26"/>
      <c r="L70" s="26"/>
    </row>
    <row r="71" spans="4:12" ht="10.5" x14ac:dyDescent="0.25">
      <c r="D71" s="229"/>
      <c r="E71" s="230"/>
      <c r="F71" s="231"/>
      <c r="H71" s="20"/>
      <c r="I71" s="232"/>
      <c r="J71" s="230"/>
      <c r="K71" s="26"/>
      <c r="L71" s="26"/>
    </row>
    <row r="72" spans="4:12" ht="10.5" x14ac:dyDescent="0.25">
      <c r="D72" s="229"/>
      <c r="E72" s="230"/>
      <c r="F72" s="231"/>
      <c r="H72" s="20"/>
      <c r="I72" s="232"/>
      <c r="J72" s="230"/>
      <c r="K72" s="26"/>
      <c r="L72" s="26"/>
    </row>
    <row r="73" spans="4:12" ht="10.5" x14ac:dyDescent="0.25">
      <c r="D73" s="229"/>
      <c r="E73" s="230"/>
      <c r="F73" s="231"/>
      <c r="H73" s="20"/>
      <c r="I73" s="232"/>
      <c r="J73" s="230"/>
      <c r="K73" s="26"/>
      <c r="L73" s="26"/>
    </row>
    <row r="74" spans="4:12" ht="10.5" x14ac:dyDescent="0.25">
      <c r="D74" s="229"/>
      <c r="E74" s="230"/>
      <c r="F74" s="231"/>
      <c r="H74" s="20"/>
      <c r="I74" s="232"/>
      <c r="J74" s="230"/>
      <c r="K74" s="26"/>
      <c r="L74" s="26"/>
    </row>
    <row r="75" spans="4:12" ht="10.5" x14ac:dyDescent="0.25">
      <c r="D75" s="229"/>
      <c r="E75" s="230"/>
      <c r="F75" s="231"/>
      <c r="H75" s="20"/>
      <c r="I75" s="232"/>
      <c r="J75" s="230"/>
      <c r="K75" s="26"/>
      <c r="L75" s="26"/>
    </row>
    <row r="76" spans="4:12" ht="10.5" x14ac:dyDescent="0.25">
      <c r="D76" s="229"/>
      <c r="E76" s="230"/>
      <c r="F76" s="231"/>
      <c r="H76" s="20"/>
      <c r="I76" s="232"/>
      <c r="J76" s="230"/>
      <c r="K76" s="26"/>
      <c r="L76" s="26"/>
    </row>
    <row r="77" spans="4:12" ht="10.5" x14ac:dyDescent="0.25">
      <c r="D77" s="229"/>
      <c r="E77" s="230"/>
      <c r="F77" s="231"/>
      <c r="H77" s="20"/>
      <c r="I77" s="232"/>
      <c r="J77" s="230"/>
      <c r="K77" s="26"/>
      <c r="L77" s="26"/>
    </row>
    <row r="78" spans="4:12" ht="10.5" x14ac:dyDescent="0.25">
      <c r="D78" s="229"/>
      <c r="E78" s="230"/>
      <c r="F78" s="231"/>
      <c r="H78" s="20"/>
      <c r="I78" s="232"/>
      <c r="J78" s="230"/>
      <c r="K78" s="26"/>
      <c r="L78" s="26"/>
    </row>
    <row r="79" spans="4:12" ht="10.5" x14ac:dyDescent="0.25">
      <c r="D79" s="229"/>
      <c r="E79" s="230"/>
      <c r="F79" s="231"/>
      <c r="H79" s="20"/>
      <c r="I79" s="232"/>
      <c r="J79" s="230"/>
      <c r="K79" s="26"/>
      <c r="L79" s="26"/>
    </row>
    <row r="80" spans="4:12" ht="10.5" x14ac:dyDescent="0.25">
      <c r="D80" s="229"/>
      <c r="E80" s="230"/>
      <c r="F80" s="231"/>
      <c r="H80" s="20"/>
      <c r="I80" s="232"/>
      <c r="J80" s="230"/>
      <c r="K80" s="26"/>
      <c r="L80" s="26"/>
    </row>
    <row r="81" spans="4:12" ht="10.5" x14ac:dyDescent="0.25">
      <c r="D81" s="229"/>
      <c r="E81" s="230"/>
      <c r="F81" s="231"/>
      <c r="H81" s="20"/>
      <c r="I81" s="232"/>
      <c r="J81" s="230"/>
      <c r="K81" s="26"/>
      <c r="L81" s="26"/>
    </row>
    <row r="82" spans="4:12" ht="10.5" x14ac:dyDescent="0.25">
      <c r="D82" s="229"/>
      <c r="E82" s="230"/>
      <c r="F82" s="231"/>
      <c r="H82" s="20"/>
      <c r="I82" s="232"/>
      <c r="J82" s="230"/>
      <c r="K82" s="26"/>
      <c r="L82" s="26"/>
    </row>
    <row r="83" spans="4:12" ht="10.5" x14ac:dyDescent="0.25">
      <c r="D83" s="229"/>
      <c r="E83" s="230"/>
      <c r="F83" s="231"/>
      <c r="H83" s="20"/>
      <c r="I83" s="232"/>
      <c r="J83" s="230"/>
      <c r="K83" s="26"/>
      <c r="L83" s="26"/>
    </row>
    <row r="84" spans="4:12" ht="10.5" x14ac:dyDescent="0.25">
      <c r="D84" s="229"/>
      <c r="E84" s="230"/>
      <c r="F84" s="231"/>
      <c r="H84" s="20"/>
      <c r="I84" s="232"/>
      <c r="J84" s="230"/>
      <c r="K84" s="26"/>
      <c r="L84" s="26"/>
    </row>
    <row r="85" spans="4:12" ht="10.5" x14ac:dyDescent="0.25">
      <c r="D85" s="229"/>
      <c r="E85" s="230"/>
      <c r="F85" s="231"/>
      <c r="H85" s="20"/>
      <c r="I85" s="232"/>
      <c r="J85" s="230"/>
      <c r="K85" s="26"/>
      <c r="L85" s="26"/>
    </row>
    <row r="86" spans="4:12" ht="10.5" x14ac:dyDescent="0.25">
      <c r="D86" s="229"/>
      <c r="E86" s="230"/>
      <c r="F86" s="231"/>
      <c r="H86" s="20"/>
      <c r="I86" s="232"/>
      <c r="J86" s="230"/>
      <c r="K86" s="26"/>
      <c r="L86" s="26"/>
    </row>
    <row r="87" spans="4:12" ht="10.5" x14ac:dyDescent="0.25">
      <c r="D87" s="229"/>
      <c r="E87" s="230"/>
      <c r="F87" s="231"/>
      <c r="H87" s="20"/>
      <c r="I87" s="232"/>
      <c r="J87" s="230"/>
      <c r="K87" s="26"/>
      <c r="L87" s="26"/>
    </row>
    <row r="88" spans="4:12" ht="10.5" x14ac:dyDescent="0.25">
      <c r="D88" s="229"/>
      <c r="E88" s="230"/>
      <c r="F88" s="231"/>
      <c r="H88" s="20"/>
      <c r="I88" s="232"/>
      <c r="J88" s="230"/>
      <c r="K88" s="26"/>
      <c r="L88" s="26"/>
    </row>
    <row r="89" spans="4:12" ht="10.5" x14ac:dyDescent="0.25">
      <c r="D89" s="229"/>
      <c r="E89" s="230"/>
      <c r="F89" s="231"/>
      <c r="H89" s="20"/>
      <c r="I89" s="232"/>
      <c r="J89" s="230"/>
      <c r="K89" s="26"/>
      <c r="L89" s="26"/>
    </row>
    <row r="90" spans="4:12" ht="10.5" x14ac:dyDescent="0.25">
      <c r="D90" s="229"/>
      <c r="E90" s="230"/>
      <c r="F90" s="231"/>
      <c r="H90" s="20"/>
      <c r="I90" s="232"/>
      <c r="J90" s="230"/>
      <c r="K90" s="26"/>
      <c r="L90" s="26"/>
    </row>
    <row r="91" spans="4:12" ht="10.5" x14ac:dyDescent="0.25">
      <c r="D91" s="229"/>
      <c r="E91" s="230"/>
      <c r="F91" s="231"/>
      <c r="H91" s="20"/>
      <c r="I91" s="232"/>
      <c r="J91" s="230"/>
      <c r="K91" s="26"/>
      <c r="L91" s="26"/>
    </row>
    <row r="92" spans="4:12" ht="10.5" x14ac:dyDescent="0.25">
      <c r="D92" s="229"/>
      <c r="E92" s="230"/>
      <c r="F92" s="231"/>
      <c r="H92" s="20"/>
      <c r="I92" s="232"/>
      <c r="J92" s="230"/>
      <c r="K92" s="26"/>
      <c r="L92" s="26"/>
    </row>
    <row r="93" spans="4:12" ht="10.5" x14ac:dyDescent="0.25">
      <c r="D93" s="229"/>
      <c r="E93" s="230"/>
      <c r="F93" s="231"/>
      <c r="H93" s="20"/>
      <c r="I93" s="232"/>
      <c r="J93" s="230"/>
      <c r="K93" s="26"/>
      <c r="L93" s="26"/>
    </row>
    <row r="94" spans="4:12" ht="10.5" x14ac:dyDescent="0.25">
      <c r="D94" s="229"/>
      <c r="E94" s="230"/>
      <c r="F94" s="231"/>
      <c r="H94" s="20"/>
      <c r="I94" s="232"/>
      <c r="J94" s="230"/>
      <c r="K94" s="26"/>
      <c r="L94" s="26"/>
    </row>
    <row r="95" spans="4:12" ht="10.5" x14ac:dyDescent="0.25">
      <c r="D95" s="229"/>
      <c r="E95" s="230"/>
      <c r="F95" s="231"/>
      <c r="H95" s="20"/>
      <c r="I95" s="232"/>
      <c r="J95" s="230"/>
      <c r="K95" s="26"/>
      <c r="L95" s="26"/>
    </row>
    <row r="96" spans="4:12" ht="10.5" x14ac:dyDescent="0.25">
      <c r="D96" s="229"/>
      <c r="E96" s="230"/>
      <c r="F96" s="231"/>
      <c r="H96" s="20"/>
      <c r="I96" s="232"/>
      <c r="J96" s="230"/>
      <c r="K96" s="26"/>
      <c r="L96" s="26"/>
    </row>
    <row r="97" spans="4:12" ht="10.5" x14ac:dyDescent="0.25">
      <c r="D97" s="229"/>
      <c r="E97" s="230"/>
      <c r="F97" s="231"/>
      <c r="H97" s="20"/>
      <c r="I97" s="232"/>
      <c r="J97" s="230"/>
      <c r="K97" s="26"/>
      <c r="L97" s="26"/>
    </row>
    <row r="98" spans="4:12" ht="10.5" x14ac:dyDescent="0.25">
      <c r="D98" s="229"/>
      <c r="E98" s="230"/>
      <c r="F98" s="231"/>
      <c r="H98" s="20"/>
      <c r="I98" s="232"/>
      <c r="J98" s="230"/>
      <c r="K98" s="26"/>
      <c r="L98" s="26"/>
    </row>
    <row r="99" spans="4:12" ht="10.5" x14ac:dyDescent="0.25">
      <c r="D99" s="229"/>
      <c r="E99" s="230"/>
      <c r="F99" s="231"/>
      <c r="H99" s="20"/>
      <c r="I99" s="232"/>
      <c r="J99" s="230"/>
      <c r="K99" s="26"/>
      <c r="L99" s="26"/>
    </row>
    <row r="100" spans="4:12" ht="10.5" x14ac:dyDescent="0.25">
      <c r="D100" s="229"/>
      <c r="E100" s="230"/>
      <c r="F100" s="231"/>
      <c r="H100" s="20"/>
      <c r="I100" s="232"/>
      <c r="J100" s="230"/>
      <c r="K100" s="26"/>
      <c r="L100" s="26"/>
    </row>
    <row r="101" spans="4:12" ht="10.5" x14ac:dyDescent="0.25">
      <c r="D101" s="229"/>
      <c r="E101" s="230"/>
      <c r="F101" s="231"/>
      <c r="H101" s="20"/>
      <c r="I101" s="232"/>
      <c r="J101" s="230"/>
      <c r="K101" s="26"/>
      <c r="L101" s="26"/>
    </row>
    <row r="102" spans="4:12" ht="10.5" x14ac:dyDescent="0.25">
      <c r="D102" s="229"/>
      <c r="E102" s="230"/>
      <c r="F102" s="231"/>
      <c r="H102" s="20"/>
      <c r="I102" s="232"/>
      <c r="J102" s="230"/>
      <c r="K102" s="26"/>
      <c r="L102" s="26"/>
    </row>
    <row r="103" spans="4:12" x14ac:dyDescent="0.2">
      <c r="E103" s="233"/>
      <c r="F103" s="234"/>
    </row>
    <row r="104" spans="4:12" x14ac:dyDescent="0.2">
      <c r="E104" s="233"/>
      <c r="F104" s="234"/>
    </row>
    <row r="105" spans="4:12" x14ac:dyDescent="0.2">
      <c r="E105" s="233"/>
      <c r="F105" s="234"/>
    </row>
  </sheetData>
  <sheetProtection formatColumns="0" formatRows="0" selectLockedCells="1"/>
  <mergeCells count="15">
    <mergeCell ref="L12:L14"/>
    <mergeCell ref="A1:B1"/>
    <mergeCell ref="A2:B2"/>
    <mergeCell ref="C10:H11"/>
    <mergeCell ref="I10:K11"/>
    <mergeCell ref="B12:B14"/>
    <mergeCell ref="A12:A14"/>
    <mergeCell ref="C12:C14"/>
    <mergeCell ref="G12:G14"/>
    <mergeCell ref="D12:D14"/>
    <mergeCell ref="E12:E14"/>
    <mergeCell ref="F12:F14"/>
    <mergeCell ref="H12:H14"/>
    <mergeCell ref="J12:J14"/>
    <mergeCell ref="K12:K14"/>
  </mergeCells>
  <phoneticPr fontId="0" type="noConversion"/>
  <pageMargins left="0.74803149606299213" right="0.74803149606299213" top="0.51181102362204722" bottom="0.55118110236220474" header="0.31496062992125984" footer="0.27559055118110237"/>
  <pageSetup paperSize="9" scale="88" fitToHeight="2" orientation="landscape" r:id="rId1"/>
  <headerFooter alignWithMargins="0">
    <oddHeader>&amp;LFibre Termination Nodes Project&amp;C&amp;P&amp;RVolume 1C</oddHeader>
    <oddFooter>&amp;LATNS/HO/TPQ/21/134&amp;C&amp;A&amp;RPage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7AFDE93B885946BE00A9C6D004FEEA" ma:contentTypeVersion="3" ma:contentTypeDescription="Create a new document." ma:contentTypeScope="" ma:versionID="9dd4c473cbad6c7b4918937d10d73bf5">
  <xsd:schema xmlns:xsd="http://www.w3.org/2001/XMLSchema" xmlns:xs="http://www.w3.org/2001/XMLSchema" xmlns:p="http://schemas.microsoft.com/office/2006/metadata/properties" xmlns:ns2="2b832f3c-5fe7-4f1c-9bc9-193cb3cf9ea0" targetNamespace="http://schemas.microsoft.com/office/2006/metadata/properties" ma:root="true" ma:fieldsID="ec55d78d112bc1d9b9fbc444f07cb089" ns2:_="">
    <xsd:import namespace="2b832f3c-5fe7-4f1c-9bc9-193cb3cf9e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832f3c-5fe7-4f1c-9bc9-193cb3cf9e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0B522C-1937-43D0-9106-779355CF71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39F664A-8905-4439-87A4-28EFCDE32D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832f3c-5fe7-4f1c-9bc9-193cb3cf9e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2C4743-FF1C-430F-BDAB-D9033D7E47BA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2b832f3c-5fe7-4f1c-9bc9-193cb3cf9ea0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Instructions</vt:lpstr>
      <vt:lpstr>G1 SUMMARY</vt:lpstr>
      <vt:lpstr>G2_1 PMP</vt:lpstr>
      <vt:lpstr>G2_2 ILS</vt:lpstr>
      <vt:lpstr>G3_1 FALE</vt:lpstr>
      <vt:lpstr>G3_2 FABL</vt:lpstr>
      <vt:lpstr>G3_3 FAKM</vt:lpstr>
      <vt:lpstr>G3_4 FAUP</vt:lpstr>
      <vt:lpstr>G3_5 FAPE</vt:lpstr>
      <vt:lpstr>G3_6 FAEL</vt:lpstr>
      <vt:lpstr>G3_7 FAGG</vt:lpstr>
      <vt:lpstr>G3_8 FACT</vt:lpstr>
      <vt:lpstr>G3_9 ATA</vt:lpstr>
      <vt:lpstr>G4 Miscellaneous</vt:lpstr>
      <vt:lpstr>G5_1 Support Contract (Base)</vt:lpstr>
      <vt:lpstr>G5_2 Support Contract (Inflated</vt:lpstr>
      <vt:lpstr>G5_3 Mid-Life Upgrade</vt:lpstr>
      <vt:lpstr>G6 Options</vt:lpstr>
      <vt:lpstr>'G1 SUMMARY'!Print_Area</vt:lpstr>
      <vt:lpstr>'G2_1 PMP'!Print_Area</vt:lpstr>
      <vt:lpstr>'G2_2 ILS'!Print_Area</vt:lpstr>
      <vt:lpstr>'G3_1 FALE'!Print_Area</vt:lpstr>
      <vt:lpstr>'G3_2 FABL'!Print_Area</vt:lpstr>
      <vt:lpstr>'G3_3 FAKM'!Print_Area</vt:lpstr>
      <vt:lpstr>'G3_4 FAUP'!Print_Area</vt:lpstr>
      <vt:lpstr>'G3_5 FAPE'!Print_Area</vt:lpstr>
      <vt:lpstr>'G3_6 FAEL'!Print_Area</vt:lpstr>
      <vt:lpstr>'G3_7 FAGG'!Print_Area</vt:lpstr>
      <vt:lpstr>'G3_8 FACT'!Print_Area</vt:lpstr>
      <vt:lpstr>'G3_9 ATA'!Print_Area</vt:lpstr>
      <vt:lpstr>'G4 Miscellaneous'!Print_Area</vt:lpstr>
      <vt:lpstr>'G5_1 Support Contract (Base)'!Print_Area</vt:lpstr>
      <vt:lpstr>'G5_2 Support Contract (Inflated'!Print_Area</vt:lpstr>
      <vt:lpstr>'G5_3 Mid-Life Upgrade'!Print_Area</vt:lpstr>
      <vt:lpstr>'G6 Options'!Print_Area</vt:lpstr>
      <vt:lpstr>Instructions!Print_Area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Louw Grobler</dc:creator>
  <cp:keywords/>
  <dc:description/>
  <cp:lastModifiedBy>Siyabonga Ncube</cp:lastModifiedBy>
  <cp:revision/>
  <cp:lastPrinted>2026-08-07T14:24:10Z</cp:lastPrinted>
  <dcterms:created xsi:type="dcterms:W3CDTF">2001-08-28T08:14:03Z</dcterms:created>
  <dcterms:modified xsi:type="dcterms:W3CDTF">2026-09-21T11:44:16Z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0x010100E87AFDE93B885946BE00A9C6D004FEEA</vt:lpwstr>
  </property>
</Properties>
</file>