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tourism-my.sharepoint.com/personal/pulane_southafrica_net/Documents/TENDERS/FY 2026-2027/SAT 351-21 Panel of Global Integrated Marketing Agency/BSC/Final RFP/"/>
    </mc:Choice>
  </mc:AlternateContent>
  <xr:revisionPtr revIDLastSave="0" documentId="8_{3EF0CB4E-9B4B-4FC6-992E-ACB574AD1083}" xr6:coauthVersionLast="47" xr6:coauthVersionMax="47" xr10:uidLastSave="{00000000-0000-0000-0000-000000000000}"/>
  <bookViews>
    <workbookView xWindow="-110" yWindow="-110" windowWidth="19420" windowHeight="10300" xr2:uid="{E7C82751-7358-427C-A217-0D48047A336B}"/>
  </bookViews>
  <sheets>
    <sheet name="Tender 3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18" i="1"/>
  <c r="A19" i="1"/>
  <c r="A21" i="1"/>
  <c r="A22" i="1"/>
  <c r="A24" i="1"/>
  <c r="A25" i="1"/>
  <c r="A27" i="1"/>
  <c r="A28" i="1"/>
  <c r="A30" i="1"/>
  <c r="A31" i="1"/>
  <c r="A33" i="1"/>
  <c r="A34" i="1" s="1"/>
  <c r="A36" i="1"/>
  <c r="A37" i="1" s="1"/>
  <c r="A39" i="1"/>
  <c r="A40" i="1" s="1"/>
  <c r="G43" i="1"/>
  <c r="F40" i="1" l="1"/>
  <c r="G40" i="1" s="1"/>
  <c r="F39" i="1"/>
  <c r="G39" i="1" s="1"/>
  <c r="F34" i="1"/>
  <c r="G34" i="1" s="1"/>
  <c r="F31" i="1"/>
  <c r="G31" i="1" s="1"/>
  <c r="F24" i="1"/>
  <c r="G24" i="1" s="1"/>
  <c r="F21" i="1"/>
  <c r="G21" i="1" s="1"/>
  <c r="F20" i="1"/>
  <c r="G20" i="1" s="1"/>
  <c r="F19" i="1"/>
  <c r="G19" i="1" s="1"/>
  <c r="F16" i="1"/>
  <c r="G16" i="1" s="1"/>
  <c r="F5" i="1"/>
  <c r="G5" i="1" s="1"/>
  <c r="F6" i="1"/>
  <c r="G6" i="1" s="1"/>
  <c r="F7" i="1"/>
  <c r="G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 s="1"/>
  <c r="F15" i="1"/>
  <c r="G15" i="1" s="1"/>
  <c r="F17" i="1"/>
  <c r="G17" i="1" s="1"/>
  <c r="F18" i="1"/>
  <c r="G18" i="1" s="1"/>
  <c r="F22" i="1"/>
  <c r="G22" i="1" s="1"/>
  <c r="F23" i="1"/>
  <c r="G23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32" i="1"/>
  <c r="G32" i="1" s="1"/>
  <c r="F33" i="1"/>
  <c r="G33" i="1" s="1"/>
  <c r="F35" i="1"/>
  <c r="G35" i="1" s="1"/>
  <c r="F36" i="1"/>
  <c r="G36" i="1" s="1"/>
  <c r="F38" i="1"/>
  <c r="G38" i="1" s="1"/>
  <c r="E46" i="1" s="1"/>
  <c r="F37" i="1"/>
  <c r="G37" i="1" s="1"/>
  <c r="A6" i="1"/>
  <c r="A7" i="1" s="1"/>
  <c r="F41" i="1" l="1"/>
  <c r="E49" i="1"/>
  <c r="F46" i="1" s="1"/>
  <c r="E50" i="1" l="1"/>
  <c r="E51" i="1" s="1"/>
  <c r="F47" i="1"/>
  <c r="F49" i="1" s="1"/>
  <c r="G46" i="1" s="1"/>
  <c r="F50" i="1" l="1"/>
  <c r="F51" i="1" s="1"/>
  <c r="G47" i="1"/>
  <c r="G49" i="1" s="1"/>
  <c r="G50" i="1" l="1"/>
  <c r="G51" i="1" s="1"/>
  <c r="G52" i="1" s="1"/>
</calcChain>
</file>

<file path=xl/sharedStrings.xml><?xml version="1.0" encoding="utf-8"?>
<sst xmlns="http://schemas.openxmlformats.org/spreadsheetml/2006/main" count="71" uniqueCount="68">
  <si>
    <t xml:space="preserve">PROJECT NAME: </t>
  </si>
  <si>
    <t>Estimates hours</t>
  </si>
  <si>
    <t>No</t>
  </si>
  <si>
    <t>Item Description</t>
  </si>
  <si>
    <t>Corresponding roles/Titles as per the tender (In case the titles are different from SAT's description)</t>
  </si>
  <si>
    <t>Rate per hour</t>
  </si>
  <si>
    <t>Monthly Hours</t>
  </si>
  <si>
    <t>Monthly Total</t>
  </si>
  <si>
    <t>Annual Total</t>
  </si>
  <si>
    <t>Creative Chairman</t>
  </si>
  <si>
    <t>Editor In Chief</t>
  </si>
  <si>
    <t>Executive Creative Director</t>
  </si>
  <si>
    <t>Studio Managing Director</t>
  </si>
  <si>
    <t>Strategic Director</t>
  </si>
  <si>
    <t>Studio Managing Editor</t>
  </si>
  <si>
    <t>Account Executive</t>
  </si>
  <si>
    <t>Senior Strategist</t>
  </si>
  <si>
    <t>Business Account Director</t>
  </si>
  <si>
    <t>Strategist</t>
  </si>
  <si>
    <t>Account Director/Content Team Leader</t>
  </si>
  <si>
    <t>Snr Account Manager</t>
  </si>
  <si>
    <t>Executive Film Director</t>
  </si>
  <si>
    <t>Executive Film Producer</t>
  </si>
  <si>
    <t xml:space="preserve">Account Coordinator </t>
  </si>
  <si>
    <t>Creative Director</t>
  </si>
  <si>
    <t>Snr Project Manager</t>
  </si>
  <si>
    <t>Project Manager</t>
  </si>
  <si>
    <t>Strategist Researcher/Planner</t>
  </si>
  <si>
    <t>Designer &amp; Copywriter/Creator</t>
  </si>
  <si>
    <t>Junior Planner/Strategist</t>
  </si>
  <si>
    <t>Senior Designer and Copywriter/Lead Creator</t>
  </si>
  <si>
    <t>Animator</t>
  </si>
  <si>
    <t>Snr Art Director/Copywriter</t>
  </si>
  <si>
    <t>Traffic Manager</t>
  </si>
  <si>
    <t>Art Directr/Copywriter/Brand Journalist</t>
  </si>
  <si>
    <t>Jnr Art Director/Copywriter</t>
  </si>
  <si>
    <t>Head of Digital Production/Snr AV producer</t>
  </si>
  <si>
    <t>Producer/Editor/Multimedia/Specialist Producer</t>
  </si>
  <si>
    <t>Retoucher</t>
  </si>
  <si>
    <t>Sound Engineer</t>
  </si>
  <si>
    <t>IT/Security</t>
  </si>
  <si>
    <t>Proof Reader/QA</t>
  </si>
  <si>
    <t>Social Media Lead</t>
  </si>
  <si>
    <t>Community Manager</t>
  </si>
  <si>
    <t>Total For 12 Months</t>
  </si>
  <si>
    <t xml:space="preserve">No </t>
  </si>
  <si>
    <t xml:space="preserve">Activity Name </t>
  </si>
  <si>
    <t>Year 1</t>
  </si>
  <si>
    <t>Year 2</t>
  </si>
  <si>
    <t>Year 3</t>
  </si>
  <si>
    <t>Annual  Retainer</t>
  </si>
  <si>
    <t>CIPX Amount</t>
  </si>
  <si>
    <t>Sub Total</t>
  </si>
  <si>
    <t>VAT AMOUNT</t>
  </si>
  <si>
    <t>TOTAL (INCLUSIVE OF VAT)</t>
  </si>
  <si>
    <t>TOTAL (INCLUSIVE OF VAT) FOR 3 YEARS</t>
  </si>
  <si>
    <t>CPIX Percentage</t>
  </si>
  <si>
    <t>NB: Please note that the calculation above is inclusive of  VAT.</t>
  </si>
  <si>
    <t>NAME OF THE SERVICE PROVIDER/BIDDER:</t>
  </si>
  <si>
    <t>SIGNATORY'S NAME:</t>
  </si>
  <si>
    <t>DESIGNATION:</t>
  </si>
  <si>
    <t>EMAIL ADDRESS:</t>
  </si>
  <si>
    <t>SIGNATURE:</t>
  </si>
  <si>
    <t>DATE:</t>
  </si>
  <si>
    <t>Senior Producer</t>
  </si>
  <si>
    <t>TENDER NUMBER:  351/26</t>
  </si>
  <si>
    <t>SAT TENDER 351/26 PANEL OF GLOBAL INTEGRATED MARKETING AGENCIES (CREATIVE, CONTENT, BRAND DESIGN, ACTIVATION, DIGITAL, PR AND MEDIA)</t>
  </si>
  <si>
    <t>ANNEXURE A (Costing for Evaluation Purposes)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</si>
</sst>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[$R-1C09]#,##0.00"/>
    <numFmt numFmtId="166" formatCode="&quot;R&quot;#,##0.00"/>
    <numFmt numFmtId="167" formatCode="[$R-432]#,##0.00"/>
    <numFmt numFmtId="168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9" fontId="3" fillId="0" borderId="0" xfId="2" applyFont="1"/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9" fontId="2" fillId="3" borderId="5" xfId="2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/>
    </xf>
    <xf numFmtId="1" fontId="3" fillId="0" borderId="0" xfId="0" applyNumberFormat="1" applyFont="1"/>
    <xf numFmtId="166" fontId="3" fillId="4" borderId="0" xfId="2" applyNumberFormat="1" applyFont="1" applyFill="1" applyBorder="1"/>
    <xf numFmtId="165" fontId="3" fillId="0" borderId="0" xfId="0" applyNumberFormat="1" applyFont="1"/>
    <xf numFmtId="165" fontId="3" fillId="0" borderId="7" xfId="0" applyNumberFormat="1" applyFont="1" applyBorder="1" applyAlignment="1">
      <alignment horizontal="center" vertical="top"/>
    </xf>
    <xf numFmtId="165" fontId="3" fillId="0" borderId="8" xfId="0" applyNumberFormat="1" applyFont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9" fontId="2" fillId="4" borderId="5" xfId="2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5" fontId="2" fillId="4" borderId="5" xfId="1" applyNumberFormat="1" applyFont="1" applyFill="1" applyBorder="1" applyAlignment="1">
      <alignment horizontal="center" vertical="center" wrapText="1"/>
    </xf>
    <xf numFmtId="164" fontId="2" fillId="4" borderId="5" xfId="1" applyFont="1" applyFill="1" applyBorder="1" applyAlignment="1">
      <alignment horizontal="center" vertical="center" wrapText="1"/>
    </xf>
    <xf numFmtId="43" fontId="2" fillId="4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165" fontId="2" fillId="4" borderId="5" xfId="1" applyNumberFormat="1" applyFont="1" applyFill="1" applyBorder="1" applyAlignment="1">
      <alignment horizontal="center"/>
    </xf>
    <xf numFmtId="164" fontId="2" fillId="4" borderId="5" xfId="1" applyFont="1" applyFill="1" applyBorder="1" applyAlignment="1">
      <alignment horizontal="center"/>
    </xf>
    <xf numFmtId="167" fontId="2" fillId="4" borderId="5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164" fontId="2" fillId="4" borderId="11" xfId="1" applyFont="1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64" fontId="2" fillId="4" borderId="5" xfId="1" applyFont="1" applyFill="1" applyBorder="1" applyAlignment="1"/>
    <xf numFmtId="0" fontId="2" fillId="0" borderId="12" xfId="0" applyFont="1" applyBorder="1" applyAlignment="1">
      <alignment wrapText="1"/>
    </xf>
    <xf numFmtId="164" fontId="2" fillId="4" borderId="12" xfId="1" applyFont="1" applyFill="1" applyBorder="1" applyAlignment="1"/>
    <xf numFmtId="164" fontId="2" fillId="4" borderId="13" xfId="1" applyFont="1" applyFill="1" applyBorder="1" applyAlignment="1"/>
    <xf numFmtId="0" fontId="2" fillId="0" borderId="0" xfId="0" applyFont="1"/>
    <xf numFmtId="9" fontId="3" fillId="0" borderId="0" xfId="2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9" fontId="5" fillId="4" borderId="5" xfId="0" applyNumberFormat="1" applyFont="1" applyFill="1" applyBorder="1"/>
    <xf numFmtId="49" fontId="6" fillId="0" borderId="0" xfId="0" applyNumberFormat="1" applyFont="1" applyAlignment="1">
      <alignment horizontal="center" vertical="top" wrapText="1"/>
    </xf>
    <xf numFmtId="0" fontId="4" fillId="0" borderId="0" xfId="3" applyAlignment="1" applyProtection="1">
      <alignment vertical="center"/>
      <protection locked="0"/>
    </xf>
    <xf numFmtId="164" fontId="0" fillId="0" borderId="5" xfId="1" applyFont="1" applyBorder="1"/>
    <xf numFmtId="168" fontId="0" fillId="0" borderId="5" xfId="1" applyNumberFormat="1" applyFont="1" applyBorder="1"/>
    <xf numFmtId="0" fontId="0" fillId="0" borderId="5" xfId="0" applyBorder="1"/>
    <xf numFmtId="0" fontId="0" fillId="0" borderId="5" xfId="0" applyBorder="1" applyAlignment="1" applyProtection="1">
      <alignment vertical="center"/>
      <protection locked="0"/>
    </xf>
    <xf numFmtId="0" fontId="2" fillId="2" borderId="5" xfId="0" applyFont="1" applyFill="1" applyBorder="1" applyAlignment="1">
      <alignment horizontal="left" vertical="center" wrapText="1"/>
    </xf>
    <xf numFmtId="1" fontId="0" fillId="0" borderId="5" xfId="0" applyNumberFormat="1" applyBorder="1" applyAlignment="1">
      <alignment horizontal="center"/>
    </xf>
    <xf numFmtId="1" fontId="0" fillId="0" borderId="5" xfId="0" applyNumberForma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5" fontId="3" fillId="5" borderId="0" xfId="0" applyNumberFormat="1" applyFont="1" applyFill="1" applyAlignment="1">
      <alignment horizontal="center"/>
    </xf>
    <xf numFmtId="166" fontId="3" fillId="4" borderId="5" xfId="2" applyNumberFormat="1" applyFont="1" applyFill="1" applyBorder="1"/>
    <xf numFmtId="165" fontId="3" fillId="5" borderId="5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49" fontId="5" fillId="4" borderId="3" xfId="0" applyNumberFormat="1" applyFont="1" applyFill="1" applyBorder="1" applyAlignment="1">
      <alignment horizontal="left"/>
    </xf>
    <xf numFmtId="49" fontId="5" fillId="4" borderId="2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9" fontId="6" fillId="0" borderId="16" xfId="0" applyNumberFormat="1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center" vertical="top" wrapText="1"/>
    </xf>
  </cellXfs>
  <cellStyles count="4">
    <cellStyle name="Comma" xfId="1" builtinId="3"/>
    <cellStyle name="Normal" xfId="0" builtinId="0"/>
    <cellStyle name="Normal 2" xfId="3" xr:uid="{6E2E9BAB-D041-4DA1-A018-6FA1F8881CF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AD0B-6A08-49D2-B8DA-A28BB09E56A0}">
  <dimension ref="A1:H69"/>
  <sheetViews>
    <sheetView tabSelected="1" workbookViewId="0">
      <selection sqref="A1:B1"/>
    </sheetView>
  </sheetViews>
  <sheetFormatPr defaultRowHeight="14.5" x14ac:dyDescent="0.35"/>
  <cols>
    <col min="1" max="1" width="6" customWidth="1"/>
    <col min="2" max="2" width="45.453125" customWidth="1"/>
    <col min="3" max="3" width="44.90625" customWidth="1"/>
    <col min="4" max="4" width="17.81640625" customWidth="1"/>
    <col min="5" max="5" width="12" customWidth="1"/>
    <col min="6" max="6" width="18.08984375" customWidth="1"/>
    <col min="7" max="7" width="19.1796875" customWidth="1"/>
  </cols>
  <sheetData>
    <row r="1" spans="1:7" x14ac:dyDescent="0.35">
      <c r="A1" s="64" t="s">
        <v>67</v>
      </c>
      <c r="B1" s="64"/>
      <c r="C1" s="1"/>
      <c r="D1" s="1"/>
      <c r="E1" s="1"/>
      <c r="F1" s="2"/>
      <c r="G1" s="3"/>
    </row>
    <row r="2" spans="1:7" ht="44" customHeight="1" x14ac:dyDescent="0.35">
      <c r="A2" s="65" t="s">
        <v>0</v>
      </c>
      <c r="B2" s="66"/>
      <c r="C2" s="5" t="s">
        <v>66</v>
      </c>
      <c r="D2" s="5"/>
      <c r="E2" s="67"/>
      <c r="F2" s="67"/>
      <c r="G2" s="6"/>
    </row>
    <row r="3" spans="1:7" ht="28" x14ac:dyDescent="0.35">
      <c r="A3" s="65" t="s">
        <v>65</v>
      </c>
      <c r="B3" s="66"/>
      <c r="C3" s="4"/>
      <c r="D3" s="4"/>
      <c r="E3" s="4" t="s">
        <v>1</v>
      </c>
      <c r="F3" s="7"/>
      <c r="G3" s="6"/>
    </row>
    <row r="4" spans="1:7" ht="38.5" customHeight="1" x14ac:dyDescent="0.35">
      <c r="A4" s="8" t="s">
        <v>2</v>
      </c>
      <c r="B4" s="7" t="s">
        <v>3</v>
      </c>
      <c r="C4" s="51" t="s">
        <v>4</v>
      </c>
      <c r="D4" s="7" t="s">
        <v>5</v>
      </c>
      <c r="E4" s="7" t="s">
        <v>6</v>
      </c>
      <c r="F4" s="7" t="s">
        <v>7</v>
      </c>
      <c r="G4" s="9" t="s">
        <v>8</v>
      </c>
    </row>
    <row r="5" spans="1:7" x14ac:dyDescent="0.35">
      <c r="A5" s="49">
        <v>1</v>
      </c>
      <c r="B5" s="49" t="s">
        <v>10</v>
      </c>
      <c r="C5" s="49"/>
      <c r="D5" s="48"/>
      <c r="E5" s="52">
        <v>30</v>
      </c>
      <c r="F5" s="47">
        <f>D5*E5</f>
        <v>0</v>
      </c>
      <c r="G5" s="47">
        <f>F5*12</f>
        <v>0</v>
      </c>
    </row>
    <row r="6" spans="1:7" x14ac:dyDescent="0.35">
      <c r="A6" s="49">
        <f>SUM(A5+1)</f>
        <v>2</v>
      </c>
      <c r="B6" s="50" t="s">
        <v>12</v>
      </c>
      <c r="C6" s="50"/>
      <c r="D6" s="48"/>
      <c r="E6" s="53">
        <v>40</v>
      </c>
      <c r="F6" s="47">
        <f t="shared" ref="F6:F35" si="0">D6*E6</f>
        <v>0</v>
      </c>
      <c r="G6" s="47">
        <f t="shared" ref="G6:G35" si="1">F6*12</f>
        <v>0</v>
      </c>
    </row>
    <row r="7" spans="1:7" x14ac:dyDescent="0.35">
      <c r="A7" s="49">
        <f t="shared" ref="A7:A40" si="2">SUM(A6+1)</f>
        <v>3</v>
      </c>
      <c r="B7" s="50" t="s">
        <v>14</v>
      </c>
      <c r="C7" s="50"/>
      <c r="D7" s="48"/>
      <c r="E7" s="53">
        <v>25</v>
      </c>
      <c r="F7" s="47">
        <f t="shared" si="0"/>
        <v>0</v>
      </c>
      <c r="G7" s="47">
        <f t="shared" si="1"/>
        <v>0</v>
      </c>
    </row>
    <row r="8" spans="1:7" x14ac:dyDescent="0.35">
      <c r="A8" s="49">
        <v>4</v>
      </c>
      <c r="B8" s="50" t="s">
        <v>17</v>
      </c>
      <c r="C8" s="50"/>
      <c r="D8" s="48"/>
      <c r="E8" s="53">
        <v>30</v>
      </c>
      <c r="F8" s="47">
        <f t="shared" si="0"/>
        <v>0</v>
      </c>
      <c r="G8" s="47">
        <f t="shared" si="1"/>
        <v>0</v>
      </c>
    </row>
    <row r="9" spans="1:7" x14ac:dyDescent="0.35">
      <c r="A9" s="49">
        <v>5</v>
      </c>
      <c r="B9" s="50" t="s">
        <v>19</v>
      </c>
      <c r="C9" s="50"/>
      <c r="D9" s="48"/>
      <c r="E9" s="53">
        <v>30</v>
      </c>
      <c r="F9" s="47">
        <f t="shared" si="0"/>
        <v>0</v>
      </c>
      <c r="G9" s="47">
        <f t="shared" si="1"/>
        <v>0</v>
      </c>
    </row>
    <row r="10" spans="1:7" x14ac:dyDescent="0.35">
      <c r="A10" s="49">
        <v>6</v>
      </c>
      <c r="B10" s="50" t="s">
        <v>20</v>
      </c>
      <c r="C10" s="50"/>
      <c r="D10" s="48"/>
      <c r="E10" s="53">
        <v>30</v>
      </c>
      <c r="F10" s="47">
        <f t="shared" si="0"/>
        <v>0</v>
      </c>
      <c r="G10" s="47">
        <f t="shared" si="1"/>
        <v>0</v>
      </c>
    </row>
    <row r="11" spans="1:7" x14ac:dyDescent="0.35">
      <c r="A11" s="49">
        <v>7</v>
      </c>
      <c r="B11" s="50" t="s">
        <v>15</v>
      </c>
      <c r="C11" s="50"/>
      <c r="D11" s="48"/>
      <c r="E11" s="53">
        <v>30</v>
      </c>
      <c r="F11" s="47">
        <f t="shared" si="0"/>
        <v>0</v>
      </c>
      <c r="G11" s="47">
        <f t="shared" si="1"/>
        <v>0</v>
      </c>
    </row>
    <row r="12" spans="1:7" x14ac:dyDescent="0.35">
      <c r="A12" s="49">
        <v>8</v>
      </c>
      <c r="B12" s="50" t="s">
        <v>23</v>
      </c>
      <c r="C12" s="50"/>
      <c r="D12" s="48"/>
      <c r="E12" s="53">
        <v>30</v>
      </c>
      <c r="F12" s="47">
        <f t="shared" si="0"/>
        <v>0</v>
      </c>
      <c r="G12" s="47">
        <f t="shared" si="1"/>
        <v>0</v>
      </c>
    </row>
    <row r="13" spans="1:7" x14ac:dyDescent="0.35">
      <c r="A13" s="49">
        <v>9</v>
      </c>
      <c r="B13" s="50" t="s">
        <v>25</v>
      </c>
      <c r="C13" s="50"/>
      <c r="D13" s="48"/>
      <c r="E13" s="53">
        <v>45</v>
      </c>
      <c r="F13" s="47">
        <f t="shared" si="0"/>
        <v>0</v>
      </c>
      <c r="G13" s="47">
        <f t="shared" si="1"/>
        <v>0</v>
      </c>
    </row>
    <row r="14" spans="1:7" x14ac:dyDescent="0.35">
      <c r="A14" s="49">
        <v>10</v>
      </c>
      <c r="B14" s="50" t="s">
        <v>26</v>
      </c>
      <c r="C14" s="50"/>
      <c r="D14" s="48"/>
      <c r="E14" s="53">
        <v>130</v>
      </c>
      <c r="F14" s="47">
        <f t="shared" si="0"/>
        <v>0</v>
      </c>
      <c r="G14" s="47">
        <f t="shared" si="1"/>
        <v>0</v>
      </c>
    </row>
    <row r="15" spans="1:7" x14ac:dyDescent="0.35">
      <c r="A15" s="49">
        <v>11</v>
      </c>
      <c r="B15" s="50" t="s">
        <v>18</v>
      </c>
      <c r="C15" s="50"/>
      <c r="D15" s="48"/>
      <c r="E15" s="53">
        <v>130</v>
      </c>
      <c r="F15" s="47">
        <f t="shared" si="0"/>
        <v>0</v>
      </c>
      <c r="G15" s="47">
        <f t="shared" si="1"/>
        <v>0</v>
      </c>
    </row>
    <row r="16" spans="1:7" x14ac:dyDescent="0.35">
      <c r="A16" s="49">
        <f t="shared" si="2"/>
        <v>12</v>
      </c>
      <c r="B16" s="50" t="s">
        <v>27</v>
      </c>
      <c r="C16" s="50"/>
      <c r="D16" s="48"/>
      <c r="E16" s="53">
        <v>110</v>
      </c>
      <c r="F16" s="47">
        <f t="shared" si="0"/>
        <v>0</v>
      </c>
      <c r="G16" s="47">
        <f t="shared" si="1"/>
        <v>0</v>
      </c>
    </row>
    <row r="17" spans="1:7" x14ac:dyDescent="0.35">
      <c r="A17" s="49">
        <v>13</v>
      </c>
      <c r="B17" s="50" t="s">
        <v>29</v>
      </c>
      <c r="C17" s="50"/>
      <c r="D17" s="48"/>
      <c r="E17" s="53">
        <v>30</v>
      </c>
      <c r="F17" s="47">
        <f t="shared" si="0"/>
        <v>0</v>
      </c>
      <c r="G17" s="47">
        <f t="shared" si="1"/>
        <v>0</v>
      </c>
    </row>
    <row r="18" spans="1:7" x14ac:dyDescent="0.35">
      <c r="A18" s="49">
        <f t="shared" ref="A18" si="3">SUM(A17+1)</f>
        <v>14</v>
      </c>
      <c r="B18" s="50" t="s">
        <v>24</v>
      </c>
      <c r="C18" s="50"/>
      <c r="D18" s="48"/>
      <c r="E18" s="53">
        <v>130</v>
      </c>
      <c r="F18" s="47">
        <f t="shared" si="0"/>
        <v>0</v>
      </c>
      <c r="G18" s="47">
        <f t="shared" si="1"/>
        <v>0</v>
      </c>
    </row>
    <row r="19" spans="1:7" x14ac:dyDescent="0.35">
      <c r="A19" s="49">
        <f t="shared" si="2"/>
        <v>15</v>
      </c>
      <c r="B19" s="50" t="s">
        <v>30</v>
      </c>
      <c r="C19" s="50"/>
      <c r="D19" s="48"/>
      <c r="E19" s="53">
        <v>65</v>
      </c>
      <c r="F19" s="47">
        <f t="shared" si="0"/>
        <v>0</v>
      </c>
      <c r="G19" s="47">
        <f t="shared" si="1"/>
        <v>0</v>
      </c>
    </row>
    <row r="20" spans="1:7" x14ac:dyDescent="0.35">
      <c r="A20" s="49">
        <v>16</v>
      </c>
      <c r="B20" s="50" t="s">
        <v>28</v>
      </c>
      <c r="C20" s="50"/>
      <c r="D20" s="48"/>
      <c r="E20" s="53">
        <v>70</v>
      </c>
      <c r="F20" s="47">
        <f t="shared" si="0"/>
        <v>0</v>
      </c>
      <c r="G20" s="47">
        <f t="shared" si="1"/>
        <v>0</v>
      </c>
    </row>
    <row r="21" spans="1:7" x14ac:dyDescent="0.35">
      <c r="A21" s="49">
        <f t="shared" ref="A21" si="4">SUM(A20+1)</f>
        <v>17</v>
      </c>
      <c r="B21" s="50" t="s">
        <v>32</v>
      </c>
      <c r="C21" s="50"/>
      <c r="D21" s="48"/>
      <c r="E21" s="54">
        <v>75</v>
      </c>
      <c r="F21" s="47">
        <f t="shared" si="0"/>
        <v>0</v>
      </c>
      <c r="G21" s="47">
        <f t="shared" si="1"/>
        <v>0</v>
      </c>
    </row>
    <row r="22" spans="1:7" x14ac:dyDescent="0.35">
      <c r="A22" s="49">
        <f t="shared" si="2"/>
        <v>18</v>
      </c>
      <c r="B22" s="50" t="s">
        <v>34</v>
      </c>
      <c r="C22" s="50"/>
      <c r="D22" s="48"/>
      <c r="E22" s="53">
        <v>60</v>
      </c>
      <c r="F22" s="47">
        <f t="shared" si="0"/>
        <v>0</v>
      </c>
      <c r="G22" s="47">
        <f t="shared" si="1"/>
        <v>0</v>
      </c>
    </row>
    <row r="23" spans="1:7" x14ac:dyDescent="0.35">
      <c r="A23" s="49">
        <v>19</v>
      </c>
      <c r="B23" s="50" t="s">
        <v>35</v>
      </c>
      <c r="C23" s="50"/>
      <c r="D23" s="48"/>
      <c r="E23" s="53">
        <v>25</v>
      </c>
      <c r="F23" s="47">
        <f t="shared" si="0"/>
        <v>0</v>
      </c>
      <c r="G23" s="47">
        <f t="shared" si="1"/>
        <v>0</v>
      </c>
    </row>
    <row r="24" spans="1:7" x14ac:dyDescent="0.35">
      <c r="A24" s="49">
        <f t="shared" ref="A24" si="5">SUM(A23+1)</f>
        <v>20</v>
      </c>
      <c r="B24" s="50" t="s">
        <v>36</v>
      </c>
      <c r="C24" s="50"/>
      <c r="D24" s="48"/>
      <c r="E24" s="53">
        <v>30</v>
      </c>
      <c r="F24" s="47">
        <f t="shared" si="0"/>
        <v>0</v>
      </c>
      <c r="G24" s="47">
        <f t="shared" si="1"/>
        <v>0</v>
      </c>
    </row>
    <row r="25" spans="1:7" x14ac:dyDescent="0.35">
      <c r="A25" s="49">
        <f t="shared" si="2"/>
        <v>21</v>
      </c>
      <c r="B25" s="50" t="s">
        <v>37</v>
      </c>
      <c r="C25" s="50"/>
      <c r="D25" s="48"/>
      <c r="E25" s="53">
        <v>45</v>
      </c>
      <c r="F25" s="47">
        <f t="shared" si="0"/>
        <v>0</v>
      </c>
      <c r="G25" s="47">
        <f t="shared" si="1"/>
        <v>0</v>
      </c>
    </row>
    <row r="26" spans="1:7" x14ac:dyDescent="0.35">
      <c r="A26" s="49">
        <v>22</v>
      </c>
      <c r="B26" s="50" t="s">
        <v>38</v>
      </c>
      <c r="C26" s="50"/>
      <c r="D26" s="48"/>
      <c r="E26" s="53">
        <v>70</v>
      </c>
      <c r="F26" s="47">
        <f t="shared" si="0"/>
        <v>0</v>
      </c>
      <c r="G26" s="47">
        <f t="shared" si="1"/>
        <v>0</v>
      </c>
    </row>
    <row r="27" spans="1:7" x14ac:dyDescent="0.35">
      <c r="A27" s="49">
        <f t="shared" ref="A27" si="6">SUM(A26+1)</f>
        <v>23</v>
      </c>
      <c r="B27" s="50" t="s">
        <v>21</v>
      </c>
      <c r="C27" s="50"/>
      <c r="D27" s="48"/>
      <c r="E27" s="53">
        <v>45</v>
      </c>
      <c r="F27" s="47">
        <f t="shared" si="0"/>
        <v>0</v>
      </c>
      <c r="G27" s="47">
        <f t="shared" si="1"/>
        <v>0</v>
      </c>
    </row>
    <row r="28" spans="1:7" x14ac:dyDescent="0.35">
      <c r="A28" s="49">
        <f t="shared" si="2"/>
        <v>24</v>
      </c>
      <c r="B28" s="50" t="s">
        <v>22</v>
      </c>
      <c r="C28" s="50"/>
      <c r="D28" s="48"/>
      <c r="E28" s="53">
        <v>110</v>
      </c>
      <c r="F28" s="47">
        <f t="shared" si="0"/>
        <v>0</v>
      </c>
      <c r="G28" s="47">
        <f t="shared" si="1"/>
        <v>0</v>
      </c>
    </row>
    <row r="29" spans="1:7" x14ac:dyDescent="0.35">
      <c r="A29" s="49">
        <v>25</v>
      </c>
      <c r="B29" s="50" t="s">
        <v>39</v>
      </c>
      <c r="C29" s="50"/>
      <c r="D29" s="48"/>
      <c r="E29" s="53">
        <v>45</v>
      </c>
      <c r="F29" s="47">
        <f t="shared" si="0"/>
        <v>0</v>
      </c>
      <c r="G29" s="47">
        <f t="shared" si="1"/>
        <v>0</v>
      </c>
    </row>
    <row r="30" spans="1:7" x14ac:dyDescent="0.35">
      <c r="A30" s="49">
        <f t="shared" ref="A30" si="7">SUM(A29+1)</f>
        <v>26</v>
      </c>
      <c r="B30" s="50" t="s">
        <v>40</v>
      </c>
      <c r="C30" s="50"/>
      <c r="D30" s="48"/>
      <c r="E30" s="53">
        <v>40</v>
      </c>
      <c r="F30" s="47">
        <f t="shared" si="0"/>
        <v>0</v>
      </c>
      <c r="G30" s="47">
        <f t="shared" si="1"/>
        <v>0</v>
      </c>
    </row>
    <row r="31" spans="1:7" x14ac:dyDescent="0.35">
      <c r="A31" s="49">
        <f t="shared" si="2"/>
        <v>27</v>
      </c>
      <c r="B31" s="50" t="s">
        <v>64</v>
      </c>
      <c r="C31" s="50"/>
      <c r="D31" s="48"/>
      <c r="E31" s="53">
        <v>110</v>
      </c>
      <c r="F31" s="47">
        <f t="shared" si="0"/>
        <v>0</v>
      </c>
      <c r="G31" s="47">
        <f t="shared" si="1"/>
        <v>0</v>
      </c>
    </row>
    <row r="32" spans="1:7" x14ac:dyDescent="0.35">
      <c r="A32" s="49">
        <v>28</v>
      </c>
      <c r="B32" s="49" t="s">
        <v>9</v>
      </c>
      <c r="C32" s="49"/>
      <c r="D32" s="48"/>
      <c r="E32" s="53">
        <v>45</v>
      </c>
      <c r="F32" s="47">
        <f t="shared" si="0"/>
        <v>0</v>
      </c>
      <c r="G32" s="47">
        <f t="shared" si="1"/>
        <v>0</v>
      </c>
    </row>
    <row r="33" spans="1:7" x14ac:dyDescent="0.35">
      <c r="A33" s="49">
        <f t="shared" ref="A33" si="8">SUM(A32+1)</f>
        <v>29</v>
      </c>
      <c r="B33" s="50" t="s">
        <v>11</v>
      </c>
      <c r="C33" s="50"/>
      <c r="D33" s="48"/>
      <c r="E33" s="53">
        <v>50</v>
      </c>
      <c r="F33" s="47">
        <f t="shared" si="0"/>
        <v>0</v>
      </c>
      <c r="G33" s="47">
        <f t="shared" si="1"/>
        <v>0</v>
      </c>
    </row>
    <row r="34" spans="1:7" x14ac:dyDescent="0.35">
      <c r="A34" s="49">
        <f t="shared" si="2"/>
        <v>30</v>
      </c>
      <c r="B34" s="50" t="s">
        <v>13</v>
      </c>
      <c r="C34" s="50"/>
      <c r="D34" s="48"/>
      <c r="E34" s="53">
        <v>45</v>
      </c>
      <c r="F34" s="47">
        <f t="shared" si="0"/>
        <v>0</v>
      </c>
      <c r="G34" s="47">
        <f t="shared" si="1"/>
        <v>0</v>
      </c>
    </row>
    <row r="35" spans="1:7" x14ac:dyDescent="0.35">
      <c r="A35" s="49">
        <v>31</v>
      </c>
      <c r="B35" s="50" t="s">
        <v>16</v>
      </c>
      <c r="C35" s="50"/>
      <c r="D35" s="48"/>
      <c r="E35" s="53">
        <v>45</v>
      </c>
      <c r="F35" s="47">
        <f t="shared" si="0"/>
        <v>0</v>
      </c>
      <c r="G35" s="47">
        <f t="shared" si="1"/>
        <v>0</v>
      </c>
    </row>
    <row r="36" spans="1:7" x14ac:dyDescent="0.35">
      <c r="A36" s="49">
        <f t="shared" ref="A36" si="9">SUM(A35+1)</f>
        <v>32</v>
      </c>
      <c r="B36" s="50" t="s">
        <v>41</v>
      </c>
      <c r="C36" s="50"/>
      <c r="D36" s="48"/>
      <c r="E36" s="53">
        <v>65</v>
      </c>
      <c r="F36" s="47">
        <f>D36*E36</f>
        <v>0</v>
      </c>
      <c r="G36" s="47">
        <f>F36*12</f>
        <v>0</v>
      </c>
    </row>
    <row r="37" spans="1:7" x14ac:dyDescent="0.35">
      <c r="A37" s="49">
        <f t="shared" si="2"/>
        <v>33</v>
      </c>
      <c r="B37" s="50" t="s">
        <v>33</v>
      </c>
      <c r="C37" s="50"/>
      <c r="D37" s="48"/>
      <c r="E37" s="53">
        <v>65</v>
      </c>
      <c r="F37" s="47">
        <f t="shared" ref="F37:F40" si="10">D37*E37</f>
        <v>0</v>
      </c>
      <c r="G37" s="47">
        <f t="shared" ref="G37:G40" si="11">F37*12</f>
        <v>0</v>
      </c>
    </row>
    <row r="38" spans="1:7" x14ac:dyDescent="0.35">
      <c r="A38" s="49">
        <v>34</v>
      </c>
      <c r="B38" s="50" t="s">
        <v>42</v>
      </c>
      <c r="C38" s="50"/>
      <c r="D38" s="48"/>
      <c r="E38" s="55">
        <v>70</v>
      </c>
      <c r="F38" s="47">
        <f t="shared" si="10"/>
        <v>0</v>
      </c>
      <c r="G38" s="47">
        <f t="shared" si="11"/>
        <v>0</v>
      </c>
    </row>
    <row r="39" spans="1:7" x14ac:dyDescent="0.35">
      <c r="A39" s="49">
        <f t="shared" ref="A39" si="12">SUM(A38+1)</f>
        <v>35</v>
      </c>
      <c r="B39" s="50" t="s">
        <v>43</v>
      </c>
      <c r="C39" s="50"/>
      <c r="D39" s="48"/>
      <c r="E39" s="55">
        <v>80</v>
      </c>
      <c r="F39" s="47">
        <f t="shared" si="10"/>
        <v>0</v>
      </c>
      <c r="G39" s="47">
        <f t="shared" si="11"/>
        <v>0</v>
      </c>
    </row>
    <row r="40" spans="1:7" x14ac:dyDescent="0.35">
      <c r="A40" s="49">
        <f t="shared" si="2"/>
        <v>36</v>
      </c>
      <c r="B40" s="49" t="s">
        <v>31</v>
      </c>
      <c r="C40" s="49"/>
      <c r="D40" s="48"/>
      <c r="E40" s="55">
        <v>45</v>
      </c>
      <c r="F40" s="47">
        <f t="shared" si="10"/>
        <v>0</v>
      </c>
      <c r="G40" s="47">
        <f t="shared" si="11"/>
        <v>0</v>
      </c>
    </row>
    <row r="41" spans="1:7" s="2" customFormat="1" ht="14" x14ac:dyDescent="0.3">
      <c r="A41" s="10"/>
      <c r="E41" s="11"/>
      <c r="F41" s="57">
        <f>SUM(F5:F40)</f>
        <v>0</v>
      </c>
      <c r="G41" s="58">
        <v>0</v>
      </c>
    </row>
    <row r="42" spans="1:7" s="2" customFormat="1" ht="14" x14ac:dyDescent="0.3">
      <c r="A42" s="10"/>
      <c r="E42" s="11"/>
      <c r="F42" s="12"/>
      <c r="G42" s="56"/>
    </row>
    <row r="43" spans="1:7" s="2" customFormat="1" thickBot="1" x14ac:dyDescent="0.35">
      <c r="A43" s="10"/>
      <c r="D43" s="13"/>
      <c r="F43" s="2" t="s">
        <v>44</v>
      </c>
      <c r="G43" s="14">
        <f>G41</f>
        <v>0</v>
      </c>
    </row>
    <row r="44" spans="1:7" s="2" customFormat="1" thickTop="1" x14ac:dyDescent="0.3">
      <c r="A44" s="10"/>
      <c r="D44" s="13"/>
      <c r="G44" s="15"/>
    </row>
    <row r="45" spans="1:7" s="2" customFormat="1" ht="14" x14ac:dyDescent="0.3">
      <c r="A45" s="16" t="s">
        <v>45</v>
      </c>
      <c r="B45" s="17" t="s">
        <v>46</v>
      </c>
      <c r="C45" s="17"/>
      <c r="D45" s="17"/>
      <c r="E45" s="18" t="s">
        <v>47</v>
      </c>
      <c r="F45" s="19" t="s">
        <v>48</v>
      </c>
      <c r="G45" s="20" t="s">
        <v>49</v>
      </c>
    </row>
    <row r="46" spans="1:7" s="2" customFormat="1" ht="27" customHeight="1" x14ac:dyDescent="0.3">
      <c r="A46" s="16">
        <v>1</v>
      </c>
      <c r="B46" s="17" t="s">
        <v>50</v>
      </c>
      <c r="C46" s="17"/>
      <c r="D46" s="17"/>
      <c r="E46" s="21">
        <f>G38</f>
        <v>0</v>
      </c>
      <c r="F46" s="21">
        <f>E49</f>
        <v>0</v>
      </c>
      <c r="G46" s="21">
        <f>F49</f>
        <v>0</v>
      </c>
    </row>
    <row r="47" spans="1:7" s="2" customFormat="1" ht="27.5" customHeight="1" x14ac:dyDescent="0.3">
      <c r="A47" s="16">
        <v>2</v>
      </c>
      <c r="B47" s="17" t="s">
        <v>51</v>
      </c>
      <c r="C47" s="17"/>
      <c r="D47" s="17"/>
      <c r="E47" s="18"/>
      <c r="F47" s="22">
        <f>F46*C56</f>
        <v>0</v>
      </c>
      <c r="G47" s="23">
        <f>G46*C57</f>
        <v>0</v>
      </c>
    </row>
    <row r="48" spans="1:7" s="2" customFormat="1" ht="24.5" customHeight="1" x14ac:dyDescent="0.3">
      <c r="A48" s="16"/>
      <c r="B48" s="17"/>
      <c r="C48" s="17"/>
      <c r="D48" s="17"/>
      <c r="E48" s="18"/>
      <c r="F48" s="22"/>
      <c r="G48" s="23"/>
    </row>
    <row r="49" spans="1:8" s="2" customFormat="1" ht="19" customHeight="1" x14ac:dyDescent="0.3">
      <c r="A49" s="24">
        <v>3</v>
      </c>
      <c r="B49" s="25" t="s">
        <v>52</v>
      </c>
      <c r="C49" s="25"/>
      <c r="D49" s="25"/>
      <c r="E49" s="26">
        <f>SUM(E46:E47)</f>
        <v>0</v>
      </c>
      <c r="F49" s="27">
        <f>SUM(F46:F47)</f>
        <v>0</v>
      </c>
      <c r="G49" s="28">
        <f>SUM(G46:G47)</f>
        <v>0</v>
      </c>
    </row>
    <row r="50" spans="1:8" s="2" customFormat="1" ht="23" customHeight="1" x14ac:dyDescent="0.3">
      <c r="A50" s="29">
        <v>4</v>
      </c>
      <c r="B50" s="30" t="s">
        <v>53</v>
      </c>
      <c r="C50" s="30"/>
      <c r="D50" s="30"/>
      <c r="E50" s="31">
        <f>E49*15%</f>
        <v>0</v>
      </c>
      <c r="F50" s="31">
        <f t="shared" ref="F50:G50" si="13">F49*15%</f>
        <v>0</v>
      </c>
      <c r="G50" s="31">
        <f t="shared" si="13"/>
        <v>0</v>
      </c>
    </row>
    <row r="51" spans="1:8" s="2" customFormat="1" ht="20" customHeight="1" x14ac:dyDescent="0.3">
      <c r="A51" s="32">
        <v>5</v>
      </c>
      <c r="B51" s="33" t="s">
        <v>54</v>
      </c>
      <c r="C51" s="33"/>
      <c r="D51" s="33"/>
      <c r="E51" s="34">
        <f>SUM(E49:E50)</f>
        <v>0</v>
      </c>
      <c r="F51" s="34">
        <f t="shared" ref="F51:G51" si="14">SUM(F49:F50)</f>
        <v>0</v>
      </c>
      <c r="G51" s="34">
        <f t="shared" si="14"/>
        <v>0</v>
      </c>
    </row>
    <row r="52" spans="1:8" s="2" customFormat="1" ht="14.5" customHeight="1" thickBot="1" x14ac:dyDescent="0.35">
      <c r="A52" s="32">
        <v>6</v>
      </c>
      <c r="B52" s="33" t="s">
        <v>55</v>
      </c>
      <c r="C52" s="35"/>
      <c r="D52" s="35"/>
      <c r="E52" s="36"/>
      <c r="F52" s="36"/>
      <c r="G52" s="37">
        <f>E51+F51+G51</f>
        <v>0</v>
      </c>
    </row>
    <row r="53" spans="1:8" s="2" customFormat="1" thickTop="1" x14ac:dyDescent="0.3">
      <c r="A53" s="10"/>
      <c r="B53" s="38"/>
      <c r="C53" s="38"/>
      <c r="D53" s="38"/>
      <c r="F53" s="3"/>
      <c r="G53" s="3"/>
    </row>
    <row r="54" spans="1:8" s="2" customFormat="1" ht="14" x14ac:dyDescent="0.3">
      <c r="A54" s="10"/>
      <c r="B54" s="38"/>
      <c r="C54" s="38" t="s">
        <v>56</v>
      </c>
      <c r="D54" s="38"/>
      <c r="E54" s="38"/>
      <c r="F54" s="3"/>
      <c r="G54" s="3"/>
    </row>
    <row r="55" spans="1:8" s="2" customFormat="1" ht="14" x14ac:dyDescent="0.3">
      <c r="A55" s="10"/>
      <c r="B55" s="38" t="s">
        <v>47</v>
      </c>
      <c r="C55" s="10">
        <v>0</v>
      </c>
      <c r="D55" s="38"/>
      <c r="E55" s="10"/>
      <c r="F55" s="3"/>
      <c r="G55" s="3"/>
    </row>
    <row r="56" spans="1:8" s="2" customFormat="1" ht="14" x14ac:dyDescent="0.3">
      <c r="A56" s="10"/>
      <c r="B56" s="38" t="s">
        <v>48</v>
      </c>
      <c r="C56" s="39">
        <v>0</v>
      </c>
      <c r="D56" s="38"/>
      <c r="E56" s="39"/>
      <c r="F56" s="3"/>
      <c r="G56" s="3"/>
    </row>
    <row r="57" spans="1:8" s="2" customFormat="1" ht="14" x14ac:dyDescent="0.3">
      <c r="A57" s="10"/>
      <c r="B57" s="38" t="s">
        <v>49</v>
      </c>
      <c r="C57" s="40">
        <v>0</v>
      </c>
      <c r="D57" s="38"/>
      <c r="E57" s="40"/>
      <c r="F57" s="3"/>
      <c r="G57" s="3"/>
    </row>
    <row r="58" spans="1:8" s="2" customFormat="1" ht="14" x14ac:dyDescent="0.3">
      <c r="A58" s="10"/>
      <c r="B58" s="38"/>
      <c r="C58" s="40"/>
      <c r="D58" s="38"/>
      <c r="E58" s="40"/>
      <c r="F58" s="3"/>
      <c r="G58" s="3"/>
    </row>
    <row r="59" spans="1:8" s="2" customFormat="1" ht="14" x14ac:dyDescent="0.3">
      <c r="A59" s="10"/>
      <c r="B59" s="38"/>
      <c r="C59" s="38"/>
      <c r="D59" s="38"/>
      <c r="E59" s="40"/>
      <c r="F59" s="3"/>
      <c r="G59" s="3"/>
    </row>
    <row r="60" spans="1:8" s="2" customFormat="1" thickBot="1" x14ac:dyDescent="0.35">
      <c r="A60" s="68" t="s">
        <v>57</v>
      </c>
      <c r="B60" s="68"/>
      <c r="C60" s="68"/>
      <c r="D60" s="68"/>
      <c r="E60" s="68"/>
      <c r="F60" s="68"/>
      <c r="G60" s="68"/>
      <c r="H60" s="68"/>
    </row>
    <row r="61" spans="1:8" s="2" customFormat="1" ht="15" customHeight="1" thickTop="1" x14ac:dyDescent="0.3">
      <c r="A61" s="41"/>
      <c r="B61" s="42"/>
      <c r="C61" s="42"/>
      <c r="D61" s="42"/>
      <c r="E61" s="43"/>
      <c r="F61" s="41"/>
      <c r="G61" s="41"/>
    </row>
    <row r="62" spans="1:8" s="2" customFormat="1" ht="25" customHeight="1" x14ac:dyDescent="0.3">
      <c r="A62" s="44" t="s">
        <v>58</v>
      </c>
      <c r="B62" s="44"/>
      <c r="C62" s="61"/>
      <c r="D62" s="62"/>
      <c r="E62" s="63"/>
      <c r="F62" s="69"/>
      <c r="G62" s="70"/>
      <c r="H62" s="70"/>
    </row>
    <row r="63" spans="1:8" s="2" customFormat="1" ht="30" customHeight="1" x14ac:dyDescent="0.3">
      <c r="A63" s="44" t="s">
        <v>59</v>
      </c>
      <c r="B63" s="44"/>
      <c r="C63" s="61"/>
      <c r="D63" s="62"/>
      <c r="E63" s="63"/>
      <c r="F63" s="69"/>
      <c r="G63" s="70"/>
      <c r="H63" s="70"/>
    </row>
    <row r="64" spans="1:8" s="2" customFormat="1" ht="31.75" customHeight="1" x14ac:dyDescent="0.3">
      <c r="A64" s="44" t="s">
        <v>60</v>
      </c>
      <c r="B64" s="44"/>
      <c r="C64" s="61"/>
      <c r="D64" s="62"/>
      <c r="E64" s="63"/>
      <c r="F64" s="69"/>
      <c r="G64" s="70"/>
      <c r="H64" s="70"/>
    </row>
    <row r="65" spans="1:8" s="2" customFormat="1" ht="30" customHeight="1" x14ac:dyDescent="0.3">
      <c r="A65" s="59" t="s">
        <v>61</v>
      </c>
      <c r="B65" s="60"/>
      <c r="C65" s="61"/>
      <c r="D65" s="62"/>
      <c r="E65" s="63"/>
      <c r="F65" s="45"/>
      <c r="G65" s="45"/>
      <c r="H65" s="45"/>
    </row>
    <row r="66" spans="1:8" s="2" customFormat="1" ht="26.4" customHeight="1" x14ac:dyDescent="0.3">
      <c r="A66" s="44" t="s">
        <v>62</v>
      </c>
      <c r="B66" s="44"/>
      <c r="C66" s="61"/>
      <c r="D66" s="62"/>
      <c r="E66" s="63"/>
      <c r="F66" s="69"/>
      <c r="G66" s="70"/>
      <c r="H66" s="70"/>
    </row>
    <row r="67" spans="1:8" s="2" customFormat="1" ht="26.4" customHeight="1" x14ac:dyDescent="0.3">
      <c r="A67" s="44" t="s">
        <v>63</v>
      </c>
      <c r="B67" s="44"/>
      <c r="C67" s="61"/>
      <c r="D67" s="62"/>
      <c r="E67" s="63"/>
      <c r="F67" s="69"/>
      <c r="G67" s="70"/>
      <c r="H67" s="70"/>
    </row>
    <row r="68" spans="1:8" x14ac:dyDescent="0.35">
      <c r="A68" s="10"/>
      <c r="B68" s="2"/>
      <c r="C68" s="2"/>
      <c r="D68" s="2"/>
      <c r="E68" s="2"/>
      <c r="F68" s="2"/>
      <c r="G68" s="13"/>
      <c r="H68" s="2"/>
    </row>
    <row r="69" spans="1:8" ht="16" x14ac:dyDescent="0.35">
      <c r="A69" s="46"/>
    </row>
  </sheetData>
  <mergeCells count="17">
    <mergeCell ref="C66:E66"/>
    <mergeCell ref="F66:H66"/>
    <mergeCell ref="C67:E67"/>
    <mergeCell ref="F67:H67"/>
    <mergeCell ref="C63:E63"/>
    <mergeCell ref="F63:H63"/>
    <mergeCell ref="C64:E64"/>
    <mergeCell ref="F64:H64"/>
    <mergeCell ref="A65:B65"/>
    <mergeCell ref="C65:E65"/>
    <mergeCell ref="A1:B1"/>
    <mergeCell ref="A2:B2"/>
    <mergeCell ref="E2:F2"/>
    <mergeCell ref="A3:B3"/>
    <mergeCell ref="A60:H60"/>
    <mergeCell ref="C62:E62"/>
    <mergeCell ref="F62:H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344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Mabuela</dc:creator>
  <cp:lastModifiedBy>Pulane M. Muligwa</cp:lastModifiedBy>
  <dcterms:created xsi:type="dcterms:W3CDTF">2025-11-26T08:44:19Z</dcterms:created>
  <dcterms:modified xsi:type="dcterms:W3CDTF">2026-09-30T11:28:00Z</dcterms:modified>
</cp:coreProperties>
</file>