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ncape-my.sharepoint.com/personal/chantal_september_westerncape_gov_za/Documents/Desktop/PRICING SCHEDULES/"/>
    </mc:Choice>
  </mc:AlternateContent>
  <xr:revisionPtr revIDLastSave="18" documentId="8_{3B7F370F-83C6-48FC-ADE9-E9575C9F287F}" xr6:coauthVersionLast="47" xr6:coauthVersionMax="47" xr10:uidLastSave="{9C187401-D6D9-4E3E-8732-AFB187F5EA72}"/>
  <bookViews>
    <workbookView xWindow="-110" yWindow="-110" windowWidth="19420" windowHeight="10300" activeTab="3" xr2:uid="{AB0C79EC-51F9-4BC1-A314-3DDD290739B7}"/>
  </bookViews>
  <sheets>
    <sheet name="Sheet1" sheetId="1" r:id="rId1"/>
    <sheet name="Data" sheetId="4" r:id="rId2"/>
    <sheet name="Pivot" sheetId="5" r:id="rId3"/>
    <sheet name="Pricing Schedule" sheetId="6" r:id="rId4"/>
  </sheets>
  <definedNames>
    <definedName name="_xlnm._FilterDatabase" localSheetId="1" hidden="1">Data!$A$1:$N$42</definedName>
    <definedName name="basil">#REF!</definedName>
    <definedName name="_xlnm.Print_Area" localSheetId="3">'Pricing Schedule'!$A$1:$L$49</definedName>
    <definedName name="_xlnm.Print_Titles" localSheetId="3">'Pricing Schedule'!$1:$5</definedName>
  </definedNames>
  <calcPr calcId="191029"/>
  <pivotCaches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6" l="1"/>
  <c r="K7" i="6"/>
  <c r="L7" i="6"/>
  <c r="K8" i="6"/>
  <c r="L8" i="6"/>
  <c r="K9" i="6"/>
  <c r="L9" i="6"/>
  <c r="K10" i="6"/>
  <c r="L10" i="6"/>
  <c r="K11" i="6"/>
  <c r="L11" i="6"/>
  <c r="K12" i="6"/>
  <c r="L12" i="6"/>
  <c r="K13" i="6"/>
  <c r="L13" i="6"/>
  <c r="K14" i="6"/>
  <c r="L14" i="6"/>
  <c r="K15" i="6"/>
  <c r="L15" i="6"/>
  <c r="K16" i="6"/>
  <c r="L16" i="6"/>
  <c r="K17" i="6"/>
  <c r="L17" i="6"/>
  <c r="K18" i="6"/>
  <c r="L18" i="6"/>
  <c r="K19" i="6"/>
  <c r="L19" i="6"/>
  <c r="K20" i="6"/>
  <c r="L20" i="6"/>
  <c r="K21" i="6"/>
  <c r="L21" i="6"/>
  <c r="K22" i="6"/>
  <c r="L22" i="6"/>
  <c r="K23" i="6"/>
  <c r="L23" i="6"/>
  <c r="K24" i="6"/>
  <c r="L24" i="6"/>
  <c r="K25" i="6"/>
  <c r="L25" i="6"/>
  <c r="K26" i="6"/>
  <c r="L26" i="6"/>
  <c r="K27" i="6"/>
  <c r="L27" i="6"/>
  <c r="K28" i="6"/>
  <c r="L28" i="6"/>
  <c r="K29" i="6"/>
  <c r="L29" i="6"/>
  <c r="K30" i="6"/>
  <c r="L30" i="6"/>
  <c r="K31" i="6"/>
  <c r="L31" i="6"/>
  <c r="K32" i="6"/>
  <c r="L32" i="6"/>
  <c r="K33" i="6"/>
  <c r="L33" i="6"/>
  <c r="K34" i="6"/>
  <c r="L34" i="6"/>
  <c r="K35" i="6"/>
  <c r="L35" i="6"/>
  <c r="K36" i="6"/>
  <c r="L36" i="6"/>
  <c r="K37" i="6"/>
  <c r="L37" i="6"/>
  <c r="K38" i="6"/>
  <c r="L38" i="6"/>
  <c r="K39" i="6"/>
  <c r="L39" i="6"/>
  <c r="K40" i="6"/>
  <c r="L40" i="6"/>
  <c r="K41" i="6"/>
  <c r="L41" i="6"/>
  <c r="K42" i="6"/>
  <c r="L42" i="6"/>
  <c r="K43" i="6"/>
  <c r="L43" i="6"/>
  <c r="K44" i="6"/>
  <c r="L44" i="6"/>
  <c r="K45" i="6"/>
  <c r="L45" i="6"/>
  <c r="L6" i="6"/>
  <c r="K6" i="6"/>
  <c r="K46" i="6"/>
  <c r="L46" i="6" s="1"/>
  <c r="J48" i="6" s="1"/>
  <c r="K4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Denzil Samuels</author>
  </authors>
  <commentList>
    <comment ref="F1" authorId="0" shapeId="0" xr:uid="{361CC22A-C3C2-4B48-A152-5069435D3FFB}">
      <text>
        <r>
          <rPr>
            <b/>
            <sz val="9"/>
            <color rgb="FF000000"/>
            <rFont val="Tahoma"/>
            <family val="2"/>
          </rPr>
          <t>Denzil Samuels:</t>
        </r>
        <r>
          <rPr>
            <sz val="9"/>
            <color rgb="FF000000"/>
            <rFont val="Tahoma"/>
            <family val="2"/>
          </rPr>
          <t xml:space="preserve">
Cape Metro
Cape Winelands
Overberg
West Coast
Central Karoo
Eden</t>
        </r>
      </text>
    </comment>
  </commentList>
</comments>
</file>

<file path=xl/sharedStrings.xml><?xml version="1.0" encoding="utf-8"?>
<sst xmlns="http://schemas.openxmlformats.org/spreadsheetml/2006/main" count="870" uniqueCount="82">
  <si>
    <t>WCG SITE / LOCATION</t>
  </si>
  <si>
    <t>No</t>
  </si>
  <si>
    <t>City of Cape Town</t>
  </si>
  <si>
    <t>C</t>
  </si>
  <si>
    <t>Sivuyile Facility</t>
  </si>
  <si>
    <t>Stikland</t>
  </si>
  <si>
    <t>Eerste River</t>
  </si>
  <si>
    <t>Kraaifontein</t>
  </si>
  <si>
    <t>Cape Winelands</t>
  </si>
  <si>
    <t>Kensington Treatment Centre</t>
  </si>
  <si>
    <t>Kensington</t>
  </si>
  <si>
    <t>Garden Route</t>
  </si>
  <si>
    <t>Clanwilliam</t>
  </si>
  <si>
    <t>Clanwilliam CYCC</t>
  </si>
  <si>
    <t>George</t>
  </si>
  <si>
    <t>Stellenbosch</t>
  </si>
  <si>
    <t>House Vredelus</t>
  </si>
  <si>
    <t>Elsies River</t>
  </si>
  <si>
    <t>R/F/HO</t>
  </si>
  <si>
    <t>R/F/HO DETAILS</t>
  </si>
  <si>
    <t>WCG SITE
/LOCATION</t>
  </si>
  <si>
    <t>TOWN</t>
  </si>
  <si>
    <t>DISTRICT MUNICIPALITY</t>
  </si>
  <si>
    <t>CURRENT TOTAL NUMBER OF GUARDS REQUIRED</t>
  </si>
  <si>
    <t>GRADE OF GUARDS</t>
  </si>
  <si>
    <t>SHIFT</t>
  </si>
  <si>
    <t>WORKING HOURS</t>
  </si>
  <si>
    <t>EQUIPMENT REQUIREMENTS TO BE INCLUDED</t>
  </si>
  <si>
    <t>F</t>
  </si>
  <si>
    <t>Day</t>
  </si>
  <si>
    <t>06h00 - 18h00
12 hours 7 days per week 
Monday - Sunday including Public Holidays</t>
  </si>
  <si>
    <t>Night</t>
  </si>
  <si>
    <t>House Outenikwa</t>
  </si>
  <si>
    <t>NUMBER OF GUARDS PER DAY SHIFT</t>
  </si>
  <si>
    <t>NUMBER OF GUARDS PER NIGHT SHIFT</t>
  </si>
  <si>
    <t>MALE / FEMALE GUARD RATION</t>
  </si>
  <si>
    <t>70% Male Security Officers
30% Female Security Officers</t>
  </si>
  <si>
    <t>Bonnytoun</t>
  </si>
  <si>
    <t>Kraaifontein ROAR</t>
  </si>
  <si>
    <t>50% Male Security Officers
50% Female Security Officers</t>
  </si>
  <si>
    <t>Lindelani</t>
  </si>
  <si>
    <t>Horizon CYCC</t>
  </si>
  <si>
    <t>18h00 - 06h00
12 hours 7 days per week 
Monday - Sunday including Public Holidays</t>
  </si>
  <si>
    <t>All Facilities</t>
  </si>
  <si>
    <t>A</t>
  </si>
  <si>
    <t>Shared Manager</t>
  </si>
  <si>
    <t>B</t>
  </si>
  <si>
    <t>Supervisor</t>
  </si>
  <si>
    <t>Control Room</t>
  </si>
  <si>
    <t>a) Two way Radios</t>
  </si>
  <si>
    <t>Grand Total</t>
  </si>
  <si>
    <t>Sum of NUMBER OF GUARDS PER DAY SHIFT</t>
  </si>
  <si>
    <t>Values</t>
  </si>
  <si>
    <t>Sum of NUMBER OF GUARDS PER NIGHT SHIFT</t>
  </si>
  <si>
    <t>Security Guards</t>
  </si>
  <si>
    <t>Lindelani, Kraaifontein ROAR, Bonnytoun</t>
  </si>
  <si>
    <t>Horizon CYCC, Sivuyile, Vredelus, Kensigton</t>
  </si>
  <si>
    <t>Various</t>
  </si>
  <si>
    <t>a) Hand Held Metal Detector b) Two way Radios</t>
  </si>
  <si>
    <t>N/A</t>
  </si>
  <si>
    <t>NUMBER OF GUARDS PER SHIFT</t>
  </si>
  <si>
    <t>FACILITIES</t>
  </si>
  <si>
    <t>Control Room Officer</t>
  </si>
  <si>
    <t>a) Lindelani
b) Kraaifontein ROAR
c) Bonnytoun</t>
  </si>
  <si>
    <t>a) Horizon CYCC
b) Sivuyile
c) Vredelus
d) Kensigton</t>
  </si>
  <si>
    <t>YEAR 1
PRICE PER MONTH</t>
  </si>
  <si>
    <t>Supervisor (one supervisor for all 3 facilities)</t>
  </si>
  <si>
    <t>Supervisor (one supervisor for all 4 facilities)</t>
  </si>
  <si>
    <t>TOTAL BID PRICE (SUM OF ALL 3 YEARLY TOTALS)</t>
  </si>
  <si>
    <t>a) Hand Held Metal Detector
b) Two way Radios</t>
  </si>
  <si>
    <t>REQUIRED</t>
  </si>
  <si>
    <t>PRICE PER YEAR</t>
  </si>
  <si>
    <t>TOTAL AMOUNT
(36 MONTHS)</t>
  </si>
  <si>
    <t>TOTAL PRICE</t>
  </si>
  <si>
    <t>BID NO :</t>
  </si>
  <si>
    <t>BIDDER NAME :</t>
  </si>
  <si>
    <t>Validity :</t>
  </si>
  <si>
    <t>90 Days</t>
  </si>
  <si>
    <t>CLOSING DATE :</t>
  </si>
  <si>
    <t>CLOSING TIME :</t>
  </si>
  <si>
    <t>SD 03 / 2025-2026</t>
  </si>
  <si>
    <t>APPOINTMENT OF SERVICE PROVIDER TO RENDER PRIVATE SERCURITY SERVICES FOR DEPARTMENT OF SOCIAL DEVELOPMENT'S OWN CARE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</si>
</sst>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R&quot;#,##0.00"/>
    <numFmt numFmtId="165" formatCode="[$-F800]dddd\,\ mmmm\ dd\,\ yyyy"/>
    <numFmt numFmtId="168" formatCode="[$R-1C09]#,##0.00"/>
  </numFmts>
  <fonts count="14" x14ac:knownFonts="1"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auto="1"/>
      </left>
      <right style="medium">
        <color theme="0" tint="-0.34998626667073579"/>
      </right>
      <top style="medium">
        <color theme="0" tint="-0.34998626667073579"/>
      </top>
      <bottom style="medium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auto="1"/>
      </right>
      <top/>
      <bottom style="medium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auto="1"/>
      </left>
      <right style="medium">
        <color theme="0" tint="-0.34998626667073579"/>
      </right>
      <top/>
      <bottom/>
      <diagonal/>
    </border>
    <border>
      <left style="medium">
        <color indexed="64"/>
      </left>
      <right/>
      <top style="medium">
        <color theme="0" tint="-0.34998626667073579"/>
      </top>
      <bottom style="medium">
        <color indexed="64"/>
      </bottom>
      <diagonal/>
    </border>
    <border>
      <left/>
      <right/>
      <top style="medium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4" fillId="2" borderId="0" xfId="1" applyFont="1" applyFill="1" applyAlignment="1">
      <alignment vertical="top" wrapText="1"/>
    </xf>
    <xf numFmtId="0" fontId="4" fillId="2" borderId="0" xfId="1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6" fillId="4" borderId="1" xfId="2" applyFont="1" applyFill="1" applyBorder="1" applyAlignment="1">
      <alignment vertical="top" wrapText="1"/>
    </xf>
    <xf numFmtId="0" fontId="6" fillId="5" borderId="1" xfId="2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8" fillId="6" borderId="10" xfId="0" applyFont="1" applyFill="1" applyBorder="1" applyAlignment="1">
      <alignment horizontal="left" vertical="top" wrapText="1"/>
    </xf>
    <xf numFmtId="0" fontId="8" fillId="6" borderId="11" xfId="0" applyFont="1" applyFill="1" applyBorder="1" applyAlignment="1">
      <alignment horizontal="left" vertical="top" wrapText="1"/>
    </xf>
    <xf numFmtId="0" fontId="8" fillId="6" borderId="11" xfId="0" applyFont="1" applyFill="1" applyBorder="1" applyAlignment="1">
      <alignment horizontal="center" vertical="top" wrapText="1"/>
    </xf>
    <xf numFmtId="0" fontId="8" fillId="6" borderId="12" xfId="0" applyFont="1" applyFill="1" applyBorder="1" applyAlignment="1">
      <alignment horizontal="center" vertical="top" wrapText="1"/>
    </xf>
    <xf numFmtId="164" fontId="0" fillId="0" borderId="8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164" fontId="12" fillId="0" borderId="13" xfId="0" applyNumberFormat="1" applyFont="1" applyBorder="1" applyAlignment="1">
      <alignment horizontal="left" vertical="top" wrapText="1"/>
    </xf>
    <xf numFmtId="164" fontId="12" fillId="0" borderId="14" xfId="0" applyNumberFormat="1" applyFont="1" applyBorder="1" applyAlignment="1">
      <alignment horizontal="left" vertical="top" wrapText="1"/>
    </xf>
    <xf numFmtId="164" fontId="12" fillId="0" borderId="15" xfId="0" applyNumberFormat="1" applyFont="1" applyBorder="1" applyAlignment="1">
      <alignment horizontal="left" vertical="top" wrapText="1"/>
    </xf>
    <xf numFmtId="165" fontId="12" fillId="0" borderId="2" xfId="0" applyNumberFormat="1" applyFont="1" applyBorder="1" applyAlignment="1" applyProtection="1">
      <alignment horizontal="left" vertical="top" wrapText="1"/>
      <protection locked="0"/>
    </xf>
    <xf numFmtId="20" fontId="12" fillId="0" borderId="13" xfId="0" applyNumberFormat="1" applyFont="1" applyBorder="1" applyAlignment="1">
      <alignment horizontal="left" vertical="top" wrapText="1"/>
    </xf>
    <xf numFmtId="20" fontId="12" fillId="0" borderId="14" xfId="0" applyNumberFormat="1" applyFont="1" applyBorder="1" applyAlignment="1">
      <alignment horizontal="left" vertical="top" wrapText="1"/>
    </xf>
    <xf numFmtId="20" fontId="12" fillId="0" borderId="15" xfId="0" applyNumberFormat="1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168" fontId="0" fillId="4" borderId="8" xfId="0" applyNumberFormat="1" applyFill="1" applyBorder="1" applyAlignment="1" applyProtection="1">
      <alignment horizontal="left" vertical="center" wrapText="1"/>
      <protection locked="0"/>
    </xf>
    <xf numFmtId="168" fontId="0" fillId="0" borderId="8" xfId="0" applyNumberFormat="1" applyBorder="1" applyAlignment="1">
      <alignment horizontal="left" vertical="center" wrapText="1"/>
    </xf>
    <xf numFmtId="168" fontId="0" fillId="0" borderId="9" xfId="0" applyNumberFormat="1" applyBorder="1" applyAlignment="1">
      <alignment horizontal="left" vertical="center" wrapText="1"/>
    </xf>
  </cellXfs>
  <cellStyles count="3">
    <cellStyle name="Normal" xfId="0" builtinId="0"/>
    <cellStyle name="Normal 10" xfId="2" xr:uid="{3D898628-577C-45B6-B335-8864296B3FEC}"/>
    <cellStyle name="Normal 8 2" xfId="1" xr:uid="{FCEFA5AE-A16F-4C37-BB3B-9AEB66E4599B}"/>
  </cellStyles>
  <dxfs count="0"/>
  <tableStyles count="1" defaultTableStyle="TableStyleMedium2" defaultPivotStyle="PivotStyleLight16">
    <tableStyle name="Invisible" pivot="0" table="0" count="0" xr9:uid="{EEE1E437-72BC-4254-8BF0-E9768DCF873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ylene M Brookes" refreshedDate="45663.900663773151" createdVersion="8" refreshedVersion="8" minRefreshableVersion="3" recordCount="41" xr:uid="{2FC9E5D0-6F3D-4D8C-A4E7-FB802CA3CBDC}">
  <cacheSource type="worksheet">
    <worksheetSource ref="A1:N42" sheet="Data"/>
  </cacheSource>
  <cacheFields count="14">
    <cacheField name="No" numFmtId="0">
      <sharedItems containsSemiMixedTypes="0" containsString="0" containsNumber="1" containsInteger="1" minValue="1" maxValue="13"/>
    </cacheField>
    <cacheField name="R/F/HO" numFmtId="0">
      <sharedItems containsBlank="1"/>
    </cacheField>
    <cacheField name="R/F/HO DETAILS" numFmtId="0">
      <sharedItems count="6">
        <s v="Security Guards"/>
        <s v="Control Room"/>
        <s v="Shared Manager"/>
        <s v="Supervisor"/>
        <s v="Facilities" u="1"/>
        <s v="Shared Supervisor" u="1"/>
      </sharedItems>
    </cacheField>
    <cacheField name="WCG SITE_x000a_/LOCATION" numFmtId="0">
      <sharedItems count="14">
        <s v="House Outenikwa"/>
        <s v="House Vredelus"/>
        <s v="Clanwilliam CYCC"/>
        <s v="Bonnytoun"/>
        <s v="Kraaifontein ROAR"/>
        <s v="Lindelani"/>
        <s v="Kensington Treatment Centre"/>
        <s v="Horizon CYCC"/>
        <s v="Sivuyile Facility"/>
        <s v="All Facilities"/>
        <s v="Lindelani, Kraaifontein ROAR, Bonnytoun"/>
        <s v="Horizon CYCC, Sivuyile, Vredelus, Kensigton"/>
        <s v="Lindelani_x000a_Kraaifontein ROAR_x000a_Bonnytoun" u="1"/>
        <s v="Horizon CYCC_x000a_Sivuyile_x000a_Vredelus_x000a_Kensigton" u="1"/>
      </sharedItems>
    </cacheField>
    <cacheField name="TOWN" numFmtId="0">
      <sharedItems containsBlank="1" count="10">
        <s v="George"/>
        <s v="Elsies River"/>
        <s v="Clanwilliam"/>
        <s v="Kraaifontein"/>
        <s v="Stellenbosch"/>
        <s v="Kensington"/>
        <s v="Eerste River"/>
        <s v="Stikland"/>
        <s v="Various"/>
        <m u="1"/>
      </sharedItems>
    </cacheField>
    <cacheField name="DISTRICT MUNICIPALITY" numFmtId="0">
      <sharedItems containsBlank="1"/>
    </cacheField>
    <cacheField name="CURRENT TOTAL NUMBER OF GUARDS REQUIRED" numFmtId="0">
      <sharedItems containsSemiMixedTypes="0" containsString="0" containsNumber="1" containsInteger="1" minValue="1" maxValue="30"/>
    </cacheField>
    <cacheField name="GRADE OF GUARDS" numFmtId="0">
      <sharedItems count="3">
        <s v="C"/>
        <s v="B"/>
        <s v="A"/>
      </sharedItems>
    </cacheField>
    <cacheField name="SHIFT" numFmtId="0">
      <sharedItems count="2">
        <s v="Day"/>
        <s v="Night"/>
      </sharedItems>
    </cacheField>
    <cacheField name="NUMBER OF GUARDS PER DAY SHIFT" numFmtId="0">
      <sharedItems containsSemiMixedTypes="0" containsString="0" containsNumber="1" containsInteger="1" minValue="0" maxValue="15"/>
    </cacheField>
    <cacheField name="NUMBER OF GUARDS PER NIGHT SHIFT" numFmtId="0">
      <sharedItems containsSemiMixedTypes="0" containsString="0" containsNumber="1" containsInteger="1" minValue="0" maxValue="15"/>
    </cacheField>
    <cacheField name="MALE / FEMALE GUARD RATION" numFmtId="0">
      <sharedItems containsBlank="1" count="4">
        <s v="70% Male Security Officers_x000a_30% Female Security Officers"/>
        <s v="N/A"/>
        <s v="50% Male Security Officers_x000a_50% Female Security Officers"/>
        <m u="1"/>
      </sharedItems>
    </cacheField>
    <cacheField name="WORKING HOURS" numFmtId="0">
      <sharedItems count="2">
        <s v="06h00 - 18h00_x000a_12 hours 7 days per week _x000a_Monday - Sunday including Public Holidays"/>
        <s v="18h00 - 06h00_x000a_12 hours 7 days per week _x000a_Monday - Sunday including Public Holidays"/>
      </sharedItems>
    </cacheField>
    <cacheField name="EQUIPMENT REQUIREMENTS TO BE INCLUDED" numFmtId="0">
      <sharedItems containsBlank="1" count="4">
        <s v="a) Hand Held Metal Detector b) Two way Radios"/>
        <s v="a) Two way Radios"/>
        <s v="a) Hand Held Metal Detector_x000a_b) Two way Radios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n v="1"/>
    <s v="F"/>
    <x v="0"/>
    <x v="0"/>
    <x v="0"/>
    <s v="Garden Route"/>
    <n v="20"/>
    <x v="0"/>
    <x v="0"/>
    <n v="10"/>
    <n v="0"/>
    <x v="0"/>
    <x v="0"/>
    <x v="0"/>
  </r>
  <r>
    <n v="1"/>
    <s v="F"/>
    <x v="0"/>
    <x v="0"/>
    <x v="0"/>
    <s v="Garden Route"/>
    <n v="20"/>
    <x v="0"/>
    <x v="1"/>
    <n v="0"/>
    <n v="10"/>
    <x v="0"/>
    <x v="1"/>
    <x v="0"/>
  </r>
  <r>
    <n v="1"/>
    <s v="F"/>
    <x v="1"/>
    <x v="0"/>
    <x v="0"/>
    <s v="Garden Route"/>
    <n v="4"/>
    <x v="1"/>
    <x v="0"/>
    <n v="2"/>
    <n v="0"/>
    <x v="1"/>
    <x v="0"/>
    <x v="1"/>
  </r>
  <r>
    <n v="1"/>
    <s v="F"/>
    <x v="1"/>
    <x v="0"/>
    <x v="0"/>
    <s v="Garden Route"/>
    <n v="4"/>
    <x v="1"/>
    <x v="1"/>
    <n v="0"/>
    <n v="2"/>
    <x v="1"/>
    <x v="1"/>
    <x v="1"/>
  </r>
  <r>
    <n v="2"/>
    <s v="F"/>
    <x v="0"/>
    <x v="1"/>
    <x v="1"/>
    <s v="City of Cape Town"/>
    <n v="20"/>
    <x v="0"/>
    <x v="0"/>
    <n v="10"/>
    <n v="0"/>
    <x v="0"/>
    <x v="0"/>
    <x v="0"/>
  </r>
  <r>
    <n v="2"/>
    <s v="F"/>
    <x v="0"/>
    <x v="1"/>
    <x v="1"/>
    <s v="City of Cape Town"/>
    <n v="20"/>
    <x v="0"/>
    <x v="1"/>
    <n v="0"/>
    <n v="10"/>
    <x v="0"/>
    <x v="1"/>
    <x v="0"/>
  </r>
  <r>
    <n v="2"/>
    <s v="F"/>
    <x v="1"/>
    <x v="1"/>
    <x v="1"/>
    <s v="City of Cape Town"/>
    <n v="4"/>
    <x v="1"/>
    <x v="0"/>
    <n v="2"/>
    <n v="0"/>
    <x v="1"/>
    <x v="0"/>
    <x v="1"/>
  </r>
  <r>
    <n v="2"/>
    <s v="F"/>
    <x v="1"/>
    <x v="1"/>
    <x v="1"/>
    <s v="City of Cape Town"/>
    <n v="4"/>
    <x v="1"/>
    <x v="1"/>
    <n v="0"/>
    <n v="2"/>
    <x v="1"/>
    <x v="1"/>
    <x v="1"/>
  </r>
  <r>
    <n v="3"/>
    <s v="F"/>
    <x v="0"/>
    <x v="2"/>
    <x v="2"/>
    <m/>
    <n v="20"/>
    <x v="0"/>
    <x v="0"/>
    <n v="10"/>
    <n v="0"/>
    <x v="0"/>
    <x v="0"/>
    <x v="0"/>
  </r>
  <r>
    <n v="3"/>
    <s v="F"/>
    <x v="0"/>
    <x v="2"/>
    <x v="2"/>
    <m/>
    <n v="20"/>
    <x v="0"/>
    <x v="1"/>
    <n v="0"/>
    <n v="10"/>
    <x v="0"/>
    <x v="1"/>
    <x v="0"/>
  </r>
  <r>
    <n v="3"/>
    <s v="F"/>
    <x v="1"/>
    <x v="2"/>
    <x v="2"/>
    <m/>
    <n v="4"/>
    <x v="1"/>
    <x v="0"/>
    <n v="2"/>
    <n v="0"/>
    <x v="1"/>
    <x v="0"/>
    <x v="1"/>
  </r>
  <r>
    <n v="3"/>
    <s v="F"/>
    <x v="1"/>
    <x v="2"/>
    <x v="2"/>
    <m/>
    <n v="4"/>
    <x v="1"/>
    <x v="1"/>
    <n v="0"/>
    <n v="2"/>
    <x v="1"/>
    <x v="1"/>
    <x v="1"/>
  </r>
  <r>
    <n v="4"/>
    <s v="F"/>
    <x v="0"/>
    <x v="3"/>
    <x v="3"/>
    <s v="Cape Winelands"/>
    <n v="24"/>
    <x v="0"/>
    <x v="0"/>
    <n v="12"/>
    <n v="0"/>
    <x v="0"/>
    <x v="0"/>
    <x v="0"/>
  </r>
  <r>
    <n v="4"/>
    <s v="F"/>
    <x v="0"/>
    <x v="3"/>
    <x v="3"/>
    <s v="Cape Winelands"/>
    <n v="24"/>
    <x v="0"/>
    <x v="1"/>
    <n v="0"/>
    <n v="12"/>
    <x v="0"/>
    <x v="1"/>
    <x v="0"/>
  </r>
  <r>
    <n v="4"/>
    <s v="F"/>
    <x v="1"/>
    <x v="3"/>
    <x v="3"/>
    <s v="Cape Winelands"/>
    <n v="4"/>
    <x v="1"/>
    <x v="0"/>
    <n v="2"/>
    <n v="0"/>
    <x v="1"/>
    <x v="0"/>
    <x v="1"/>
  </r>
  <r>
    <n v="4"/>
    <s v="F"/>
    <x v="1"/>
    <x v="3"/>
    <x v="3"/>
    <s v="Cape Winelands"/>
    <n v="4"/>
    <x v="1"/>
    <x v="1"/>
    <n v="0"/>
    <n v="2"/>
    <x v="1"/>
    <x v="1"/>
    <x v="1"/>
  </r>
  <r>
    <n v="5"/>
    <s v="F"/>
    <x v="0"/>
    <x v="4"/>
    <x v="3"/>
    <s v="Cape Winelands"/>
    <n v="28"/>
    <x v="0"/>
    <x v="0"/>
    <n v="14"/>
    <n v="0"/>
    <x v="2"/>
    <x v="0"/>
    <x v="0"/>
  </r>
  <r>
    <n v="5"/>
    <s v="F"/>
    <x v="0"/>
    <x v="4"/>
    <x v="3"/>
    <s v="Cape Winelands"/>
    <n v="28"/>
    <x v="0"/>
    <x v="1"/>
    <n v="0"/>
    <n v="14"/>
    <x v="2"/>
    <x v="1"/>
    <x v="0"/>
  </r>
  <r>
    <n v="5"/>
    <s v="F"/>
    <x v="1"/>
    <x v="4"/>
    <x v="3"/>
    <s v="Cape Winelands"/>
    <n v="4"/>
    <x v="1"/>
    <x v="0"/>
    <n v="2"/>
    <n v="0"/>
    <x v="1"/>
    <x v="0"/>
    <x v="1"/>
  </r>
  <r>
    <n v="5"/>
    <s v="F"/>
    <x v="1"/>
    <x v="4"/>
    <x v="3"/>
    <s v="Cape Winelands"/>
    <n v="4"/>
    <x v="1"/>
    <x v="1"/>
    <n v="0"/>
    <n v="2"/>
    <x v="1"/>
    <x v="1"/>
    <x v="1"/>
  </r>
  <r>
    <n v="6"/>
    <s v="F"/>
    <x v="0"/>
    <x v="5"/>
    <x v="4"/>
    <s v="Cape Winelands"/>
    <n v="20"/>
    <x v="0"/>
    <x v="0"/>
    <n v="10"/>
    <n v="0"/>
    <x v="2"/>
    <x v="0"/>
    <x v="0"/>
  </r>
  <r>
    <n v="6"/>
    <s v="F"/>
    <x v="0"/>
    <x v="5"/>
    <x v="4"/>
    <s v="Cape Winelands"/>
    <n v="20"/>
    <x v="0"/>
    <x v="1"/>
    <n v="0"/>
    <n v="10"/>
    <x v="2"/>
    <x v="1"/>
    <x v="0"/>
  </r>
  <r>
    <n v="6"/>
    <s v="F"/>
    <x v="1"/>
    <x v="5"/>
    <x v="4"/>
    <s v="Cape Winelands"/>
    <n v="4"/>
    <x v="1"/>
    <x v="0"/>
    <n v="2"/>
    <n v="0"/>
    <x v="1"/>
    <x v="0"/>
    <x v="1"/>
  </r>
  <r>
    <n v="6"/>
    <s v="F"/>
    <x v="1"/>
    <x v="5"/>
    <x v="4"/>
    <s v="Cape Winelands"/>
    <n v="4"/>
    <x v="1"/>
    <x v="1"/>
    <n v="0"/>
    <n v="2"/>
    <x v="1"/>
    <x v="1"/>
    <x v="1"/>
  </r>
  <r>
    <n v="7"/>
    <s v="F"/>
    <x v="0"/>
    <x v="6"/>
    <x v="5"/>
    <m/>
    <n v="8"/>
    <x v="0"/>
    <x v="0"/>
    <n v="4"/>
    <n v="0"/>
    <x v="0"/>
    <x v="0"/>
    <x v="0"/>
  </r>
  <r>
    <n v="7"/>
    <s v="F"/>
    <x v="0"/>
    <x v="6"/>
    <x v="5"/>
    <m/>
    <n v="8"/>
    <x v="0"/>
    <x v="1"/>
    <n v="0"/>
    <n v="4"/>
    <x v="0"/>
    <x v="1"/>
    <x v="0"/>
  </r>
  <r>
    <n v="7"/>
    <s v="F"/>
    <x v="1"/>
    <x v="6"/>
    <x v="5"/>
    <m/>
    <n v="4"/>
    <x v="1"/>
    <x v="0"/>
    <n v="2"/>
    <n v="0"/>
    <x v="1"/>
    <x v="0"/>
    <x v="1"/>
  </r>
  <r>
    <n v="7"/>
    <s v="F"/>
    <x v="1"/>
    <x v="6"/>
    <x v="5"/>
    <m/>
    <n v="4"/>
    <x v="1"/>
    <x v="1"/>
    <n v="0"/>
    <n v="2"/>
    <x v="1"/>
    <x v="1"/>
    <x v="1"/>
  </r>
  <r>
    <n v="8"/>
    <s v="F"/>
    <x v="0"/>
    <x v="7"/>
    <x v="6"/>
    <s v="City of Cape Town"/>
    <n v="30"/>
    <x v="0"/>
    <x v="0"/>
    <n v="15"/>
    <n v="0"/>
    <x v="0"/>
    <x v="0"/>
    <x v="0"/>
  </r>
  <r>
    <n v="8"/>
    <s v="F"/>
    <x v="0"/>
    <x v="7"/>
    <x v="6"/>
    <s v="City of Cape Town"/>
    <n v="30"/>
    <x v="0"/>
    <x v="1"/>
    <n v="0"/>
    <n v="15"/>
    <x v="0"/>
    <x v="1"/>
    <x v="0"/>
  </r>
  <r>
    <n v="8"/>
    <s v="F"/>
    <x v="1"/>
    <x v="7"/>
    <x v="6"/>
    <s v="City of Cape Town"/>
    <n v="4"/>
    <x v="1"/>
    <x v="0"/>
    <n v="2"/>
    <n v="0"/>
    <x v="1"/>
    <x v="0"/>
    <x v="1"/>
  </r>
  <r>
    <n v="8"/>
    <s v="F"/>
    <x v="1"/>
    <x v="7"/>
    <x v="6"/>
    <s v="City of Cape Town"/>
    <n v="4"/>
    <x v="1"/>
    <x v="1"/>
    <n v="0"/>
    <n v="2"/>
    <x v="1"/>
    <x v="1"/>
    <x v="1"/>
  </r>
  <r>
    <n v="9"/>
    <s v="F"/>
    <x v="0"/>
    <x v="8"/>
    <x v="7"/>
    <s v="City of Cape Town"/>
    <n v="4"/>
    <x v="0"/>
    <x v="0"/>
    <n v="2"/>
    <n v="0"/>
    <x v="2"/>
    <x v="0"/>
    <x v="0"/>
  </r>
  <r>
    <n v="9"/>
    <s v="F"/>
    <x v="0"/>
    <x v="8"/>
    <x v="7"/>
    <s v="City of Cape Town"/>
    <n v="4"/>
    <x v="0"/>
    <x v="1"/>
    <n v="0"/>
    <n v="2"/>
    <x v="2"/>
    <x v="1"/>
    <x v="0"/>
  </r>
  <r>
    <n v="9"/>
    <s v="F"/>
    <x v="1"/>
    <x v="8"/>
    <x v="7"/>
    <s v="City of Cape Town"/>
    <n v="4"/>
    <x v="1"/>
    <x v="0"/>
    <n v="2"/>
    <n v="0"/>
    <x v="1"/>
    <x v="0"/>
    <x v="1"/>
  </r>
  <r>
    <n v="9"/>
    <s v="F"/>
    <x v="1"/>
    <x v="8"/>
    <x v="7"/>
    <s v="City of Cape Town"/>
    <n v="4"/>
    <x v="1"/>
    <x v="1"/>
    <n v="0"/>
    <n v="2"/>
    <x v="1"/>
    <x v="1"/>
    <x v="1"/>
  </r>
  <r>
    <n v="10"/>
    <m/>
    <x v="2"/>
    <x v="9"/>
    <x v="8"/>
    <m/>
    <n v="1"/>
    <x v="2"/>
    <x v="0"/>
    <n v="1"/>
    <n v="0"/>
    <x v="1"/>
    <x v="0"/>
    <x v="1"/>
  </r>
  <r>
    <n v="11"/>
    <m/>
    <x v="3"/>
    <x v="10"/>
    <x v="8"/>
    <m/>
    <n v="1"/>
    <x v="1"/>
    <x v="0"/>
    <n v="1"/>
    <n v="0"/>
    <x v="1"/>
    <x v="0"/>
    <x v="1"/>
  </r>
  <r>
    <n v="11"/>
    <m/>
    <x v="3"/>
    <x v="11"/>
    <x v="8"/>
    <m/>
    <n v="1"/>
    <x v="1"/>
    <x v="0"/>
    <n v="1"/>
    <n v="0"/>
    <x v="1"/>
    <x v="0"/>
    <x v="1"/>
  </r>
  <r>
    <n v="12"/>
    <m/>
    <x v="3"/>
    <x v="0"/>
    <x v="0"/>
    <m/>
    <n v="1"/>
    <x v="1"/>
    <x v="0"/>
    <n v="1"/>
    <n v="0"/>
    <x v="1"/>
    <x v="0"/>
    <x v="1"/>
  </r>
  <r>
    <n v="13"/>
    <m/>
    <x v="3"/>
    <x v="2"/>
    <x v="2"/>
    <m/>
    <n v="1"/>
    <x v="1"/>
    <x v="0"/>
    <n v="1"/>
    <n v="0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6E3EEF-E95E-47BA-A05B-A412046B6BAF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J46" firstHeaderRow="1" firstDataRow="2" firstDataCol="8"/>
  <pivotFields count="14">
    <pivotField compact="0" outline="0" showAll="0" defaultSubtotal="0"/>
    <pivotField compact="0" outline="0" showAll="0" defaultSubtotal="0"/>
    <pivotField axis="axisRow" compact="0" outline="0" showAll="0" defaultSubtotal="0">
      <items count="6">
        <item x="1"/>
        <item m="1" x="4"/>
        <item x="2"/>
        <item m="1" x="5"/>
        <item x="3"/>
        <item x="0"/>
      </items>
    </pivotField>
    <pivotField axis="axisRow" compact="0" outline="0" showAll="0" defaultSubtotal="0">
      <items count="14">
        <item x="9"/>
        <item x="3"/>
        <item x="2"/>
        <item x="7"/>
        <item m="1" x="13"/>
        <item x="0"/>
        <item x="1"/>
        <item x="6"/>
        <item x="4"/>
        <item x="5"/>
        <item m="1" x="12"/>
        <item x="8"/>
        <item x="10"/>
        <item x="11"/>
      </items>
    </pivotField>
    <pivotField axis="axisRow" compact="0" outline="0" showAll="0" defaultSubtotal="0">
      <items count="10">
        <item x="2"/>
        <item x="6"/>
        <item x="1"/>
        <item x="0"/>
        <item x="5"/>
        <item x="3"/>
        <item x="4"/>
        <item x="7"/>
        <item m="1" x="9"/>
        <item x="8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3">
        <item x="2"/>
        <item x="1"/>
        <item x="0"/>
      </items>
    </pivotField>
    <pivotField axis="axisRow" compact="0" outline="0" showAll="0" defaultSubtotal="0">
      <items count="2">
        <item x="0"/>
        <item x="1"/>
      </items>
    </pivotField>
    <pivotField dataField="1" compact="0" outline="0" showAll="0" defaultSubtotal="0"/>
    <pivotField dataField="1" compact="0" outline="0" showAll="0" defaultSubtotal="0"/>
    <pivotField axis="axisRow" compact="0" outline="0" showAll="0" defaultSubtotal="0">
      <items count="4">
        <item x="2"/>
        <item x="0"/>
        <item m="1" x="3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4">
        <item m="1" x="2"/>
        <item x="1"/>
        <item m="1" x="3"/>
        <item x="0"/>
      </items>
    </pivotField>
  </pivotFields>
  <rowFields count="8">
    <field x="4"/>
    <field x="3"/>
    <field x="2"/>
    <field x="7"/>
    <field x="11"/>
    <field x="8"/>
    <field x="12"/>
    <field x="13"/>
  </rowFields>
  <rowItems count="42">
    <i>
      <x/>
      <x v="2"/>
      <x/>
      <x v="1"/>
      <x v="3"/>
      <x/>
      <x/>
      <x v="1"/>
    </i>
    <i r="5">
      <x v="1"/>
      <x v="1"/>
      <x v="1"/>
    </i>
    <i r="2">
      <x v="4"/>
      <x v="1"/>
      <x v="3"/>
      <x/>
      <x/>
      <x v="1"/>
    </i>
    <i r="2">
      <x v="5"/>
      <x v="2"/>
      <x v="1"/>
      <x/>
      <x/>
      <x v="3"/>
    </i>
    <i r="5">
      <x v="1"/>
      <x v="1"/>
      <x v="3"/>
    </i>
    <i>
      <x v="1"/>
      <x v="3"/>
      <x/>
      <x v="1"/>
      <x v="3"/>
      <x/>
      <x/>
      <x v="1"/>
    </i>
    <i r="5">
      <x v="1"/>
      <x v="1"/>
      <x v="1"/>
    </i>
    <i r="2">
      <x v="5"/>
      <x v="2"/>
      <x v="1"/>
      <x/>
      <x/>
      <x v="3"/>
    </i>
    <i r="5">
      <x v="1"/>
      <x v="1"/>
      <x v="3"/>
    </i>
    <i>
      <x v="2"/>
      <x v="6"/>
      <x/>
      <x v="1"/>
      <x v="3"/>
      <x/>
      <x/>
      <x v="1"/>
    </i>
    <i r="5">
      <x v="1"/>
      <x v="1"/>
      <x v="1"/>
    </i>
    <i r="2">
      <x v="5"/>
      <x v="2"/>
      <x v="1"/>
      <x/>
      <x/>
      <x v="3"/>
    </i>
    <i r="5">
      <x v="1"/>
      <x v="1"/>
      <x v="3"/>
    </i>
    <i>
      <x v="3"/>
      <x v="5"/>
      <x/>
      <x v="1"/>
      <x v="3"/>
      <x/>
      <x/>
      <x v="1"/>
    </i>
    <i r="5">
      <x v="1"/>
      <x v="1"/>
      <x v="1"/>
    </i>
    <i r="2">
      <x v="4"/>
      <x v="1"/>
      <x v="3"/>
      <x/>
      <x/>
      <x v="1"/>
    </i>
    <i r="2">
      <x v="5"/>
      <x v="2"/>
      <x v="1"/>
      <x/>
      <x/>
      <x v="3"/>
    </i>
    <i r="5">
      <x v="1"/>
      <x v="1"/>
      <x v="3"/>
    </i>
    <i>
      <x v="4"/>
      <x v="7"/>
      <x/>
      <x v="1"/>
      <x v="3"/>
      <x/>
      <x/>
      <x v="1"/>
    </i>
    <i r="5">
      <x v="1"/>
      <x v="1"/>
      <x v="1"/>
    </i>
    <i r="2">
      <x v="5"/>
      <x v="2"/>
      <x v="1"/>
      <x/>
      <x/>
      <x v="3"/>
    </i>
    <i r="5">
      <x v="1"/>
      <x v="1"/>
      <x v="3"/>
    </i>
    <i>
      <x v="5"/>
      <x v="1"/>
      <x/>
      <x v="1"/>
      <x v="3"/>
      <x/>
      <x/>
      <x v="1"/>
    </i>
    <i r="5">
      <x v="1"/>
      <x v="1"/>
      <x v="1"/>
    </i>
    <i r="2">
      <x v="5"/>
      <x v="2"/>
      <x v="1"/>
      <x/>
      <x/>
      <x v="3"/>
    </i>
    <i r="5">
      <x v="1"/>
      <x v="1"/>
      <x v="3"/>
    </i>
    <i r="1">
      <x v="8"/>
      <x/>
      <x v="1"/>
      <x v="3"/>
      <x/>
      <x/>
      <x v="1"/>
    </i>
    <i r="5">
      <x v="1"/>
      <x v="1"/>
      <x v="1"/>
    </i>
    <i r="2">
      <x v="5"/>
      <x v="2"/>
      <x/>
      <x/>
      <x/>
      <x v="3"/>
    </i>
    <i r="5">
      <x v="1"/>
      <x v="1"/>
      <x v="3"/>
    </i>
    <i>
      <x v="6"/>
      <x v="9"/>
      <x/>
      <x v="1"/>
      <x v="3"/>
      <x/>
      <x/>
      <x v="1"/>
    </i>
    <i r="5">
      <x v="1"/>
      <x v="1"/>
      <x v="1"/>
    </i>
    <i r="2">
      <x v="5"/>
      <x v="2"/>
      <x/>
      <x/>
      <x/>
      <x v="3"/>
    </i>
    <i r="5">
      <x v="1"/>
      <x v="1"/>
      <x v="3"/>
    </i>
    <i>
      <x v="7"/>
      <x v="11"/>
      <x/>
      <x v="1"/>
      <x v="3"/>
      <x/>
      <x/>
      <x v="1"/>
    </i>
    <i r="5">
      <x v="1"/>
      <x v="1"/>
      <x v="1"/>
    </i>
    <i r="2">
      <x v="5"/>
      <x v="2"/>
      <x/>
      <x/>
      <x/>
      <x v="3"/>
    </i>
    <i r="5">
      <x v="1"/>
      <x v="1"/>
      <x v="3"/>
    </i>
    <i>
      <x v="9"/>
      <x/>
      <x v="2"/>
      <x/>
      <x v="3"/>
      <x/>
      <x/>
      <x v="1"/>
    </i>
    <i r="1">
      <x v="12"/>
      <x v="4"/>
      <x v="1"/>
      <x v="3"/>
      <x/>
      <x/>
      <x v="1"/>
    </i>
    <i r="1">
      <x v="13"/>
      <x v="4"/>
      <x v="1"/>
      <x v="3"/>
      <x/>
      <x/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UMBER OF GUARDS PER DAY SHIFT" fld="9" baseField="0" baseItem="0"/>
    <dataField name="Sum of NUMBER OF GUARDS PER NIGHT SHIFT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15C51-2C75-4378-AE81-4BA5C4DA3B32}">
  <dimension ref="A1"/>
  <sheetViews>
    <sheetView workbookViewId="0"/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7F10-71CF-449C-AE8B-88EA6F7158AF}">
  <sheetPr filterMode="1"/>
  <dimension ref="A1:N42"/>
  <sheetViews>
    <sheetView workbookViewId="0">
      <pane ySplit="1" topLeftCell="A5" activePane="bottomLeft" state="frozen"/>
      <selection pane="bottomLeft" activeCell="J44" sqref="J44"/>
    </sheetView>
  </sheetViews>
  <sheetFormatPr defaultRowHeight="14.5" x14ac:dyDescent="0.35"/>
  <cols>
    <col min="1" max="1" width="5.54296875" customWidth="1"/>
    <col min="2" max="2" width="8.08984375" customWidth="1"/>
    <col min="4" max="4" width="13.08984375" customWidth="1"/>
    <col min="5" max="5" width="13" customWidth="1"/>
    <col min="6" max="6" width="13.36328125" customWidth="1"/>
    <col min="7" max="14" width="17.6328125" customWidth="1"/>
  </cols>
  <sheetData>
    <row r="1" spans="1:14" ht="52" x14ac:dyDescent="0.35">
      <c r="A1" s="1" t="s">
        <v>1</v>
      </c>
      <c r="B1" s="1" t="s">
        <v>18</v>
      </c>
      <c r="C1" s="2" t="s">
        <v>19</v>
      </c>
      <c r="D1" s="1" t="s">
        <v>20</v>
      </c>
      <c r="E1" s="1" t="s">
        <v>21</v>
      </c>
      <c r="F1" s="1" t="s">
        <v>22</v>
      </c>
      <c r="G1" s="3" t="s">
        <v>23</v>
      </c>
      <c r="H1" s="3" t="s">
        <v>24</v>
      </c>
      <c r="I1" s="3" t="s">
        <v>25</v>
      </c>
      <c r="J1" s="3" t="s">
        <v>33</v>
      </c>
      <c r="K1" s="3" t="s">
        <v>34</v>
      </c>
      <c r="L1" s="4" t="s">
        <v>35</v>
      </c>
      <c r="M1" s="4" t="s">
        <v>26</v>
      </c>
      <c r="N1" s="4" t="s">
        <v>27</v>
      </c>
    </row>
    <row r="2" spans="1:14" ht="75" hidden="1" x14ac:dyDescent="0.35">
      <c r="A2" s="5">
        <v>1</v>
      </c>
      <c r="B2" s="5" t="s">
        <v>28</v>
      </c>
      <c r="C2" s="5" t="s">
        <v>54</v>
      </c>
      <c r="D2" s="6" t="s">
        <v>32</v>
      </c>
      <c r="E2" s="6" t="s">
        <v>14</v>
      </c>
      <c r="F2" s="6" t="s">
        <v>11</v>
      </c>
      <c r="G2" s="7">
        <v>20</v>
      </c>
      <c r="H2" s="8" t="s">
        <v>3</v>
      </c>
      <c r="I2" s="8" t="s">
        <v>29</v>
      </c>
      <c r="J2" s="7">
        <v>10</v>
      </c>
      <c r="K2" s="9">
        <v>0</v>
      </c>
      <c r="L2" s="9" t="s">
        <v>36</v>
      </c>
      <c r="M2" s="9" t="s">
        <v>30</v>
      </c>
      <c r="N2" s="9" t="s">
        <v>58</v>
      </c>
    </row>
    <row r="3" spans="1:14" ht="75" hidden="1" x14ac:dyDescent="0.35">
      <c r="A3" s="5">
        <v>1</v>
      </c>
      <c r="B3" s="5" t="s">
        <v>28</v>
      </c>
      <c r="C3" s="5" t="s">
        <v>54</v>
      </c>
      <c r="D3" s="6" t="s">
        <v>32</v>
      </c>
      <c r="E3" s="6" t="s">
        <v>14</v>
      </c>
      <c r="F3" s="6" t="s">
        <v>11</v>
      </c>
      <c r="G3" s="7">
        <v>20</v>
      </c>
      <c r="H3" s="8" t="s">
        <v>3</v>
      </c>
      <c r="I3" s="8" t="s">
        <v>31</v>
      </c>
      <c r="J3" s="7">
        <v>0</v>
      </c>
      <c r="K3" s="9">
        <v>10</v>
      </c>
      <c r="L3" s="9" t="s">
        <v>36</v>
      </c>
      <c r="M3" s="9" t="s">
        <v>42</v>
      </c>
      <c r="N3" s="9" t="s">
        <v>58</v>
      </c>
    </row>
    <row r="4" spans="1:14" ht="75" x14ac:dyDescent="0.35">
      <c r="A4" s="5">
        <v>1</v>
      </c>
      <c r="B4" s="5" t="s">
        <v>28</v>
      </c>
      <c r="C4" s="5" t="s">
        <v>48</v>
      </c>
      <c r="D4" s="6" t="s">
        <v>32</v>
      </c>
      <c r="E4" s="6" t="s">
        <v>14</v>
      </c>
      <c r="F4" s="6" t="s">
        <v>11</v>
      </c>
      <c r="G4" s="7">
        <v>4</v>
      </c>
      <c r="H4" s="8" t="s">
        <v>46</v>
      </c>
      <c r="I4" s="8" t="s">
        <v>29</v>
      </c>
      <c r="J4" s="7">
        <v>2</v>
      </c>
      <c r="K4" s="9">
        <v>0</v>
      </c>
      <c r="L4" s="9" t="s">
        <v>59</v>
      </c>
      <c r="M4" s="9" t="s">
        <v>30</v>
      </c>
      <c r="N4" s="9" t="s">
        <v>49</v>
      </c>
    </row>
    <row r="5" spans="1:14" ht="75" x14ac:dyDescent="0.35">
      <c r="A5" s="5">
        <v>1</v>
      </c>
      <c r="B5" s="5" t="s">
        <v>28</v>
      </c>
      <c r="C5" s="5" t="s">
        <v>48</v>
      </c>
      <c r="D5" s="6" t="s">
        <v>32</v>
      </c>
      <c r="E5" s="6" t="s">
        <v>14</v>
      </c>
      <c r="F5" s="6" t="s">
        <v>11</v>
      </c>
      <c r="G5" s="7">
        <v>4</v>
      </c>
      <c r="H5" s="8" t="s">
        <v>46</v>
      </c>
      <c r="I5" s="8" t="s">
        <v>31</v>
      </c>
      <c r="J5" s="7">
        <v>0</v>
      </c>
      <c r="K5" s="9">
        <v>2</v>
      </c>
      <c r="L5" s="9" t="s">
        <v>59</v>
      </c>
      <c r="M5" s="9" t="s">
        <v>42</v>
      </c>
      <c r="N5" s="9" t="s">
        <v>49</v>
      </c>
    </row>
    <row r="6" spans="1:14" ht="75" hidden="1" x14ac:dyDescent="0.35">
      <c r="A6" s="5">
        <v>2</v>
      </c>
      <c r="B6" s="5" t="s">
        <v>28</v>
      </c>
      <c r="C6" s="5" t="s">
        <v>54</v>
      </c>
      <c r="D6" s="6" t="s">
        <v>16</v>
      </c>
      <c r="E6" s="6" t="s">
        <v>17</v>
      </c>
      <c r="F6" s="6" t="s">
        <v>2</v>
      </c>
      <c r="G6" s="7">
        <v>20</v>
      </c>
      <c r="H6" s="8" t="s">
        <v>3</v>
      </c>
      <c r="I6" s="8" t="s">
        <v>29</v>
      </c>
      <c r="J6" s="7">
        <v>10</v>
      </c>
      <c r="K6" s="9">
        <v>0</v>
      </c>
      <c r="L6" s="9" t="s">
        <v>36</v>
      </c>
      <c r="M6" s="9" t="s">
        <v>30</v>
      </c>
      <c r="N6" s="9" t="s">
        <v>58</v>
      </c>
    </row>
    <row r="7" spans="1:14" ht="75" hidden="1" x14ac:dyDescent="0.35">
      <c r="A7" s="5">
        <v>2</v>
      </c>
      <c r="B7" s="5" t="s">
        <v>28</v>
      </c>
      <c r="C7" s="5" t="s">
        <v>54</v>
      </c>
      <c r="D7" s="6" t="s">
        <v>16</v>
      </c>
      <c r="E7" s="6" t="s">
        <v>17</v>
      </c>
      <c r="F7" s="6" t="s">
        <v>2</v>
      </c>
      <c r="G7" s="7">
        <v>20</v>
      </c>
      <c r="H7" s="8" t="s">
        <v>3</v>
      </c>
      <c r="I7" s="8" t="s">
        <v>31</v>
      </c>
      <c r="J7" s="7">
        <v>0</v>
      </c>
      <c r="K7" s="9">
        <v>10</v>
      </c>
      <c r="L7" s="9" t="s">
        <v>36</v>
      </c>
      <c r="M7" s="9" t="s">
        <v>42</v>
      </c>
      <c r="N7" s="9" t="s">
        <v>58</v>
      </c>
    </row>
    <row r="8" spans="1:14" ht="75" x14ac:dyDescent="0.35">
      <c r="A8" s="5">
        <v>2</v>
      </c>
      <c r="B8" s="5" t="s">
        <v>28</v>
      </c>
      <c r="C8" s="5" t="s">
        <v>48</v>
      </c>
      <c r="D8" s="6" t="s">
        <v>16</v>
      </c>
      <c r="E8" s="6" t="s">
        <v>17</v>
      </c>
      <c r="F8" s="6" t="s">
        <v>2</v>
      </c>
      <c r="G8" s="7">
        <v>4</v>
      </c>
      <c r="H8" s="8" t="s">
        <v>46</v>
      </c>
      <c r="I8" s="8" t="s">
        <v>29</v>
      </c>
      <c r="J8" s="7">
        <v>2</v>
      </c>
      <c r="K8" s="9">
        <v>0</v>
      </c>
      <c r="L8" s="9" t="s">
        <v>59</v>
      </c>
      <c r="M8" s="9" t="s">
        <v>30</v>
      </c>
      <c r="N8" s="9" t="s">
        <v>49</v>
      </c>
    </row>
    <row r="9" spans="1:14" ht="75" x14ac:dyDescent="0.35">
      <c r="A9" s="5">
        <v>2</v>
      </c>
      <c r="B9" s="5" t="s">
        <v>28</v>
      </c>
      <c r="C9" s="5" t="s">
        <v>48</v>
      </c>
      <c r="D9" s="6" t="s">
        <v>16</v>
      </c>
      <c r="E9" s="6" t="s">
        <v>17</v>
      </c>
      <c r="F9" s="6" t="s">
        <v>2</v>
      </c>
      <c r="G9" s="7">
        <v>4</v>
      </c>
      <c r="H9" s="8" t="s">
        <v>46</v>
      </c>
      <c r="I9" s="8" t="s">
        <v>31</v>
      </c>
      <c r="J9" s="7">
        <v>0</v>
      </c>
      <c r="K9" s="9">
        <v>2</v>
      </c>
      <c r="L9" s="9" t="s">
        <v>59</v>
      </c>
      <c r="M9" s="9" t="s">
        <v>42</v>
      </c>
      <c r="N9" s="9" t="s">
        <v>49</v>
      </c>
    </row>
    <row r="10" spans="1:14" ht="75" hidden="1" x14ac:dyDescent="0.35">
      <c r="A10" s="5">
        <v>3</v>
      </c>
      <c r="B10" s="5" t="s">
        <v>28</v>
      </c>
      <c r="C10" s="5" t="s">
        <v>54</v>
      </c>
      <c r="D10" s="6" t="s">
        <v>13</v>
      </c>
      <c r="E10" s="6" t="s">
        <v>12</v>
      </c>
      <c r="F10" s="6"/>
      <c r="G10" s="7">
        <v>20</v>
      </c>
      <c r="H10" s="8" t="s">
        <v>3</v>
      </c>
      <c r="I10" s="8" t="s">
        <v>29</v>
      </c>
      <c r="J10" s="7">
        <v>10</v>
      </c>
      <c r="K10" s="9">
        <v>0</v>
      </c>
      <c r="L10" s="9" t="s">
        <v>36</v>
      </c>
      <c r="M10" s="9" t="s">
        <v>30</v>
      </c>
      <c r="N10" s="9" t="s">
        <v>58</v>
      </c>
    </row>
    <row r="11" spans="1:14" ht="75" hidden="1" x14ac:dyDescent="0.35">
      <c r="A11" s="5">
        <v>3</v>
      </c>
      <c r="B11" s="5" t="s">
        <v>28</v>
      </c>
      <c r="C11" s="5" t="s">
        <v>54</v>
      </c>
      <c r="D11" s="6" t="s">
        <v>13</v>
      </c>
      <c r="E11" s="6" t="s">
        <v>12</v>
      </c>
      <c r="F11" s="6"/>
      <c r="G11" s="7">
        <v>20</v>
      </c>
      <c r="H11" s="8" t="s">
        <v>3</v>
      </c>
      <c r="I11" s="8" t="s">
        <v>31</v>
      </c>
      <c r="J11" s="7">
        <v>0</v>
      </c>
      <c r="K11" s="9">
        <v>10</v>
      </c>
      <c r="L11" s="9" t="s">
        <v>36</v>
      </c>
      <c r="M11" s="9" t="s">
        <v>42</v>
      </c>
      <c r="N11" s="9" t="s">
        <v>58</v>
      </c>
    </row>
    <row r="12" spans="1:14" ht="75" x14ac:dyDescent="0.35">
      <c r="A12" s="5">
        <v>3</v>
      </c>
      <c r="B12" s="5" t="s">
        <v>28</v>
      </c>
      <c r="C12" s="5" t="s">
        <v>48</v>
      </c>
      <c r="D12" s="6" t="s">
        <v>13</v>
      </c>
      <c r="E12" s="6" t="s">
        <v>12</v>
      </c>
      <c r="F12" s="6"/>
      <c r="G12" s="7">
        <v>4</v>
      </c>
      <c r="H12" s="8" t="s">
        <v>46</v>
      </c>
      <c r="I12" s="8" t="s">
        <v>29</v>
      </c>
      <c r="J12" s="7">
        <v>2</v>
      </c>
      <c r="K12" s="9">
        <v>0</v>
      </c>
      <c r="L12" s="9" t="s">
        <v>59</v>
      </c>
      <c r="M12" s="9" t="s">
        <v>30</v>
      </c>
      <c r="N12" s="9" t="s">
        <v>49</v>
      </c>
    </row>
    <row r="13" spans="1:14" ht="75" x14ac:dyDescent="0.35">
      <c r="A13" s="5">
        <v>3</v>
      </c>
      <c r="B13" s="5" t="s">
        <v>28</v>
      </c>
      <c r="C13" s="5" t="s">
        <v>48</v>
      </c>
      <c r="D13" s="6" t="s">
        <v>13</v>
      </c>
      <c r="E13" s="6" t="s">
        <v>12</v>
      </c>
      <c r="F13" s="6"/>
      <c r="G13" s="7">
        <v>4</v>
      </c>
      <c r="H13" s="8" t="s">
        <v>46</v>
      </c>
      <c r="I13" s="8" t="s">
        <v>31</v>
      </c>
      <c r="J13" s="7">
        <v>0</v>
      </c>
      <c r="K13" s="9">
        <v>2</v>
      </c>
      <c r="L13" s="9" t="s">
        <v>59</v>
      </c>
      <c r="M13" s="9" t="s">
        <v>42</v>
      </c>
      <c r="N13" s="9" t="s">
        <v>49</v>
      </c>
    </row>
    <row r="14" spans="1:14" ht="75" hidden="1" x14ac:dyDescent="0.35">
      <c r="A14" s="5">
        <v>4</v>
      </c>
      <c r="B14" s="5" t="s">
        <v>28</v>
      </c>
      <c r="C14" s="5" t="s">
        <v>54</v>
      </c>
      <c r="D14" s="6" t="s">
        <v>37</v>
      </c>
      <c r="E14" s="6" t="s">
        <v>7</v>
      </c>
      <c r="F14" s="6" t="s">
        <v>8</v>
      </c>
      <c r="G14" s="7">
        <v>24</v>
      </c>
      <c r="H14" s="8" t="s">
        <v>3</v>
      </c>
      <c r="I14" s="8" t="s">
        <v>29</v>
      </c>
      <c r="J14" s="7">
        <v>12</v>
      </c>
      <c r="K14" s="9">
        <v>0</v>
      </c>
      <c r="L14" s="9" t="s">
        <v>36</v>
      </c>
      <c r="M14" s="9" t="s">
        <v>30</v>
      </c>
      <c r="N14" s="9" t="s">
        <v>58</v>
      </c>
    </row>
    <row r="15" spans="1:14" ht="75" hidden="1" x14ac:dyDescent="0.35">
      <c r="A15" s="5">
        <v>4</v>
      </c>
      <c r="B15" s="5" t="s">
        <v>28</v>
      </c>
      <c r="C15" s="5" t="s">
        <v>54</v>
      </c>
      <c r="D15" s="6" t="s">
        <v>37</v>
      </c>
      <c r="E15" s="6" t="s">
        <v>7</v>
      </c>
      <c r="F15" s="6" t="s">
        <v>8</v>
      </c>
      <c r="G15" s="7">
        <v>24</v>
      </c>
      <c r="H15" s="8" t="s">
        <v>3</v>
      </c>
      <c r="I15" s="8" t="s">
        <v>31</v>
      </c>
      <c r="J15" s="7">
        <v>0</v>
      </c>
      <c r="K15" s="9">
        <v>12</v>
      </c>
      <c r="L15" s="9" t="s">
        <v>36</v>
      </c>
      <c r="M15" s="9" t="s">
        <v>42</v>
      </c>
      <c r="N15" s="9" t="s">
        <v>58</v>
      </c>
    </row>
    <row r="16" spans="1:14" ht="75" x14ac:dyDescent="0.35">
      <c r="A16" s="5">
        <v>4</v>
      </c>
      <c r="B16" s="5" t="s">
        <v>28</v>
      </c>
      <c r="C16" s="5" t="s">
        <v>48</v>
      </c>
      <c r="D16" s="6" t="s">
        <v>37</v>
      </c>
      <c r="E16" s="6" t="s">
        <v>7</v>
      </c>
      <c r="F16" s="6" t="s">
        <v>8</v>
      </c>
      <c r="G16" s="7">
        <v>4</v>
      </c>
      <c r="H16" s="8" t="s">
        <v>46</v>
      </c>
      <c r="I16" s="8" t="s">
        <v>29</v>
      </c>
      <c r="J16" s="7">
        <v>2</v>
      </c>
      <c r="K16" s="9">
        <v>0</v>
      </c>
      <c r="L16" s="9" t="s">
        <v>59</v>
      </c>
      <c r="M16" s="9" t="s">
        <v>30</v>
      </c>
      <c r="N16" s="9" t="s">
        <v>49</v>
      </c>
    </row>
    <row r="17" spans="1:14" ht="75" x14ac:dyDescent="0.35">
      <c r="A17" s="5">
        <v>4</v>
      </c>
      <c r="B17" s="5" t="s">
        <v>28</v>
      </c>
      <c r="C17" s="5" t="s">
        <v>48</v>
      </c>
      <c r="D17" s="6" t="s">
        <v>37</v>
      </c>
      <c r="E17" s="6" t="s">
        <v>7</v>
      </c>
      <c r="F17" s="6" t="s">
        <v>8</v>
      </c>
      <c r="G17" s="7">
        <v>4</v>
      </c>
      <c r="H17" s="8" t="s">
        <v>46</v>
      </c>
      <c r="I17" s="8" t="s">
        <v>31</v>
      </c>
      <c r="J17" s="7">
        <v>0</v>
      </c>
      <c r="K17" s="9">
        <v>2</v>
      </c>
      <c r="L17" s="9" t="s">
        <v>59</v>
      </c>
      <c r="M17" s="9" t="s">
        <v>42</v>
      </c>
      <c r="N17" s="9" t="s">
        <v>49</v>
      </c>
    </row>
    <row r="18" spans="1:14" ht="75" hidden="1" x14ac:dyDescent="0.35">
      <c r="A18" s="5">
        <v>5</v>
      </c>
      <c r="B18" s="5" t="s">
        <v>28</v>
      </c>
      <c r="C18" s="5" t="s">
        <v>54</v>
      </c>
      <c r="D18" s="6" t="s">
        <v>38</v>
      </c>
      <c r="E18" s="6" t="s">
        <v>7</v>
      </c>
      <c r="F18" s="6" t="s">
        <v>8</v>
      </c>
      <c r="G18" s="7">
        <v>28</v>
      </c>
      <c r="H18" s="8" t="s">
        <v>3</v>
      </c>
      <c r="I18" s="8" t="s">
        <v>29</v>
      </c>
      <c r="J18" s="7">
        <v>14</v>
      </c>
      <c r="K18" s="9">
        <v>0</v>
      </c>
      <c r="L18" s="9" t="s">
        <v>39</v>
      </c>
      <c r="M18" s="9" t="s">
        <v>30</v>
      </c>
      <c r="N18" s="9" t="s">
        <v>58</v>
      </c>
    </row>
    <row r="19" spans="1:14" ht="75" hidden="1" x14ac:dyDescent="0.35">
      <c r="A19" s="5">
        <v>5</v>
      </c>
      <c r="B19" s="5" t="s">
        <v>28</v>
      </c>
      <c r="C19" s="5" t="s">
        <v>54</v>
      </c>
      <c r="D19" s="6" t="s">
        <v>38</v>
      </c>
      <c r="E19" s="6" t="s">
        <v>7</v>
      </c>
      <c r="F19" s="6" t="s">
        <v>8</v>
      </c>
      <c r="G19" s="7">
        <v>28</v>
      </c>
      <c r="H19" s="8" t="s">
        <v>3</v>
      </c>
      <c r="I19" s="8" t="s">
        <v>31</v>
      </c>
      <c r="J19" s="7">
        <v>0</v>
      </c>
      <c r="K19" s="9">
        <v>14</v>
      </c>
      <c r="L19" s="9" t="s">
        <v>39</v>
      </c>
      <c r="M19" s="9" t="s">
        <v>42</v>
      </c>
      <c r="N19" s="9" t="s">
        <v>58</v>
      </c>
    </row>
    <row r="20" spans="1:14" ht="75" x14ac:dyDescent="0.35">
      <c r="A20" s="5">
        <v>5</v>
      </c>
      <c r="B20" s="5" t="s">
        <v>28</v>
      </c>
      <c r="C20" s="5" t="s">
        <v>48</v>
      </c>
      <c r="D20" s="6" t="s">
        <v>38</v>
      </c>
      <c r="E20" s="6" t="s">
        <v>7</v>
      </c>
      <c r="F20" s="6" t="s">
        <v>8</v>
      </c>
      <c r="G20" s="7">
        <v>4</v>
      </c>
      <c r="H20" s="8" t="s">
        <v>46</v>
      </c>
      <c r="I20" s="8" t="s">
        <v>29</v>
      </c>
      <c r="J20" s="7">
        <v>2</v>
      </c>
      <c r="K20" s="9">
        <v>0</v>
      </c>
      <c r="L20" s="9" t="s">
        <v>59</v>
      </c>
      <c r="M20" s="9" t="s">
        <v>30</v>
      </c>
      <c r="N20" s="9" t="s">
        <v>49</v>
      </c>
    </row>
    <row r="21" spans="1:14" ht="75" x14ac:dyDescent="0.35">
      <c r="A21" s="5">
        <v>5</v>
      </c>
      <c r="B21" s="5" t="s">
        <v>28</v>
      </c>
      <c r="C21" s="5" t="s">
        <v>48</v>
      </c>
      <c r="D21" s="6" t="s">
        <v>38</v>
      </c>
      <c r="E21" s="6" t="s">
        <v>7</v>
      </c>
      <c r="F21" s="6" t="s">
        <v>8</v>
      </c>
      <c r="G21" s="7">
        <v>4</v>
      </c>
      <c r="H21" s="8" t="s">
        <v>46</v>
      </c>
      <c r="I21" s="8" t="s">
        <v>31</v>
      </c>
      <c r="J21" s="7">
        <v>0</v>
      </c>
      <c r="K21" s="9">
        <v>2</v>
      </c>
      <c r="L21" s="9" t="s">
        <v>59</v>
      </c>
      <c r="M21" s="9" t="s">
        <v>42</v>
      </c>
      <c r="N21" s="9" t="s">
        <v>49</v>
      </c>
    </row>
    <row r="22" spans="1:14" ht="75" hidden="1" x14ac:dyDescent="0.35">
      <c r="A22" s="5">
        <v>6</v>
      </c>
      <c r="B22" s="5" t="s">
        <v>28</v>
      </c>
      <c r="C22" s="5" t="s">
        <v>54</v>
      </c>
      <c r="D22" s="6" t="s">
        <v>40</v>
      </c>
      <c r="E22" s="6" t="s">
        <v>15</v>
      </c>
      <c r="F22" s="6" t="s">
        <v>8</v>
      </c>
      <c r="G22" s="7">
        <v>20</v>
      </c>
      <c r="H22" s="8" t="s">
        <v>3</v>
      </c>
      <c r="I22" s="8" t="s">
        <v>29</v>
      </c>
      <c r="J22" s="7">
        <v>10</v>
      </c>
      <c r="K22" s="9">
        <v>0</v>
      </c>
      <c r="L22" s="9" t="s">
        <v>39</v>
      </c>
      <c r="M22" s="9" t="s">
        <v>30</v>
      </c>
      <c r="N22" s="9" t="s">
        <v>58</v>
      </c>
    </row>
    <row r="23" spans="1:14" ht="75" hidden="1" x14ac:dyDescent="0.35">
      <c r="A23" s="5">
        <v>6</v>
      </c>
      <c r="B23" s="5" t="s">
        <v>28</v>
      </c>
      <c r="C23" s="5" t="s">
        <v>54</v>
      </c>
      <c r="D23" s="6" t="s">
        <v>40</v>
      </c>
      <c r="E23" s="6" t="s">
        <v>15</v>
      </c>
      <c r="F23" s="6" t="s">
        <v>8</v>
      </c>
      <c r="G23" s="7">
        <v>20</v>
      </c>
      <c r="H23" s="8" t="s">
        <v>3</v>
      </c>
      <c r="I23" s="8" t="s">
        <v>31</v>
      </c>
      <c r="J23" s="7">
        <v>0</v>
      </c>
      <c r="K23" s="9">
        <v>10</v>
      </c>
      <c r="L23" s="9" t="s">
        <v>39</v>
      </c>
      <c r="M23" s="9" t="s">
        <v>42</v>
      </c>
      <c r="N23" s="9" t="s">
        <v>58</v>
      </c>
    </row>
    <row r="24" spans="1:14" ht="75" x14ac:dyDescent="0.35">
      <c r="A24" s="5">
        <v>6</v>
      </c>
      <c r="B24" s="5" t="s">
        <v>28</v>
      </c>
      <c r="C24" s="5" t="s">
        <v>48</v>
      </c>
      <c r="D24" s="6" t="s">
        <v>40</v>
      </c>
      <c r="E24" s="6" t="s">
        <v>15</v>
      </c>
      <c r="F24" s="6" t="s">
        <v>8</v>
      </c>
      <c r="G24" s="7">
        <v>4</v>
      </c>
      <c r="H24" s="8" t="s">
        <v>46</v>
      </c>
      <c r="I24" s="8" t="s">
        <v>29</v>
      </c>
      <c r="J24" s="7">
        <v>2</v>
      </c>
      <c r="K24" s="9">
        <v>0</v>
      </c>
      <c r="L24" s="9" t="s">
        <v>59</v>
      </c>
      <c r="M24" s="9" t="s">
        <v>30</v>
      </c>
      <c r="N24" s="9" t="s">
        <v>49</v>
      </c>
    </row>
    <row r="25" spans="1:14" ht="75" x14ac:dyDescent="0.35">
      <c r="A25" s="5">
        <v>6</v>
      </c>
      <c r="B25" s="5" t="s">
        <v>28</v>
      </c>
      <c r="C25" s="5" t="s">
        <v>48</v>
      </c>
      <c r="D25" s="6" t="s">
        <v>40</v>
      </c>
      <c r="E25" s="6" t="s">
        <v>15</v>
      </c>
      <c r="F25" s="6" t="s">
        <v>8</v>
      </c>
      <c r="G25" s="7">
        <v>4</v>
      </c>
      <c r="H25" s="8" t="s">
        <v>46</v>
      </c>
      <c r="I25" s="8" t="s">
        <v>31</v>
      </c>
      <c r="J25" s="7">
        <v>0</v>
      </c>
      <c r="K25" s="9">
        <v>2</v>
      </c>
      <c r="L25" s="9" t="s">
        <v>59</v>
      </c>
      <c r="M25" s="9" t="s">
        <v>42</v>
      </c>
      <c r="N25" s="9" t="s">
        <v>49</v>
      </c>
    </row>
    <row r="26" spans="1:14" ht="75" hidden="1" x14ac:dyDescent="0.35">
      <c r="A26" s="5">
        <v>7</v>
      </c>
      <c r="B26" s="5" t="s">
        <v>28</v>
      </c>
      <c r="C26" s="5" t="s">
        <v>54</v>
      </c>
      <c r="D26" s="6" t="s">
        <v>9</v>
      </c>
      <c r="E26" s="6" t="s">
        <v>10</v>
      </c>
      <c r="F26" s="6"/>
      <c r="G26" s="7">
        <v>8</v>
      </c>
      <c r="H26" s="8" t="s">
        <v>3</v>
      </c>
      <c r="I26" s="8" t="s">
        <v>29</v>
      </c>
      <c r="J26" s="7">
        <v>4</v>
      </c>
      <c r="K26" s="9">
        <v>0</v>
      </c>
      <c r="L26" s="9" t="s">
        <v>36</v>
      </c>
      <c r="M26" s="9" t="s">
        <v>30</v>
      </c>
      <c r="N26" s="9" t="s">
        <v>58</v>
      </c>
    </row>
    <row r="27" spans="1:14" ht="75" hidden="1" x14ac:dyDescent="0.35">
      <c r="A27" s="5">
        <v>7</v>
      </c>
      <c r="B27" s="5" t="s">
        <v>28</v>
      </c>
      <c r="C27" s="5" t="s">
        <v>54</v>
      </c>
      <c r="D27" s="6" t="s">
        <v>9</v>
      </c>
      <c r="E27" s="6" t="s">
        <v>10</v>
      </c>
      <c r="F27" s="6"/>
      <c r="G27" s="7">
        <v>8</v>
      </c>
      <c r="H27" s="8" t="s">
        <v>3</v>
      </c>
      <c r="I27" s="8" t="s">
        <v>31</v>
      </c>
      <c r="J27" s="7">
        <v>0</v>
      </c>
      <c r="K27" s="9">
        <v>4</v>
      </c>
      <c r="L27" s="9" t="s">
        <v>36</v>
      </c>
      <c r="M27" s="9" t="s">
        <v>42</v>
      </c>
      <c r="N27" s="9" t="s">
        <v>58</v>
      </c>
    </row>
    <row r="28" spans="1:14" ht="75" x14ac:dyDescent="0.35">
      <c r="A28" s="5">
        <v>7</v>
      </c>
      <c r="B28" s="5" t="s">
        <v>28</v>
      </c>
      <c r="C28" s="5" t="s">
        <v>48</v>
      </c>
      <c r="D28" s="6" t="s">
        <v>9</v>
      </c>
      <c r="E28" s="6" t="s">
        <v>10</v>
      </c>
      <c r="F28" s="6"/>
      <c r="G28" s="7">
        <v>4</v>
      </c>
      <c r="H28" s="8" t="s">
        <v>46</v>
      </c>
      <c r="I28" s="8" t="s">
        <v>29</v>
      </c>
      <c r="J28" s="7">
        <v>2</v>
      </c>
      <c r="K28" s="9">
        <v>0</v>
      </c>
      <c r="L28" s="9" t="s">
        <v>59</v>
      </c>
      <c r="M28" s="9" t="s">
        <v>30</v>
      </c>
      <c r="N28" s="9" t="s">
        <v>49</v>
      </c>
    </row>
    <row r="29" spans="1:14" ht="75" x14ac:dyDescent="0.35">
      <c r="A29" s="5">
        <v>7</v>
      </c>
      <c r="B29" s="5" t="s">
        <v>28</v>
      </c>
      <c r="C29" s="5" t="s">
        <v>48</v>
      </c>
      <c r="D29" s="6" t="s">
        <v>9</v>
      </c>
      <c r="E29" s="6" t="s">
        <v>10</v>
      </c>
      <c r="F29" s="6"/>
      <c r="G29" s="7">
        <v>4</v>
      </c>
      <c r="H29" s="8" t="s">
        <v>46</v>
      </c>
      <c r="I29" s="8" t="s">
        <v>31</v>
      </c>
      <c r="J29" s="7">
        <v>0</v>
      </c>
      <c r="K29" s="9">
        <v>2</v>
      </c>
      <c r="L29" s="9" t="s">
        <v>59</v>
      </c>
      <c r="M29" s="9" t="s">
        <v>42</v>
      </c>
      <c r="N29" s="9" t="s">
        <v>49</v>
      </c>
    </row>
    <row r="30" spans="1:14" ht="75" hidden="1" x14ac:dyDescent="0.35">
      <c r="A30" s="5">
        <v>8</v>
      </c>
      <c r="B30" s="5" t="s">
        <v>28</v>
      </c>
      <c r="C30" s="5" t="s">
        <v>54</v>
      </c>
      <c r="D30" s="6" t="s">
        <v>41</v>
      </c>
      <c r="E30" s="6" t="s">
        <v>6</v>
      </c>
      <c r="F30" s="6" t="s">
        <v>2</v>
      </c>
      <c r="G30" s="7">
        <v>30</v>
      </c>
      <c r="H30" s="8" t="s">
        <v>3</v>
      </c>
      <c r="I30" s="8" t="s">
        <v>29</v>
      </c>
      <c r="J30" s="7">
        <v>15</v>
      </c>
      <c r="K30" s="9">
        <v>0</v>
      </c>
      <c r="L30" s="9" t="s">
        <v>36</v>
      </c>
      <c r="M30" s="9" t="s">
        <v>30</v>
      </c>
      <c r="N30" s="9" t="s">
        <v>58</v>
      </c>
    </row>
    <row r="31" spans="1:14" ht="75" hidden="1" x14ac:dyDescent="0.35">
      <c r="A31" s="5">
        <v>8</v>
      </c>
      <c r="B31" s="5" t="s">
        <v>28</v>
      </c>
      <c r="C31" s="5" t="s">
        <v>54</v>
      </c>
      <c r="D31" s="6" t="s">
        <v>41</v>
      </c>
      <c r="E31" s="6" t="s">
        <v>6</v>
      </c>
      <c r="F31" s="6" t="s">
        <v>2</v>
      </c>
      <c r="G31" s="7">
        <v>30</v>
      </c>
      <c r="H31" s="8" t="s">
        <v>3</v>
      </c>
      <c r="I31" s="8" t="s">
        <v>31</v>
      </c>
      <c r="J31" s="7">
        <v>0</v>
      </c>
      <c r="K31" s="9">
        <v>15</v>
      </c>
      <c r="L31" s="9" t="s">
        <v>36</v>
      </c>
      <c r="M31" s="9" t="s">
        <v>42</v>
      </c>
      <c r="N31" s="9" t="s">
        <v>58</v>
      </c>
    </row>
    <row r="32" spans="1:14" ht="75" x14ac:dyDescent="0.35">
      <c r="A32" s="5">
        <v>8</v>
      </c>
      <c r="B32" s="5" t="s">
        <v>28</v>
      </c>
      <c r="C32" s="5" t="s">
        <v>48</v>
      </c>
      <c r="D32" s="6" t="s">
        <v>41</v>
      </c>
      <c r="E32" s="6" t="s">
        <v>6</v>
      </c>
      <c r="F32" s="6" t="s">
        <v>2</v>
      </c>
      <c r="G32" s="7">
        <v>4</v>
      </c>
      <c r="H32" s="8" t="s">
        <v>46</v>
      </c>
      <c r="I32" s="8" t="s">
        <v>29</v>
      </c>
      <c r="J32" s="7">
        <v>2</v>
      </c>
      <c r="K32" s="9">
        <v>0</v>
      </c>
      <c r="L32" s="9" t="s">
        <v>59</v>
      </c>
      <c r="M32" s="9" t="s">
        <v>30</v>
      </c>
      <c r="N32" s="9" t="s">
        <v>49</v>
      </c>
    </row>
    <row r="33" spans="1:14" ht="75" x14ac:dyDescent="0.35">
      <c r="A33" s="5">
        <v>8</v>
      </c>
      <c r="B33" s="5" t="s">
        <v>28</v>
      </c>
      <c r="C33" s="5" t="s">
        <v>48</v>
      </c>
      <c r="D33" s="6" t="s">
        <v>41</v>
      </c>
      <c r="E33" s="6" t="s">
        <v>6</v>
      </c>
      <c r="F33" s="6" t="s">
        <v>2</v>
      </c>
      <c r="G33" s="7">
        <v>4</v>
      </c>
      <c r="H33" s="8" t="s">
        <v>46</v>
      </c>
      <c r="I33" s="8" t="s">
        <v>31</v>
      </c>
      <c r="J33" s="7">
        <v>0</v>
      </c>
      <c r="K33" s="9">
        <v>2</v>
      </c>
      <c r="L33" s="9" t="s">
        <v>59</v>
      </c>
      <c r="M33" s="9" t="s">
        <v>42</v>
      </c>
      <c r="N33" s="9" t="s">
        <v>49</v>
      </c>
    </row>
    <row r="34" spans="1:14" ht="75" hidden="1" x14ac:dyDescent="0.35">
      <c r="A34" s="5">
        <v>9</v>
      </c>
      <c r="B34" s="5" t="s">
        <v>28</v>
      </c>
      <c r="C34" s="5" t="s">
        <v>54</v>
      </c>
      <c r="D34" s="6" t="s">
        <v>4</v>
      </c>
      <c r="E34" s="6" t="s">
        <v>5</v>
      </c>
      <c r="F34" s="6" t="s">
        <v>2</v>
      </c>
      <c r="G34" s="7">
        <v>4</v>
      </c>
      <c r="H34" s="8" t="s">
        <v>3</v>
      </c>
      <c r="I34" s="8" t="s">
        <v>29</v>
      </c>
      <c r="J34" s="7">
        <v>2</v>
      </c>
      <c r="K34" s="9">
        <v>0</v>
      </c>
      <c r="L34" s="9" t="s">
        <v>39</v>
      </c>
      <c r="M34" s="9" t="s">
        <v>30</v>
      </c>
      <c r="N34" s="9" t="s">
        <v>58</v>
      </c>
    </row>
    <row r="35" spans="1:14" ht="75" hidden="1" x14ac:dyDescent="0.35">
      <c r="A35" s="5">
        <v>9</v>
      </c>
      <c r="B35" s="5" t="s">
        <v>28</v>
      </c>
      <c r="C35" s="5" t="s">
        <v>54</v>
      </c>
      <c r="D35" s="6" t="s">
        <v>4</v>
      </c>
      <c r="E35" s="6" t="s">
        <v>5</v>
      </c>
      <c r="F35" s="6" t="s">
        <v>2</v>
      </c>
      <c r="G35" s="7">
        <v>4</v>
      </c>
      <c r="H35" s="8" t="s">
        <v>3</v>
      </c>
      <c r="I35" s="8" t="s">
        <v>31</v>
      </c>
      <c r="J35" s="7">
        <v>0</v>
      </c>
      <c r="K35" s="9">
        <v>2</v>
      </c>
      <c r="L35" s="9" t="s">
        <v>39</v>
      </c>
      <c r="M35" s="9" t="s">
        <v>42</v>
      </c>
      <c r="N35" s="9" t="s">
        <v>58</v>
      </c>
    </row>
    <row r="36" spans="1:14" ht="75" x14ac:dyDescent="0.35">
      <c r="A36" s="5">
        <v>9</v>
      </c>
      <c r="B36" s="5" t="s">
        <v>28</v>
      </c>
      <c r="C36" s="5" t="s">
        <v>48</v>
      </c>
      <c r="D36" s="6" t="s">
        <v>4</v>
      </c>
      <c r="E36" s="6" t="s">
        <v>5</v>
      </c>
      <c r="F36" s="6" t="s">
        <v>2</v>
      </c>
      <c r="G36" s="7">
        <v>4</v>
      </c>
      <c r="H36" s="8" t="s">
        <v>46</v>
      </c>
      <c r="I36" s="8" t="s">
        <v>29</v>
      </c>
      <c r="J36" s="7">
        <v>2</v>
      </c>
      <c r="K36" s="9">
        <v>0</v>
      </c>
      <c r="L36" s="9" t="s">
        <v>59</v>
      </c>
      <c r="M36" s="9" t="s">
        <v>30</v>
      </c>
      <c r="N36" s="9" t="s">
        <v>49</v>
      </c>
    </row>
    <row r="37" spans="1:14" ht="75" x14ac:dyDescent="0.35">
      <c r="A37" s="5">
        <v>9</v>
      </c>
      <c r="B37" s="5" t="s">
        <v>28</v>
      </c>
      <c r="C37" s="5" t="s">
        <v>48</v>
      </c>
      <c r="D37" s="6" t="s">
        <v>4</v>
      </c>
      <c r="E37" s="6" t="s">
        <v>5</v>
      </c>
      <c r="F37" s="6" t="s">
        <v>2</v>
      </c>
      <c r="G37" s="7">
        <v>4</v>
      </c>
      <c r="H37" s="8" t="s">
        <v>46</v>
      </c>
      <c r="I37" s="8" t="s">
        <v>31</v>
      </c>
      <c r="J37" s="7">
        <v>0</v>
      </c>
      <c r="K37" s="9">
        <v>2</v>
      </c>
      <c r="L37" s="9" t="s">
        <v>59</v>
      </c>
      <c r="M37" s="9" t="s">
        <v>42</v>
      </c>
      <c r="N37" s="9" t="s">
        <v>49</v>
      </c>
    </row>
    <row r="38" spans="1:14" ht="75" hidden="1" x14ac:dyDescent="0.35">
      <c r="A38" s="5">
        <v>10</v>
      </c>
      <c r="B38" s="5"/>
      <c r="C38" s="5" t="s">
        <v>45</v>
      </c>
      <c r="D38" s="6" t="s">
        <v>43</v>
      </c>
      <c r="E38" s="6" t="s">
        <v>57</v>
      </c>
      <c r="F38" s="6"/>
      <c r="G38" s="7">
        <v>1</v>
      </c>
      <c r="H38" s="8" t="s">
        <v>44</v>
      </c>
      <c r="I38" s="8" t="s">
        <v>29</v>
      </c>
      <c r="J38" s="7">
        <v>1</v>
      </c>
      <c r="K38" s="9">
        <v>0</v>
      </c>
      <c r="L38" s="9" t="s">
        <v>59</v>
      </c>
      <c r="M38" s="9" t="s">
        <v>30</v>
      </c>
      <c r="N38" s="9" t="s">
        <v>49</v>
      </c>
    </row>
    <row r="39" spans="1:14" ht="75" hidden="1" x14ac:dyDescent="0.35">
      <c r="A39" s="5">
        <v>11</v>
      </c>
      <c r="B39" s="5"/>
      <c r="C39" s="5" t="s">
        <v>47</v>
      </c>
      <c r="D39" s="6" t="s">
        <v>55</v>
      </c>
      <c r="E39" s="6" t="s">
        <v>57</v>
      </c>
      <c r="F39" s="6"/>
      <c r="G39" s="7">
        <v>1</v>
      </c>
      <c r="H39" s="8" t="s">
        <v>46</v>
      </c>
      <c r="I39" s="8" t="s">
        <v>29</v>
      </c>
      <c r="J39" s="7">
        <v>1</v>
      </c>
      <c r="K39" s="9">
        <v>0</v>
      </c>
      <c r="L39" s="9" t="s">
        <v>59</v>
      </c>
      <c r="M39" s="9" t="s">
        <v>30</v>
      </c>
      <c r="N39" s="9" t="s">
        <v>49</v>
      </c>
    </row>
    <row r="40" spans="1:14" ht="75" hidden="1" x14ac:dyDescent="0.35">
      <c r="A40" s="5">
        <v>11</v>
      </c>
      <c r="B40" s="5"/>
      <c r="C40" s="5" t="s">
        <v>47</v>
      </c>
      <c r="D40" s="6" t="s">
        <v>56</v>
      </c>
      <c r="E40" s="6" t="s">
        <v>57</v>
      </c>
      <c r="F40" s="6"/>
      <c r="G40" s="7">
        <v>1</v>
      </c>
      <c r="H40" s="8" t="s">
        <v>46</v>
      </c>
      <c r="I40" s="8" t="s">
        <v>29</v>
      </c>
      <c r="J40" s="7">
        <v>1</v>
      </c>
      <c r="K40" s="9">
        <v>0</v>
      </c>
      <c r="L40" s="9" t="s">
        <v>59</v>
      </c>
      <c r="M40" s="9" t="s">
        <v>30</v>
      </c>
      <c r="N40" s="9" t="s">
        <v>49</v>
      </c>
    </row>
    <row r="41" spans="1:14" ht="75" hidden="1" x14ac:dyDescent="0.35">
      <c r="A41" s="5">
        <v>12</v>
      </c>
      <c r="B41" s="5"/>
      <c r="C41" s="5" t="s">
        <v>47</v>
      </c>
      <c r="D41" s="6" t="s">
        <v>32</v>
      </c>
      <c r="E41" s="6" t="s">
        <v>14</v>
      </c>
      <c r="F41" s="6"/>
      <c r="G41" s="7">
        <v>1</v>
      </c>
      <c r="H41" s="8" t="s">
        <v>46</v>
      </c>
      <c r="I41" s="8" t="s">
        <v>29</v>
      </c>
      <c r="J41" s="7">
        <v>1</v>
      </c>
      <c r="K41" s="9">
        <v>0</v>
      </c>
      <c r="L41" s="9" t="s">
        <v>59</v>
      </c>
      <c r="M41" s="9" t="s">
        <v>30</v>
      </c>
      <c r="N41" s="9" t="s">
        <v>49</v>
      </c>
    </row>
    <row r="42" spans="1:14" ht="75" hidden="1" x14ac:dyDescent="0.35">
      <c r="A42" s="5">
        <v>13</v>
      </c>
      <c r="B42" s="5"/>
      <c r="C42" s="5" t="s">
        <v>47</v>
      </c>
      <c r="D42" s="6" t="s">
        <v>13</v>
      </c>
      <c r="E42" s="6" t="s">
        <v>12</v>
      </c>
      <c r="F42" s="6"/>
      <c r="G42" s="7">
        <v>1</v>
      </c>
      <c r="H42" s="8" t="s">
        <v>46</v>
      </c>
      <c r="I42" s="8" t="s">
        <v>29</v>
      </c>
      <c r="J42" s="7">
        <v>1</v>
      </c>
      <c r="K42" s="9">
        <v>0</v>
      </c>
      <c r="L42" s="9" t="s">
        <v>59</v>
      </c>
      <c r="M42" s="9" t="s">
        <v>30</v>
      </c>
      <c r="N42" s="9" t="s">
        <v>49</v>
      </c>
    </row>
  </sheetData>
  <autoFilter ref="A1:N42" xr:uid="{5CEB7F10-71CF-449C-AE8B-88EA6F7158AF}">
    <filterColumn colId="2">
      <filters>
        <filter val="Control Room"/>
      </filters>
    </filterColumn>
  </autoFilter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D4B2-A523-4CA4-AB14-B82C629964C2}">
  <dimension ref="A3:J46"/>
  <sheetViews>
    <sheetView topLeftCell="A2" workbookViewId="0">
      <selection activeCell="J45" sqref="A4:J45"/>
    </sheetView>
  </sheetViews>
  <sheetFormatPr defaultRowHeight="14.5" x14ac:dyDescent="0.35"/>
  <cols>
    <col min="1" max="1" width="32.90625" customWidth="1"/>
    <col min="2" max="2" width="22.54296875" customWidth="1"/>
    <col min="3" max="3" width="7" customWidth="1"/>
    <col min="4" max="4" width="11.36328125" customWidth="1"/>
    <col min="5" max="5" width="12.36328125" customWidth="1"/>
    <col min="6" max="6" width="10.453125" customWidth="1"/>
    <col min="7" max="8" width="45.6328125" bestFit="1" customWidth="1"/>
    <col min="9" max="9" width="41.36328125" bestFit="1" customWidth="1"/>
    <col min="10" max="10" width="43.54296875" bestFit="1" customWidth="1"/>
    <col min="11" max="11" width="53.36328125" bestFit="1" customWidth="1"/>
    <col min="12" max="12" width="46.453125" bestFit="1" customWidth="1"/>
    <col min="13" max="13" width="58.36328125" bestFit="1" customWidth="1"/>
    <col min="14" max="14" width="46.453125" bestFit="1" customWidth="1"/>
    <col min="15" max="15" width="48.54296875" bestFit="1" customWidth="1"/>
    <col min="16" max="16" width="58.36328125" bestFit="1" customWidth="1"/>
    <col min="17" max="17" width="22.08984375" bestFit="1" customWidth="1"/>
    <col min="18" max="19" width="17.36328125" bestFit="1" customWidth="1"/>
    <col min="20" max="20" width="20.453125" bestFit="1" customWidth="1"/>
    <col min="21" max="22" width="30" bestFit="1" customWidth="1"/>
    <col min="23" max="23" width="33.08984375" bestFit="1" customWidth="1"/>
    <col min="24" max="25" width="19.6328125" bestFit="1" customWidth="1"/>
    <col min="26" max="26" width="22.90625" bestFit="1" customWidth="1"/>
    <col min="27" max="28" width="11.08984375" bestFit="1" customWidth="1"/>
    <col min="29" max="29" width="14.36328125" bestFit="1" customWidth="1"/>
    <col min="30" max="30" width="40.08984375" bestFit="1" customWidth="1"/>
    <col min="31" max="31" width="43.36328125" bestFit="1" customWidth="1"/>
    <col min="32" max="33" width="17" bestFit="1" customWidth="1"/>
    <col min="34" max="34" width="20.08984375" bestFit="1" customWidth="1"/>
    <col min="35" max="35" width="11.36328125" bestFit="1" customWidth="1"/>
  </cols>
  <sheetData>
    <row r="3" spans="1:10" x14ac:dyDescent="0.35">
      <c r="I3" s="10" t="s">
        <v>52</v>
      </c>
    </row>
    <row r="4" spans="1:10" x14ac:dyDescent="0.35">
      <c r="A4" s="10" t="s">
        <v>21</v>
      </c>
      <c r="B4" s="10" t="s">
        <v>20</v>
      </c>
      <c r="C4" s="10" t="s">
        <v>19</v>
      </c>
      <c r="D4" s="10" t="s">
        <v>24</v>
      </c>
      <c r="E4" s="10" t="s">
        <v>35</v>
      </c>
      <c r="F4" s="10" t="s">
        <v>25</v>
      </c>
      <c r="G4" s="10" t="s">
        <v>26</v>
      </c>
      <c r="H4" s="10" t="s">
        <v>27</v>
      </c>
      <c r="I4" t="s">
        <v>51</v>
      </c>
      <c r="J4" t="s">
        <v>53</v>
      </c>
    </row>
    <row r="5" spans="1:10" x14ac:dyDescent="0.35">
      <c r="A5" t="s">
        <v>12</v>
      </c>
      <c r="B5" t="s">
        <v>13</v>
      </c>
      <c r="C5" t="s">
        <v>48</v>
      </c>
      <c r="D5" t="s">
        <v>46</v>
      </c>
      <c r="E5" t="s">
        <v>59</v>
      </c>
      <c r="F5" t="s">
        <v>29</v>
      </c>
      <c r="G5" t="s">
        <v>30</v>
      </c>
      <c r="H5" t="s">
        <v>49</v>
      </c>
      <c r="I5">
        <v>2</v>
      </c>
      <c r="J5">
        <v>0</v>
      </c>
    </row>
    <row r="6" spans="1:10" x14ac:dyDescent="0.35">
      <c r="F6" t="s">
        <v>31</v>
      </c>
      <c r="G6" t="s">
        <v>42</v>
      </c>
      <c r="H6" t="s">
        <v>49</v>
      </c>
      <c r="I6">
        <v>0</v>
      </c>
      <c r="J6">
        <v>2</v>
      </c>
    </row>
    <row r="7" spans="1:10" x14ac:dyDescent="0.35">
      <c r="C7" t="s">
        <v>47</v>
      </c>
      <c r="D7" t="s">
        <v>46</v>
      </c>
      <c r="E7" t="s">
        <v>59</v>
      </c>
      <c r="F7" t="s">
        <v>29</v>
      </c>
      <c r="G7" t="s">
        <v>30</v>
      </c>
      <c r="H7" t="s">
        <v>49</v>
      </c>
      <c r="I7">
        <v>1</v>
      </c>
      <c r="J7">
        <v>0</v>
      </c>
    </row>
    <row r="8" spans="1:10" x14ac:dyDescent="0.35">
      <c r="C8" t="s">
        <v>54</v>
      </c>
      <c r="D8" t="s">
        <v>3</v>
      </c>
      <c r="E8" t="s">
        <v>36</v>
      </c>
      <c r="F8" t="s">
        <v>29</v>
      </c>
      <c r="G8" t="s">
        <v>30</v>
      </c>
      <c r="H8" t="s">
        <v>58</v>
      </c>
      <c r="I8">
        <v>10</v>
      </c>
      <c r="J8">
        <v>0</v>
      </c>
    </row>
    <row r="9" spans="1:10" x14ac:dyDescent="0.35">
      <c r="F9" t="s">
        <v>31</v>
      </c>
      <c r="G9" t="s">
        <v>42</v>
      </c>
      <c r="H9" t="s">
        <v>58</v>
      </c>
      <c r="I9">
        <v>0</v>
      </c>
      <c r="J9">
        <v>10</v>
      </c>
    </row>
    <row r="10" spans="1:10" x14ac:dyDescent="0.35">
      <c r="A10" t="s">
        <v>6</v>
      </c>
      <c r="B10" t="s">
        <v>41</v>
      </c>
      <c r="C10" t="s">
        <v>48</v>
      </c>
      <c r="D10" t="s">
        <v>46</v>
      </c>
      <c r="E10" t="s">
        <v>59</v>
      </c>
      <c r="F10" t="s">
        <v>29</v>
      </c>
      <c r="G10" t="s">
        <v>30</v>
      </c>
      <c r="H10" t="s">
        <v>49</v>
      </c>
      <c r="I10">
        <v>2</v>
      </c>
      <c r="J10">
        <v>0</v>
      </c>
    </row>
    <row r="11" spans="1:10" x14ac:dyDescent="0.35">
      <c r="F11" t="s">
        <v>31</v>
      </c>
      <c r="G11" t="s">
        <v>42</v>
      </c>
      <c r="H11" t="s">
        <v>49</v>
      </c>
      <c r="I11">
        <v>0</v>
      </c>
      <c r="J11">
        <v>2</v>
      </c>
    </row>
    <row r="12" spans="1:10" x14ac:dyDescent="0.35">
      <c r="C12" t="s">
        <v>54</v>
      </c>
      <c r="D12" t="s">
        <v>3</v>
      </c>
      <c r="E12" t="s">
        <v>36</v>
      </c>
      <c r="F12" t="s">
        <v>29</v>
      </c>
      <c r="G12" t="s">
        <v>30</v>
      </c>
      <c r="H12" t="s">
        <v>58</v>
      </c>
      <c r="I12">
        <v>15</v>
      </c>
      <c r="J12">
        <v>0</v>
      </c>
    </row>
    <row r="13" spans="1:10" x14ac:dyDescent="0.35">
      <c r="F13" t="s">
        <v>31</v>
      </c>
      <c r="G13" t="s">
        <v>42</v>
      </c>
      <c r="H13" t="s">
        <v>58</v>
      </c>
      <c r="I13">
        <v>0</v>
      </c>
      <c r="J13">
        <v>15</v>
      </c>
    </row>
    <row r="14" spans="1:10" x14ac:dyDescent="0.35">
      <c r="A14" t="s">
        <v>17</v>
      </c>
      <c r="B14" t="s">
        <v>16</v>
      </c>
      <c r="C14" t="s">
        <v>48</v>
      </c>
      <c r="D14" t="s">
        <v>46</v>
      </c>
      <c r="E14" t="s">
        <v>59</v>
      </c>
      <c r="F14" t="s">
        <v>29</v>
      </c>
      <c r="G14" t="s">
        <v>30</v>
      </c>
      <c r="H14" t="s">
        <v>49</v>
      </c>
      <c r="I14">
        <v>2</v>
      </c>
      <c r="J14">
        <v>0</v>
      </c>
    </row>
    <row r="15" spans="1:10" x14ac:dyDescent="0.35">
      <c r="F15" t="s">
        <v>31</v>
      </c>
      <c r="G15" t="s">
        <v>42</v>
      </c>
      <c r="H15" t="s">
        <v>49</v>
      </c>
      <c r="I15">
        <v>0</v>
      </c>
      <c r="J15">
        <v>2</v>
      </c>
    </row>
    <row r="16" spans="1:10" x14ac:dyDescent="0.35">
      <c r="C16" t="s">
        <v>54</v>
      </c>
      <c r="D16" t="s">
        <v>3</v>
      </c>
      <c r="E16" t="s">
        <v>36</v>
      </c>
      <c r="F16" t="s">
        <v>29</v>
      </c>
      <c r="G16" t="s">
        <v>30</v>
      </c>
      <c r="H16" t="s">
        <v>58</v>
      </c>
      <c r="I16">
        <v>10</v>
      </c>
      <c r="J16">
        <v>0</v>
      </c>
    </row>
    <row r="17" spans="1:10" x14ac:dyDescent="0.35">
      <c r="F17" t="s">
        <v>31</v>
      </c>
      <c r="G17" t="s">
        <v>42</v>
      </c>
      <c r="H17" t="s">
        <v>58</v>
      </c>
      <c r="I17">
        <v>0</v>
      </c>
      <c r="J17">
        <v>10</v>
      </c>
    </row>
    <row r="18" spans="1:10" x14ac:dyDescent="0.35">
      <c r="A18" t="s">
        <v>14</v>
      </c>
      <c r="B18" t="s">
        <v>32</v>
      </c>
      <c r="C18" t="s">
        <v>48</v>
      </c>
      <c r="D18" t="s">
        <v>46</v>
      </c>
      <c r="E18" t="s">
        <v>59</v>
      </c>
      <c r="F18" t="s">
        <v>29</v>
      </c>
      <c r="G18" t="s">
        <v>30</v>
      </c>
      <c r="H18" t="s">
        <v>49</v>
      </c>
      <c r="I18">
        <v>2</v>
      </c>
      <c r="J18">
        <v>0</v>
      </c>
    </row>
    <row r="19" spans="1:10" x14ac:dyDescent="0.35">
      <c r="F19" t="s">
        <v>31</v>
      </c>
      <c r="G19" t="s">
        <v>42</v>
      </c>
      <c r="H19" t="s">
        <v>49</v>
      </c>
      <c r="I19">
        <v>0</v>
      </c>
      <c r="J19">
        <v>2</v>
      </c>
    </row>
    <row r="20" spans="1:10" x14ac:dyDescent="0.35">
      <c r="C20" t="s">
        <v>47</v>
      </c>
      <c r="D20" t="s">
        <v>46</v>
      </c>
      <c r="E20" t="s">
        <v>59</v>
      </c>
      <c r="F20" t="s">
        <v>29</v>
      </c>
      <c r="G20" t="s">
        <v>30</v>
      </c>
      <c r="H20" t="s">
        <v>49</v>
      </c>
      <c r="I20">
        <v>1</v>
      </c>
      <c r="J20">
        <v>0</v>
      </c>
    </row>
    <row r="21" spans="1:10" x14ac:dyDescent="0.35">
      <c r="C21" t="s">
        <v>54</v>
      </c>
      <c r="D21" t="s">
        <v>3</v>
      </c>
      <c r="E21" t="s">
        <v>36</v>
      </c>
      <c r="F21" t="s">
        <v>29</v>
      </c>
      <c r="G21" t="s">
        <v>30</v>
      </c>
      <c r="H21" t="s">
        <v>58</v>
      </c>
      <c r="I21">
        <v>10</v>
      </c>
      <c r="J21">
        <v>0</v>
      </c>
    </row>
    <row r="22" spans="1:10" x14ac:dyDescent="0.35">
      <c r="F22" t="s">
        <v>31</v>
      </c>
      <c r="G22" t="s">
        <v>42</v>
      </c>
      <c r="H22" t="s">
        <v>58</v>
      </c>
      <c r="I22">
        <v>0</v>
      </c>
      <c r="J22">
        <v>10</v>
      </c>
    </row>
    <row r="23" spans="1:10" x14ac:dyDescent="0.35">
      <c r="A23" t="s">
        <v>10</v>
      </c>
      <c r="B23" t="s">
        <v>9</v>
      </c>
      <c r="C23" t="s">
        <v>48</v>
      </c>
      <c r="D23" t="s">
        <v>46</v>
      </c>
      <c r="E23" t="s">
        <v>59</v>
      </c>
      <c r="F23" t="s">
        <v>29</v>
      </c>
      <c r="G23" t="s">
        <v>30</v>
      </c>
      <c r="H23" t="s">
        <v>49</v>
      </c>
      <c r="I23">
        <v>2</v>
      </c>
      <c r="J23">
        <v>0</v>
      </c>
    </row>
    <row r="24" spans="1:10" x14ac:dyDescent="0.35">
      <c r="F24" t="s">
        <v>31</v>
      </c>
      <c r="G24" t="s">
        <v>42</v>
      </c>
      <c r="H24" t="s">
        <v>49</v>
      </c>
      <c r="I24">
        <v>0</v>
      </c>
      <c r="J24">
        <v>2</v>
      </c>
    </row>
    <row r="25" spans="1:10" x14ac:dyDescent="0.35">
      <c r="C25" t="s">
        <v>54</v>
      </c>
      <c r="D25" t="s">
        <v>3</v>
      </c>
      <c r="E25" t="s">
        <v>36</v>
      </c>
      <c r="F25" t="s">
        <v>29</v>
      </c>
      <c r="G25" t="s">
        <v>30</v>
      </c>
      <c r="H25" t="s">
        <v>58</v>
      </c>
      <c r="I25">
        <v>4</v>
      </c>
      <c r="J25">
        <v>0</v>
      </c>
    </row>
    <row r="26" spans="1:10" x14ac:dyDescent="0.35">
      <c r="F26" t="s">
        <v>31</v>
      </c>
      <c r="G26" t="s">
        <v>42</v>
      </c>
      <c r="H26" t="s">
        <v>58</v>
      </c>
      <c r="I26">
        <v>0</v>
      </c>
      <c r="J26">
        <v>4</v>
      </c>
    </row>
    <row r="27" spans="1:10" x14ac:dyDescent="0.35">
      <c r="A27" t="s">
        <v>7</v>
      </c>
      <c r="B27" t="s">
        <v>37</v>
      </c>
      <c r="C27" t="s">
        <v>48</v>
      </c>
      <c r="D27" t="s">
        <v>46</v>
      </c>
      <c r="E27" t="s">
        <v>59</v>
      </c>
      <c r="F27" t="s">
        <v>29</v>
      </c>
      <c r="G27" t="s">
        <v>30</v>
      </c>
      <c r="H27" t="s">
        <v>49</v>
      </c>
      <c r="I27">
        <v>2</v>
      </c>
      <c r="J27">
        <v>0</v>
      </c>
    </row>
    <row r="28" spans="1:10" x14ac:dyDescent="0.35">
      <c r="F28" t="s">
        <v>31</v>
      </c>
      <c r="G28" t="s">
        <v>42</v>
      </c>
      <c r="H28" t="s">
        <v>49</v>
      </c>
      <c r="I28">
        <v>0</v>
      </c>
      <c r="J28">
        <v>2</v>
      </c>
    </row>
    <row r="29" spans="1:10" x14ac:dyDescent="0.35">
      <c r="C29" t="s">
        <v>54</v>
      </c>
      <c r="D29" t="s">
        <v>3</v>
      </c>
      <c r="E29" t="s">
        <v>36</v>
      </c>
      <c r="F29" t="s">
        <v>29</v>
      </c>
      <c r="G29" t="s">
        <v>30</v>
      </c>
      <c r="H29" t="s">
        <v>58</v>
      </c>
      <c r="I29">
        <v>12</v>
      </c>
      <c r="J29">
        <v>0</v>
      </c>
    </row>
    <row r="30" spans="1:10" x14ac:dyDescent="0.35">
      <c r="F30" t="s">
        <v>31</v>
      </c>
      <c r="G30" t="s">
        <v>42</v>
      </c>
      <c r="H30" t="s">
        <v>58</v>
      </c>
      <c r="I30">
        <v>0</v>
      </c>
      <c r="J30">
        <v>12</v>
      </c>
    </row>
    <row r="31" spans="1:10" x14ac:dyDescent="0.35">
      <c r="B31" t="s">
        <v>38</v>
      </c>
      <c r="C31" t="s">
        <v>48</v>
      </c>
      <c r="D31" t="s">
        <v>46</v>
      </c>
      <c r="E31" t="s">
        <v>59</v>
      </c>
      <c r="F31" t="s">
        <v>29</v>
      </c>
      <c r="G31" t="s">
        <v>30</v>
      </c>
      <c r="H31" t="s">
        <v>49</v>
      </c>
      <c r="I31">
        <v>2</v>
      </c>
      <c r="J31">
        <v>0</v>
      </c>
    </row>
    <row r="32" spans="1:10" x14ac:dyDescent="0.35">
      <c r="F32" t="s">
        <v>31</v>
      </c>
      <c r="G32" t="s">
        <v>42</v>
      </c>
      <c r="H32" t="s">
        <v>49</v>
      </c>
      <c r="I32">
        <v>0</v>
      </c>
      <c r="J32">
        <v>2</v>
      </c>
    </row>
    <row r="33" spans="1:10" x14ac:dyDescent="0.35">
      <c r="C33" t="s">
        <v>54</v>
      </c>
      <c r="D33" t="s">
        <v>3</v>
      </c>
      <c r="E33" t="s">
        <v>39</v>
      </c>
      <c r="F33" t="s">
        <v>29</v>
      </c>
      <c r="G33" t="s">
        <v>30</v>
      </c>
      <c r="H33" t="s">
        <v>58</v>
      </c>
      <c r="I33">
        <v>14</v>
      </c>
      <c r="J33">
        <v>0</v>
      </c>
    </row>
    <row r="34" spans="1:10" x14ac:dyDescent="0.35">
      <c r="F34" t="s">
        <v>31</v>
      </c>
      <c r="G34" t="s">
        <v>42</v>
      </c>
      <c r="H34" t="s">
        <v>58</v>
      </c>
      <c r="I34">
        <v>0</v>
      </c>
      <c r="J34">
        <v>14</v>
      </c>
    </row>
    <row r="35" spans="1:10" x14ac:dyDescent="0.35">
      <c r="A35" t="s">
        <v>15</v>
      </c>
      <c r="B35" t="s">
        <v>40</v>
      </c>
      <c r="C35" t="s">
        <v>48</v>
      </c>
      <c r="D35" t="s">
        <v>46</v>
      </c>
      <c r="E35" t="s">
        <v>59</v>
      </c>
      <c r="F35" t="s">
        <v>29</v>
      </c>
      <c r="G35" t="s">
        <v>30</v>
      </c>
      <c r="H35" t="s">
        <v>49</v>
      </c>
      <c r="I35">
        <v>2</v>
      </c>
      <c r="J35">
        <v>0</v>
      </c>
    </row>
    <row r="36" spans="1:10" x14ac:dyDescent="0.35">
      <c r="F36" t="s">
        <v>31</v>
      </c>
      <c r="G36" t="s">
        <v>42</v>
      </c>
      <c r="H36" t="s">
        <v>49</v>
      </c>
      <c r="I36">
        <v>0</v>
      </c>
      <c r="J36">
        <v>2</v>
      </c>
    </row>
    <row r="37" spans="1:10" x14ac:dyDescent="0.35">
      <c r="C37" t="s">
        <v>54</v>
      </c>
      <c r="D37" t="s">
        <v>3</v>
      </c>
      <c r="E37" t="s">
        <v>39</v>
      </c>
      <c r="F37" t="s">
        <v>29</v>
      </c>
      <c r="G37" t="s">
        <v>30</v>
      </c>
      <c r="H37" t="s">
        <v>58</v>
      </c>
      <c r="I37">
        <v>10</v>
      </c>
      <c r="J37">
        <v>0</v>
      </c>
    </row>
    <row r="38" spans="1:10" x14ac:dyDescent="0.35">
      <c r="F38" t="s">
        <v>31</v>
      </c>
      <c r="G38" t="s">
        <v>42</v>
      </c>
      <c r="H38" t="s">
        <v>58</v>
      </c>
      <c r="I38">
        <v>0</v>
      </c>
      <c r="J38">
        <v>10</v>
      </c>
    </row>
    <row r="39" spans="1:10" x14ac:dyDescent="0.35">
      <c r="A39" t="s">
        <v>5</v>
      </c>
      <c r="B39" t="s">
        <v>4</v>
      </c>
      <c r="C39" t="s">
        <v>48</v>
      </c>
      <c r="D39" t="s">
        <v>46</v>
      </c>
      <c r="E39" t="s">
        <v>59</v>
      </c>
      <c r="F39" t="s">
        <v>29</v>
      </c>
      <c r="G39" t="s">
        <v>30</v>
      </c>
      <c r="H39" t="s">
        <v>49</v>
      </c>
      <c r="I39">
        <v>2</v>
      </c>
      <c r="J39">
        <v>0</v>
      </c>
    </row>
    <row r="40" spans="1:10" x14ac:dyDescent="0.35">
      <c r="F40" t="s">
        <v>31</v>
      </c>
      <c r="G40" t="s">
        <v>42</v>
      </c>
      <c r="H40" t="s">
        <v>49</v>
      </c>
      <c r="I40">
        <v>0</v>
      </c>
      <c r="J40">
        <v>2</v>
      </c>
    </row>
    <row r="41" spans="1:10" x14ac:dyDescent="0.35">
      <c r="C41" t="s">
        <v>54</v>
      </c>
      <c r="D41" t="s">
        <v>3</v>
      </c>
      <c r="E41" t="s">
        <v>39</v>
      </c>
      <c r="F41" t="s">
        <v>29</v>
      </c>
      <c r="G41" t="s">
        <v>30</v>
      </c>
      <c r="H41" t="s">
        <v>58</v>
      </c>
      <c r="I41">
        <v>2</v>
      </c>
      <c r="J41">
        <v>0</v>
      </c>
    </row>
    <row r="42" spans="1:10" x14ac:dyDescent="0.35">
      <c r="F42" t="s">
        <v>31</v>
      </c>
      <c r="G42" t="s">
        <v>42</v>
      </c>
      <c r="H42" t="s">
        <v>58</v>
      </c>
      <c r="I42">
        <v>0</v>
      </c>
      <c r="J42">
        <v>2</v>
      </c>
    </row>
    <row r="43" spans="1:10" x14ac:dyDescent="0.35">
      <c r="A43" t="s">
        <v>57</v>
      </c>
      <c r="B43" t="s">
        <v>43</v>
      </c>
      <c r="C43" t="s">
        <v>45</v>
      </c>
      <c r="D43" t="s">
        <v>44</v>
      </c>
      <c r="E43" t="s">
        <v>59</v>
      </c>
      <c r="F43" t="s">
        <v>29</v>
      </c>
      <c r="G43" t="s">
        <v>30</v>
      </c>
      <c r="H43" t="s">
        <v>49</v>
      </c>
      <c r="I43">
        <v>1</v>
      </c>
      <c r="J43">
        <v>0</v>
      </c>
    </row>
    <row r="44" spans="1:10" x14ac:dyDescent="0.35">
      <c r="B44" t="s">
        <v>55</v>
      </c>
      <c r="C44" t="s">
        <v>47</v>
      </c>
      <c r="D44" t="s">
        <v>46</v>
      </c>
      <c r="E44" t="s">
        <v>59</v>
      </c>
      <c r="F44" t="s">
        <v>29</v>
      </c>
      <c r="G44" t="s">
        <v>30</v>
      </c>
      <c r="H44" t="s">
        <v>49</v>
      </c>
      <c r="I44">
        <v>1</v>
      </c>
      <c r="J44">
        <v>0</v>
      </c>
    </row>
    <row r="45" spans="1:10" x14ac:dyDescent="0.35">
      <c r="B45" t="s">
        <v>56</v>
      </c>
      <c r="C45" t="s">
        <v>47</v>
      </c>
      <c r="D45" t="s">
        <v>46</v>
      </c>
      <c r="E45" t="s">
        <v>59</v>
      </c>
      <c r="F45" t="s">
        <v>29</v>
      </c>
      <c r="G45" t="s">
        <v>30</v>
      </c>
      <c r="H45" t="s">
        <v>49</v>
      </c>
      <c r="I45">
        <v>1</v>
      </c>
      <c r="J45">
        <v>0</v>
      </c>
    </row>
    <row r="46" spans="1:10" x14ac:dyDescent="0.35">
      <c r="A46" t="s">
        <v>50</v>
      </c>
      <c r="I46">
        <v>110</v>
      </c>
      <c r="J46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AB6B-B70F-4966-BD25-6B0C99382E2E}">
  <dimension ref="A1:L48"/>
  <sheetViews>
    <sheetView tabSelected="1" view="pageBreakPreview" topLeftCell="D42" zoomScaleNormal="100" zoomScaleSheetLayoutView="100" workbookViewId="0">
      <selection activeCell="J46" sqref="J46"/>
    </sheetView>
  </sheetViews>
  <sheetFormatPr defaultColWidth="9.08984375" defaultRowHeight="14.5" x14ac:dyDescent="0.35"/>
  <cols>
    <col min="1" max="1" width="15.36328125" style="12" customWidth="1"/>
    <col min="2" max="2" width="21" style="12" customWidth="1"/>
    <col min="3" max="3" width="15.453125" style="12" bestFit="1" customWidth="1"/>
    <col min="4" max="4" width="10.90625" style="11" customWidth="1"/>
    <col min="5" max="5" width="18.54296875" style="12" customWidth="1"/>
    <col min="6" max="6" width="5.90625" style="12" bestFit="1" customWidth="1"/>
    <col min="7" max="7" width="40.6328125" style="12" customWidth="1"/>
    <col min="8" max="8" width="25.36328125" style="12" customWidth="1"/>
    <col min="9" max="9" width="17.54296875" style="11" customWidth="1"/>
    <col min="10" max="12" width="17" style="12" customWidth="1"/>
    <col min="13" max="16384" width="9.08984375" style="12"/>
  </cols>
  <sheetData>
    <row r="1" spans="1:12" ht="19" thickBot="1" x14ac:dyDescent="0.4">
      <c r="A1" s="36" t="s">
        <v>74</v>
      </c>
      <c r="B1" s="36"/>
      <c r="C1" s="36" t="s">
        <v>80</v>
      </c>
      <c r="D1" s="36"/>
      <c r="E1" s="36"/>
      <c r="F1" s="37"/>
      <c r="G1" s="37"/>
      <c r="H1" s="38"/>
      <c r="I1" s="39"/>
      <c r="J1" s="39"/>
      <c r="K1" s="39"/>
      <c r="L1" s="40"/>
    </row>
    <row r="2" spans="1:12" ht="24.65" customHeight="1" thickBot="1" x14ac:dyDescent="0.4">
      <c r="A2" s="41" t="s">
        <v>75</v>
      </c>
      <c r="B2" s="41"/>
      <c r="C2" s="42"/>
      <c r="D2" s="42"/>
      <c r="E2" s="42"/>
      <c r="F2" s="41" t="s">
        <v>76</v>
      </c>
      <c r="G2" s="41"/>
      <c r="H2" s="43" t="s">
        <v>77</v>
      </c>
      <c r="I2" s="44"/>
      <c r="J2" s="44"/>
      <c r="K2" s="44"/>
      <c r="L2" s="45"/>
    </row>
    <row r="3" spans="1:12" ht="24.65" customHeight="1" thickBot="1" x14ac:dyDescent="0.4">
      <c r="A3" s="41" t="s">
        <v>78</v>
      </c>
      <c r="B3" s="41"/>
      <c r="C3" s="46">
        <v>45971</v>
      </c>
      <c r="D3" s="46"/>
      <c r="E3" s="46"/>
      <c r="F3" s="41" t="s">
        <v>79</v>
      </c>
      <c r="G3" s="41"/>
      <c r="H3" s="47">
        <v>0.45833333333333331</v>
      </c>
      <c r="I3" s="48"/>
      <c r="J3" s="48"/>
      <c r="K3" s="48"/>
      <c r="L3" s="49"/>
    </row>
    <row r="4" spans="1:12" ht="35.4" customHeight="1" thickBot="1" x14ac:dyDescent="0.4">
      <c r="A4" s="50" t="s">
        <v>81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2"/>
    </row>
    <row r="5" spans="1:12" ht="46.25" customHeight="1" thickBot="1" x14ac:dyDescent="0.4">
      <c r="A5" s="28" t="s">
        <v>21</v>
      </c>
      <c r="B5" s="29" t="s">
        <v>61</v>
      </c>
      <c r="C5" s="29" t="s">
        <v>70</v>
      </c>
      <c r="D5" s="29" t="s">
        <v>24</v>
      </c>
      <c r="E5" s="29" t="s">
        <v>35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65</v>
      </c>
      <c r="K5" s="30" t="s">
        <v>71</v>
      </c>
      <c r="L5" s="31" t="s">
        <v>72</v>
      </c>
    </row>
    <row r="6" spans="1:12" ht="44" thickBot="1" x14ac:dyDescent="0.4">
      <c r="A6" s="55" t="s">
        <v>12</v>
      </c>
      <c r="B6" s="62" t="s">
        <v>13</v>
      </c>
      <c r="C6" s="63" t="s">
        <v>62</v>
      </c>
      <c r="D6" s="62" t="s">
        <v>46</v>
      </c>
      <c r="E6" s="63" t="s">
        <v>59</v>
      </c>
      <c r="F6" s="21" t="s">
        <v>29</v>
      </c>
      <c r="G6" s="21" t="s">
        <v>30</v>
      </c>
      <c r="H6" s="21" t="s">
        <v>49</v>
      </c>
      <c r="I6" s="20">
        <v>2</v>
      </c>
      <c r="J6" s="64"/>
      <c r="K6" s="65">
        <f>J6*12</f>
        <v>0</v>
      </c>
      <c r="L6" s="66">
        <f>K6*3</f>
        <v>0</v>
      </c>
    </row>
    <row r="7" spans="1:12" ht="44" thickBot="1" x14ac:dyDescent="0.4">
      <c r="A7" s="59"/>
      <c r="B7" s="58"/>
      <c r="C7" s="56"/>
      <c r="D7" s="58"/>
      <c r="E7" s="56"/>
      <c r="F7" s="14" t="s">
        <v>31</v>
      </c>
      <c r="G7" s="14" t="s">
        <v>42</v>
      </c>
      <c r="H7" s="14" t="s">
        <v>49</v>
      </c>
      <c r="I7" s="13">
        <v>2</v>
      </c>
      <c r="J7" s="64"/>
      <c r="K7" s="65">
        <f t="shared" ref="K7:K46" si="0">J7*12</f>
        <v>0</v>
      </c>
      <c r="L7" s="66">
        <f t="shared" ref="L7:L46" si="1">K7*3</f>
        <v>0</v>
      </c>
    </row>
    <row r="8" spans="1:12" ht="44" thickBot="1" x14ac:dyDescent="0.4">
      <c r="A8" s="59"/>
      <c r="B8" s="58"/>
      <c r="C8" s="14" t="s">
        <v>47</v>
      </c>
      <c r="D8" s="15" t="s">
        <v>46</v>
      </c>
      <c r="E8" s="14" t="s">
        <v>59</v>
      </c>
      <c r="F8" s="14" t="s">
        <v>29</v>
      </c>
      <c r="G8" s="14" t="s">
        <v>30</v>
      </c>
      <c r="H8" s="14" t="s">
        <v>49</v>
      </c>
      <c r="I8" s="13">
        <v>1</v>
      </c>
      <c r="J8" s="64"/>
      <c r="K8" s="65">
        <f t="shared" si="0"/>
        <v>0</v>
      </c>
      <c r="L8" s="66">
        <f t="shared" si="1"/>
        <v>0</v>
      </c>
    </row>
    <row r="9" spans="1:12" ht="60" customHeight="1" thickBot="1" x14ac:dyDescent="0.4">
      <c r="A9" s="59"/>
      <c r="B9" s="58"/>
      <c r="C9" s="56" t="s">
        <v>54</v>
      </c>
      <c r="D9" s="58" t="s">
        <v>3</v>
      </c>
      <c r="E9" s="56" t="s">
        <v>36</v>
      </c>
      <c r="F9" s="14" t="s">
        <v>29</v>
      </c>
      <c r="G9" s="14" t="s">
        <v>30</v>
      </c>
      <c r="H9" s="14" t="s">
        <v>69</v>
      </c>
      <c r="I9" s="13">
        <v>10</v>
      </c>
      <c r="J9" s="64"/>
      <c r="K9" s="65">
        <f t="shared" si="0"/>
        <v>0</v>
      </c>
      <c r="L9" s="66">
        <f t="shared" si="1"/>
        <v>0</v>
      </c>
    </row>
    <row r="10" spans="1:12" ht="44" thickBot="1" x14ac:dyDescent="0.4">
      <c r="A10" s="59"/>
      <c r="B10" s="58"/>
      <c r="C10" s="56"/>
      <c r="D10" s="58"/>
      <c r="E10" s="56"/>
      <c r="F10" s="14" t="s">
        <v>31</v>
      </c>
      <c r="G10" s="14" t="s">
        <v>42</v>
      </c>
      <c r="H10" s="14" t="s">
        <v>69</v>
      </c>
      <c r="I10" s="13">
        <v>10</v>
      </c>
      <c r="J10" s="64"/>
      <c r="K10" s="65">
        <f t="shared" si="0"/>
        <v>0</v>
      </c>
      <c r="L10" s="66">
        <f t="shared" si="1"/>
        <v>0</v>
      </c>
    </row>
    <row r="11" spans="1:12" ht="44" thickBot="1" x14ac:dyDescent="0.4">
      <c r="A11" s="59" t="s">
        <v>6</v>
      </c>
      <c r="B11" s="58" t="s">
        <v>41</v>
      </c>
      <c r="C11" s="56" t="s">
        <v>62</v>
      </c>
      <c r="D11" s="58" t="s">
        <v>46</v>
      </c>
      <c r="E11" s="56" t="s">
        <v>59</v>
      </c>
      <c r="F11" s="14" t="s">
        <v>29</v>
      </c>
      <c r="G11" s="14" t="s">
        <v>30</v>
      </c>
      <c r="H11" s="14" t="s">
        <v>49</v>
      </c>
      <c r="I11" s="13">
        <v>2</v>
      </c>
      <c r="J11" s="64"/>
      <c r="K11" s="65">
        <f t="shared" si="0"/>
        <v>0</v>
      </c>
      <c r="L11" s="66">
        <f t="shared" si="1"/>
        <v>0</v>
      </c>
    </row>
    <row r="12" spans="1:12" ht="44" thickBot="1" x14ac:dyDescent="0.4">
      <c r="A12" s="59"/>
      <c r="B12" s="58"/>
      <c r="C12" s="56"/>
      <c r="D12" s="58"/>
      <c r="E12" s="56"/>
      <c r="F12" s="14" t="s">
        <v>31</v>
      </c>
      <c r="G12" s="14" t="s">
        <v>42</v>
      </c>
      <c r="H12" s="14" t="s">
        <v>49</v>
      </c>
      <c r="I12" s="13">
        <v>2</v>
      </c>
      <c r="J12" s="64"/>
      <c r="K12" s="65">
        <f t="shared" si="0"/>
        <v>0</v>
      </c>
      <c r="L12" s="66">
        <f t="shared" si="1"/>
        <v>0</v>
      </c>
    </row>
    <row r="13" spans="1:12" ht="60" customHeight="1" thickBot="1" x14ac:dyDescent="0.4">
      <c r="A13" s="59"/>
      <c r="B13" s="58"/>
      <c r="C13" s="56" t="s">
        <v>54</v>
      </c>
      <c r="D13" s="58" t="s">
        <v>3</v>
      </c>
      <c r="E13" s="56" t="s">
        <v>36</v>
      </c>
      <c r="F13" s="14" t="s">
        <v>29</v>
      </c>
      <c r="G13" s="14" t="s">
        <v>30</v>
      </c>
      <c r="H13" s="14" t="s">
        <v>69</v>
      </c>
      <c r="I13" s="13">
        <v>15</v>
      </c>
      <c r="J13" s="64"/>
      <c r="K13" s="65">
        <f t="shared" si="0"/>
        <v>0</v>
      </c>
      <c r="L13" s="66">
        <f t="shared" si="1"/>
        <v>0</v>
      </c>
    </row>
    <row r="14" spans="1:12" ht="44" thickBot="1" x14ac:dyDescent="0.4">
      <c r="A14" s="59"/>
      <c r="B14" s="58"/>
      <c r="C14" s="56"/>
      <c r="D14" s="58"/>
      <c r="E14" s="56"/>
      <c r="F14" s="14" t="s">
        <v>31</v>
      </c>
      <c r="G14" s="14" t="s">
        <v>42</v>
      </c>
      <c r="H14" s="14" t="s">
        <v>69</v>
      </c>
      <c r="I14" s="13">
        <v>15</v>
      </c>
      <c r="J14" s="64"/>
      <c r="K14" s="65">
        <f t="shared" si="0"/>
        <v>0</v>
      </c>
      <c r="L14" s="66">
        <f t="shared" si="1"/>
        <v>0</v>
      </c>
    </row>
    <row r="15" spans="1:12" ht="44" thickBot="1" x14ac:dyDescent="0.4">
      <c r="A15" s="59" t="s">
        <v>17</v>
      </c>
      <c r="B15" s="58" t="s">
        <v>16</v>
      </c>
      <c r="C15" s="56" t="s">
        <v>62</v>
      </c>
      <c r="D15" s="58" t="s">
        <v>46</v>
      </c>
      <c r="E15" s="56" t="s">
        <v>59</v>
      </c>
      <c r="F15" s="14" t="s">
        <v>29</v>
      </c>
      <c r="G15" s="14" t="s">
        <v>30</v>
      </c>
      <c r="H15" s="14" t="s">
        <v>49</v>
      </c>
      <c r="I15" s="13">
        <v>2</v>
      </c>
      <c r="J15" s="64"/>
      <c r="K15" s="65">
        <f t="shared" si="0"/>
        <v>0</v>
      </c>
      <c r="L15" s="66">
        <f t="shared" si="1"/>
        <v>0</v>
      </c>
    </row>
    <row r="16" spans="1:12" ht="44" thickBot="1" x14ac:dyDescent="0.4">
      <c r="A16" s="59"/>
      <c r="B16" s="58"/>
      <c r="C16" s="56"/>
      <c r="D16" s="58"/>
      <c r="E16" s="56"/>
      <c r="F16" s="14" t="s">
        <v>31</v>
      </c>
      <c r="G16" s="14" t="s">
        <v>42</v>
      </c>
      <c r="H16" s="14" t="s">
        <v>49</v>
      </c>
      <c r="I16" s="13">
        <v>2</v>
      </c>
      <c r="J16" s="64"/>
      <c r="K16" s="65">
        <f t="shared" si="0"/>
        <v>0</v>
      </c>
      <c r="L16" s="66">
        <f t="shared" si="1"/>
        <v>0</v>
      </c>
    </row>
    <row r="17" spans="1:12" ht="60" customHeight="1" thickBot="1" x14ac:dyDescent="0.4">
      <c r="A17" s="59"/>
      <c r="B17" s="58"/>
      <c r="C17" s="56" t="s">
        <v>54</v>
      </c>
      <c r="D17" s="58" t="s">
        <v>3</v>
      </c>
      <c r="E17" s="56" t="s">
        <v>36</v>
      </c>
      <c r="F17" s="14" t="s">
        <v>29</v>
      </c>
      <c r="G17" s="14" t="s">
        <v>30</v>
      </c>
      <c r="H17" s="14" t="s">
        <v>69</v>
      </c>
      <c r="I17" s="13">
        <v>10</v>
      </c>
      <c r="J17" s="64"/>
      <c r="K17" s="65">
        <f t="shared" si="0"/>
        <v>0</v>
      </c>
      <c r="L17" s="66">
        <f t="shared" si="1"/>
        <v>0</v>
      </c>
    </row>
    <row r="18" spans="1:12" ht="44" thickBot="1" x14ac:dyDescent="0.4">
      <c r="A18" s="59"/>
      <c r="B18" s="58"/>
      <c r="C18" s="56"/>
      <c r="D18" s="58"/>
      <c r="E18" s="56"/>
      <c r="F18" s="14" t="s">
        <v>31</v>
      </c>
      <c r="G18" s="14" t="s">
        <v>42</v>
      </c>
      <c r="H18" s="14" t="s">
        <v>69</v>
      </c>
      <c r="I18" s="13">
        <v>10</v>
      </c>
      <c r="J18" s="64"/>
      <c r="K18" s="65">
        <f t="shared" si="0"/>
        <v>0</v>
      </c>
      <c r="L18" s="66">
        <f t="shared" si="1"/>
        <v>0</v>
      </c>
    </row>
    <row r="19" spans="1:12" ht="44" thickBot="1" x14ac:dyDescent="0.4">
      <c r="A19" s="59" t="s">
        <v>14</v>
      </c>
      <c r="B19" s="58" t="s">
        <v>32</v>
      </c>
      <c r="C19" s="56" t="s">
        <v>62</v>
      </c>
      <c r="D19" s="58" t="s">
        <v>46</v>
      </c>
      <c r="E19" s="56" t="s">
        <v>59</v>
      </c>
      <c r="F19" s="14" t="s">
        <v>29</v>
      </c>
      <c r="G19" s="14" t="s">
        <v>30</v>
      </c>
      <c r="H19" s="14" t="s">
        <v>49</v>
      </c>
      <c r="I19" s="13">
        <v>2</v>
      </c>
      <c r="J19" s="64"/>
      <c r="K19" s="65">
        <f t="shared" si="0"/>
        <v>0</v>
      </c>
      <c r="L19" s="66">
        <f t="shared" si="1"/>
        <v>0</v>
      </c>
    </row>
    <row r="20" spans="1:12" ht="44" thickBot="1" x14ac:dyDescent="0.4">
      <c r="A20" s="59"/>
      <c r="B20" s="58"/>
      <c r="C20" s="56"/>
      <c r="D20" s="58"/>
      <c r="E20" s="56"/>
      <c r="F20" s="14" t="s">
        <v>31</v>
      </c>
      <c r="G20" s="14" t="s">
        <v>42</v>
      </c>
      <c r="H20" s="14" t="s">
        <v>49</v>
      </c>
      <c r="I20" s="13">
        <v>2</v>
      </c>
      <c r="J20" s="64"/>
      <c r="K20" s="65">
        <f t="shared" si="0"/>
        <v>0</v>
      </c>
      <c r="L20" s="66">
        <f t="shared" si="1"/>
        <v>0</v>
      </c>
    </row>
    <row r="21" spans="1:12" ht="44" thickBot="1" x14ac:dyDescent="0.4">
      <c r="A21" s="59"/>
      <c r="B21" s="58"/>
      <c r="C21" s="14" t="s">
        <v>47</v>
      </c>
      <c r="D21" s="15" t="s">
        <v>46</v>
      </c>
      <c r="E21" s="14" t="s">
        <v>59</v>
      </c>
      <c r="F21" s="14" t="s">
        <v>29</v>
      </c>
      <c r="G21" s="14" t="s">
        <v>30</v>
      </c>
      <c r="H21" s="14" t="s">
        <v>49</v>
      </c>
      <c r="I21" s="13">
        <v>1</v>
      </c>
      <c r="J21" s="64"/>
      <c r="K21" s="65">
        <f t="shared" si="0"/>
        <v>0</v>
      </c>
      <c r="L21" s="66">
        <f t="shared" si="1"/>
        <v>0</v>
      </c>
    </row>
    <row r="22" spans="1:12" ht="60" customHeight="1" thickBot="1" x14ac:dyDescent="0.4">
      <c r="A22" s="59"/>
      <c r="B22" s="58"/>
      <c r="C22" s="58" t="s">
        <v>54</v>
      </c>
      <c r="D22" s="58" t="s">
        <v>3</v>
      </c>
      <c r="E22" s="56" t="s">
        <v>36</v>
      </c>
      <c r="F22" s="14" t="s">
        <v>29</v>
      </c>
      <c r="G22" s="14" t="s">
        <v>30</v>
      </c>
      <c r="H22" s="14" t="s">
        <v>69</v>
      </c>
      <c r="I22" s="13">
        <v>10</v>
      </c>
      <c r="J22" s="64"/>
      <c r="K22" s="65">
        <f t="shared" si="0"/>
        <v>0</v>
      </c>
      <c r="L22" s="66">
        <f t="shared" si="1"/>
        <v>0</v>
      </c>
    </row>
    <row r="23" spans="1:12" ht="44" thickBot="1" x14ac:dyDescent="0.4">
      <c r="A23" s="59"/>
      <c r="B23" s="58"/>
      <c r="C23" s="58"/>
      <c r="D23" s="58"/>
      <c r="E23" s="56"/>
      <c r="F23" s="14" t="s">
        <v>31</v>
      </c>
      <c r="G23" s="14" t="s">
        <v>42</v>
      </c>
      <c r="H23" s="14" t="s">
        <v>69</v>
      </c>
      <c r="I23" s="13">
        <v>10</v>
      </c>
      <c r="J23" s="64"/>
      <c r="K23" s="65">
        <f t="shared" si="0"/>
        <v>0</v>
      </c>
      <c r="L23" s="66">
        <f t="shared" si="1"/>
        <v>0</v>
      </c>
    </row>
    <row r="24" spans="1:12" ht="44" thickBot="1" x14ac:dyDescent="0.4">
      <c r="A24" s="61" t="s">
        <v>10</v>
      </c>
      <c r="B24" s="60" t="s">
        <v>9</v>
      </c>
      <c r="C24" s="60" t="s">
        <v>62</v>
      </c>
      <c r="D24" s="58" t="s">
        <v>46</v>
      </c>
      <c r="E24" s="56" t="s">
        <v>59</v>
      </c>
      <c r="F24" s="14" t="s">
        <v>29</v>
      </c>
      <c r="G24" s="14" t="s">
        <v>30</v>
      </c>
      <c r="H24" s="14" t="s">
        <v>49</v>
      </c>
      <c r="I24" s="13">
        <v>2</v>
      </c>
      <c r="J24" s="64"/>
      <c r="K24" s="65">
        <f t="shared" si="0"/>
        <v>0</v>
      </c>
      <c r="L24" s="66">
        <f t="shared" si="1"/>
        <v>0</v>
      </c>
    </row>
    <row r="25" spans="1:12" ht="44" thickBot="1" x14ac:dyDescent="0.4">
      <c r="A25" s="61"/>
      <c r="B25" s="60"/>
      <c r="C25" s="60"/>
      <c r="D25" s="58"/>
      <c r="E25" s="56"/>
      <c r="F25" s="14" t="s">
        <v>31</v>
      </c>
      <c r="G25" s="14" t="s">
        <v>42</v>
      </c>
      <c r="H25" s="14" t="s">
        <v>49</v>
      </c>
      <c r="I25" s="13">
        <v>2</v>
      </c>
      <c r="J25" s="64"/>
      <c r="K25" s="65">
        <f t="shared" si="0"/>
        <v>0</v>
      </c>
      <c r="L25" s="66">
        <f t="shared" si="1"/>
        <v>0</v>
      </c>
    </row>
    <row r="26" spans="1:12" ht="60" customHeight="1" thickBot="1" x14ac:dyDescent="0.4">
      <c r="A26" s="61"/>
      <c r="B26" s="60"/>
      <c r="C26" s="60" t="s">
        <v>54</v>
      </c>
      <c r="D26" s="58" t="s">
        <v>3</v>
      </c>
      <c r="E26" s="56" t="s">
        <v>36</v>
      </c>
      <c r="F26" s="14" t="s">
        <v>29</v>
      </c>
      <c r="G26" s="14" t="s">
        <v>30</v>
      </c>
      <c r="H26" s="14" t="s">
        <v>69</v>
      </c>
      <c r="I26" s="13">
        <v>4</v>
      </c>
      <c r="J26" s="64"/>
      <c r="K26" s="65">
        <f t="shared" si="0"/>
        <v>0</v>
      </c>
      <c r="L26" s="66">
        <f t="shared" si="1"/>
        <v>0</v>
      </c>
    </row>
    <row r="27" spans="1:12" ht="44" thickBot="1" x14ac:dyDescent="0.4">
      <c r="A27" s="61"/>
      <c r="B27" s="60"/>
      <c r="C27" s="60"/>
      <c r="D27" s="58"/>
      <c r="E27" s="56"/>
      <c r="F27" s="14" t="s">
        <v>31</v>
      </c>
      <c r="G27" s="14" t="s">
        <v>42</v>
      </c>
      <c r="H27" s="14" t="s">
        <v>69</v>
      </c>
      <c r="I27" s="13">
        <v>4</v>
      </c>
      <c r="J27" s="64"/>
      <c r="K27" s="65">
        <f t="shared" si="0"/>
        <v>0</v>
      </c>
      <c r="L27" s="66">
        <f t="shared" si="1"/>
        <v>0</v>
      </c>
    </row>
    <row r="28" spans="1:12" ht="44" thickBot="1" x14ac:dyDescent="0.4">
      <c r="A28" s="53" t="s">
        <v>7</v>
      </c>
      <c r="B28" s="58" t="s">
        <v>37</v>
      </c>
      <c r="C28" s="56" t="s">
        <v>62</v>
      </c>
      <c r="D28" s="58" t="s">
        <v>46</v>
      </c>
      <c r="E28" s="56" t="s">
        <v>59</v>
      </c>
      <c r="F28" s="14" t="s">
        <v>29</v>
      </c>
      <c r="G28" s="14" t="s">
        <v>30</v>
      </c>
      <c r="H28" s="14" t="s">
        <v>49</v>
      </c>
      <c r="I28" s="13">
        <v>2</v>
      </c>
      <c r="J28" s="64"/>
      <c r="K28" s="65">
        <f t="shared" si="0"/>
        <v>0</v>
      </c>
      <c r="L28" s="66">
        <f t="shared" si="1"/>
        <v>0</v>
      </c>
    </row>
    <row r="29" spans="1:12" ht="44" thickBot="1" x14ac:dyDescent="0.4">
      <c r="A29" s="54"/>
      <c r="B29" s="58"/>
      <c r="C29" s="56"/>
      <c r="D29" s="58"/>
      <c r="E29" s="56"/>
      <c r="F29" s="14" t="s">
        <v>31</v>
      </c>
      <c r="G29" s="14" t="s">
        <v>42</v>
      </c>
      <c r="H29" s="14" t="s">
        <v>49</v>
      </c>
      <c r="I29" s="13">
        <v>2</v>
      </c>
      <c r="J29" s="64"/>
      <c r="K29" s="65">
        <f t="shared" si="0"/>
        <v>0</v>
      </c>
      <c r="L29" s="66">
        <f t="shared" si="1"/>
        <v>0</v>
      </c>
    </row>
    <row r="30" spans="1:12" ht="60" customHeight="1" thickBot="1" x14ac:dyDescent="0.4">
      <c r="A30" s="54"/>
      <c r="B30" s="58"/>
      <c r="C30" s="56" t="s">
        <v>54</v>
      </c>
      <c r="D30" s="58" t="s">
        <v>3</v>
      </c>
      <c r="E30" s="56" t="s">
        <v>36</v>
      </c>
      <c r="F30" s="14" t="s">
        <v>29</v>
      </c>
      <c r="G30" s="14" t="s">
        <v>30</v>
      </c>
      <c r="H30" s="14" t="s">
        <v>69</v>
      </c>
      <c r="I30" s="13">
        <v>12</v>
      </c>
      <c r="J30" s="64"/>
      <c r="K30" s="65">
        <f t="shared" si="0"/>
        <v>0</v>
      </c>
      <c r="L30" s="66">
        <f t="shared" si="1"/>
        <v>0</v>
      </c>
    </row>
    <row r="31" spans="1:12" ht="44" thickBot="1" x14ac:dyDescent="0.4">
      <c r="A31" s="55"/>
      <c r="B31" s="58"/>
      <c r="C31" s="56"/>
      <c r="D31" s="58"/>
      <c r="E31" s="56"/>
      <c r="F31" s="14" t="s">
        <v>31</v>
      </c>
      <c r="G31" s="14" t="s">
        <v>42</v>
      </c>
      <c r="H31" s="14" t="s">
        <v>69</v>
      </c>
      <c r="I31" s="13">
        <v>12</v>
      </c>
      <c r="J31" s="64"/>
      <c r="K31" s="65">
        <f t="shared" si="0"/>
        <v>0</v>
      </c>
      <c r="L31" s="66">
        <f t="shared" si="1"/>
        <v>0</v>
      </c>
    </row>
    <row r="32" spans="1:12" ht="44" thickBot="1" x14ac:dyDescent="0.4">
      <c r="A32" s="53" t="s">
        <v>7</v>
      </c>
      <c r="B32" s="58" t="s">
        <v>38</v>
      </c>
      <c r="C32" s="56" t="s">
        <v>62</v>
      </c>
      <c r="D32" s="58" t="s">
        <v>46</v>
      </c>
      <c r="E32" s="56" t="s">
        <v>59</v>
      </c>
      <c r="F32" s="14" t="s">
        <v>29</v>
      </c>
      <c r="G32" s="14" t="s">
        <v>30</v>
      </c>
      <c r="H32" s="14" t="s">
        <v>49</v>
      </c>
      <c r="I32" s="13">
        <v>2</v>
      </c>
      <c r="J32" s="64"/>
      <c r="K32" s="65">
        <f t="shared" si="0"/>
        <v>0</v>
      </c>
      <c r="L32" s="66">
        <f t="shared" si="1"/>
        <v>0</v>
      </c>
    </row>
    <row r="33" spans="1:12" ht="44" thickBot="1" x14ac:dyDescent="0.4">
      <c r="A33" s="54"/>
      <c r="B33" s="58"/>
      <c r="C33" s="56"/>
      <c r="D33" s="58"/>
      <c r="E33" s="56"/>
      <c r="F33" s="14" t="s">
        <v>31</v>
      </c>
      <c r="G33" s="14" t="s">
        <v>42</v>
      </c>
      <c r="H33" s="14" t="s">
        <v>49</v>
      </c>
      <c r="I33" s="13">
        <v>2</v>
      </c>
      <c r="J33" s="64"/>
      <c r="K33" s="65">
        <f t="shared" si="0"/>
        <v>0</v>
      </c>
      <c r="L33" s="66">
        <f t="shared" si="1"/>
        <v>0</v>
      </c>
    </row>
    <row r="34" spans="1:12" ht="60" customHeight="1" thickBot="1" x14ac:dyDescent="0.4">
      <c r="A34" s="54"/>
      <c r="B34" s="58"/>
      <c r="C34" s="56" t="s">
        <v>54</v>
      </c>
      <c r="D34" s="58" t="s">
        <v>3</v>
      </c>
      <c r="E34" s="56" t="s">
        <v>39</v>
      </c>
      <c r="F34" s="14" t="s">
        <v>29</v>
      </c>
      <c r="G34" s="14" t="s">
        <v>30</v>
      </c>
      <c r="H34" s="14" t="s">
        <v>69</v>
      </c>
      <c r="I34" s="13">
        <v>14</v>
      </c>
      <c r="J34" s="64"/>
      <c r="K34" s="65">
        <f t="shared" si="0"/>
        <v>0</v>
      </c>
      <c r="L34" s="66">
        <f t="shared" si="1"/>
        <v>0</v>
      </c>
    </row>
    <row r="35" spans="1:12" ht="44" thickBot="1" x14ac:dyDescent="0.4">
      <c r="A35" s="55"/>
      <c r="B35" s="58"/>
      <c r="C35" s="56"/>
      <c r="D35" s="58"/>
      <c r="E35" s="56"/>
      <c r="F35" s="14" t="s">
        <v>31</v>
      </c>
      <c r="G35" s="14" t="s">
        <v>42</v>
      </c>
      <c r="H35" s="14" t="s">
        <v>69</v>
      </c>
      <c r="I35" s="13">
        <v>14</v>
      </c>
      <c r="J35" s="64"/>
      <c r="K35" s="65">
        <f t="shared" si="0"/>
        <v>0</v>
      </c>
      <c r="L35" s="66">
        <f t="shared" si="1"/>
        <v>0</v>
      </c>
    </row>
    <row r="36" spans="1:12" ht="44" thickBot="1" x14ac:dyDescent="0.4">
      <c r="A36" s="57" t="s">
        <v>15</v>
      </c>
      <c r="B36" s="56" t="s">
        <v>40</v>
      </c>
      <c r="C36" s="56" t="s">
        <v>62</v>
      </c>
      <c r="D36" s="58" t="s">
        <v>46</v>
      </c>
      <c r="E36" s="56" t="s">
        <v>59</v>
      </c>
      <c r="F36" s="14" t="s">
        <v>29</v>
      </c>
      <c r="G36" s="14" t="s">
        <v>30</v>
      </c>
      <c r="H36" s="14" t="s">
        <v>49</v>
      </c>
      <c r="I36" s="13">
        <v>2</v>
      </c>
      <c r="J36" s="64"/>
      <c r="K36" s="65">
        <f t="shared" si="0"/>
        <v>0</v>
      </c>
      <c r="L36" s="66">
        <f t="shared" si="1"/>
        <v>0</v>
      </c>
    </row>
    <row r="37" spans="1:12" ht="44" thickBot="1" x14ac:dyDescent="0.4">
      <c r="A37" s="57"/>
      <c r="B37" s="56"/>
      <c r="C37" s="56"/>
      <c r="D37" s="58"/>
      <c r="E37" s="56"/>
      <c r="F37" s="14" t="s">
        <v>31</v>
      </c>
      <c r="G37" s="14" t="s">
        <v>42</v>
      </c>
      <c r="H37" s="14" t="s">
        <v>49</v>
      </c>
      <c r="I37" s="13">
        <v>2</v>
      </c>
      <c r="J37" s="64"/>
      <c r="K37" s="65">
        <f t="shared" si="0"/>
        <v>0</v>
      </c>
      <c r="L37" s="66">
        <f t="shared" si="1"/>
        <v>0</v>
      </c>
    </row>
    <row r="38" spans="1:12" ht="60" customHeight="1" thickBot="1" x14ac:dyDescent="0.4">
      <c r="A38" s="57"/>
      <c r="B38" s="56"/>
      <c r="C38" s="56" t="s">
        <v>54</v>
      </c>
      <c r="D38" s="58" t="s">
        <v>3</v>
      </c>
      <c r="E38" s="56" t="s">
        <v>39</v>
      </c>
      <c r="F38" s="14" t="s">
        <v>29</v>
      </c>
      <c r="G38" s="14" t="s">
        <v>30</v>
      </c>
      <c r="H38" s="14" t="s">
        <v>69</v>
      </c>
      <c r="I38" s="13">
        <v>10</v>
      </c>
      <c r="J38" s="64"/>
      <c r="K38" s="65">
        <f t="shared" si="0"/>
        <v>0</v>
      </c>
      <c r="L38" s="66">
        <f t="shared" si="1"/>
        <v>0</v>
      </c>
    </row>
    <row r="39" spans="1:12" ht="44" thickBot="1" x14ac:dyDescent="0.4">
      <c r="A39" s="57"/>
      <c r="B39" s="56"/>
      <c r="C39" s="56"/>
      <c r="D39" s="58"/>
      <c r="E39" s="56"/>
      <c r="F39" s="14" t="s">
        <v>31</v>
      </c>
      <c r="G39" s="14" t="s">
        <v>42</v>
      </c>
      <c r="H39" s="14" t="s">
        <v>69</v>
      </c>
      <c r="I39" s="13">
        <v>10</v>
      </c>
      <c r="J39" s="64"/>
      <c r="K39" s="65">
        <f t="shared" si="0"/>
        <v>0</v>
      </c>
      <c r="L39" s="66">
        <f t="shared" si="1"/>
        <v>0</v>
      </c>
    </row>
    <row r="40" spans="1:12" ht="44" thickBot="1" x14ac:dyDescent="0.4">
      <c r="A40" s="57" t="s">
        <v>5</v>
      </c>
      <c r="B40" s="56" t="s">
        <v>4</v>
      </c>
      <c r="C40" s="56" t="s">
        <v>62</v>
      </c>
      <c r="D40" s="58" t="s">
        <v>46</v>
      </c>
      <c r="E40" s="56" t="s">
        <v>59</v>
      </c>
      <c r="F40" s="14" t="s">
        <v>29</v>
      </c>
      <c r="G40" s="14" t="s">
        <v>30</v>
      </c>
      <c r="H40" s="14" t="s">
        <v>49</v>
      </c>
      <c r="I40" s="13">
        <v>2</v>
      </c>
      <c r="J40" s="64"/>
      <c r="K40" s="65">
        <f t="shared" si="0"/>
        <v>0</v>
      </c>
      <c r="L40" s="66">
        <f t="shared" si="1"/>
        <v>0</v>
      </c>
    </row>
    <row r="41" spans="1:12" ht="44" thickBot="1" x14ac:dyDescent="0.4">
      <c r="A41" s="57"/>
      <c r="B41" s="56"/>
      <c r="C41" s="56"/>
      <c r="D41" s="58"/>
      <c r="E41" s="56"/>
      <c r="F41" s="14" t="s">
        <v>31</v>
      </c>
      <c r="G41" s="14" t="s">
        <v>42</v>
      </c>
      <c r="H41" s="14" t="s">
        <v>49</v>
      </c>
      <c r="I41" s="13">
        <v>2</v>
      </c>
      <c r="J41" s="64"/>
      <c r="K41" s="65">
        <f t="shared" si="0"/>
        <v>0</v>
      </c>
      <c r="L41" s="66">
        <f t="shared" si="1"/>
        <v>0</v>
      </c>
    </row>
    <row r="42" spans="1:12" ht="60" customHeight="1" thickBot="1" x14ac:dyDescent="0.4">
      <c r="A42" s="57"/>
      <c r="B42" s="56"/>
      <c r="C42" s="56" t="s">
        <v>54</v>
      </c>
      <c r="D42" s="58" t="s">
        <v>3</v>
      </c>
      <c r="E42" s="56" t="s">
        <v>39</v>
      </c>
      <c r="F42" s="14" t="s">
        <v>29</v>
      </c>
      <c r="G42" s="14" t="s">
        <v>30</v>
      </c>
      <c r="H42" s="14" t="s">
        <v>69</v>
      </c>
      <c r="I42" s="13">
        <v>2</v>
      </c>
      <c r="J42" s="64"/>
      <c r="K42" s="65">
        <f t="shared" si="0"/>
        <v>0</v>
      </c>
      <c r="L42" s="66">
        <f t="shared" si="1"/>
        <v>0</v>
      </c>
    </row>
    <row r="43" spans="1:12" ht="44" thickBot="1" x14ac:dyDescent="0.4">
      <c r="A43" s="57"/>
      <c r="B43" s="56"/>
      <c r="C43" s="56"/>
      <c r="D43" s="58"/>
      <c r="E43" s="56"/>
      <c r="F43" s="14" t="s">
        <v>31</v>
      </c>
      <c r="G43" s="14" t="s">
        <v>42</v>
      </c>
      <c r="H43" s="14" t="s">
        <v>69</v>
      </c>
      <c r="I43" s="13">
        <v>2</v>
      </c>
      <c r="J43" s="64"/>
      <c r="K43" s="65">
        <f t="shared" si="0"/>
        <v>0</v>
      </c>
      <c r="L43" s="66">
        <f t="shared" si="1"/>
        <v>0</v>
      </c>
    </row>
    <row r="44" spans="1:12" ht="44" thickBot="1" x14ac:dyDescent="0.4">
      <c r="A44" s="16" t="s">
        <v>57</v>
      </c>
      <c r="B44" s="14" t="s">
        <v>43</v>
      </c>
      <c r="C44" s="14" t="s">
        <v>45</v>
      </c>
      <c r="D44" s="15" t="s">
        <v>44</v>
      </c>
      <c r="E44" s="14" t="s">
        <v>59</v>
      </c>
      <c r="F44" s="14" t="s">
        <v>29</v>
      </c>
      <c r="G44" s="14" t="s">
        <v>30</v>
      </c>
      <c r="H44" s="14" t="s">
        <v>49</v>
      </c>
      <c r="I44" s="13">
        <v>1</v>
      </c>
      <c r="J44" s="64"/>
      <c r="K44" s="65">
        <f t="shared" si="0"/>
        <v>0</v>
      </c>
      <c r="L44" s="66">
        <f t="shared" si="1"/>
        <v>0</v>
      </c>
    </row>
    <row r="45" spans="1:12" ht="44" thickBot="1" x14ac:dyDescent="0.4">
      <c r="A45" s="16" t="s">
        <v>57</v>
      </c>
      <c r="B45" s="14" t="s">
        <v>63</v>
      </c>
      <c r="C45" s="14" t="s">
        <v>66</v>
      </c>
      <c r="D45" s="15" t="s">
        <v>46</v>
      </c>
      <c r="E45" s="14" t="s">
        <v>59</v>
      </c>
      <c r="F45" s="14" t="s">
        <v>29</v>
      </c>
      <c r="G45" s="14" t="s">
        <v>30</v>
      </c>
      <c r="H45" s="14" t="s">
        <v>49</v>
      </c>
      <c r="I45" s="13">
        <v>1</v>
      </c>
      <c r="J45" s="64"/>
      <c r="K45" s="65">
        <f t="shared" si="0"/>
        <v>0</v>
      </c>
      <c r="L45" s="66">
        <f t="shared" si="1"/>
        <v>0</v>
      </c>
    </row>
    <row r="46" spans="1:12" ht="58.5" thickBot="1" x14ac:dyDescent="0.4">
      <c r="A46" s="17" t="s">
        <v>57</v>
      </c>
      <c r="B46" s="18" t="s">
        <v>64</v>
      </c>
      <c r="C46" s="18" t="s">
        <v>67</v>
      </c>
      <c r="D46" s="19" t="s">
        <v>46</v>
      </c>
      <c r="E46" s="18" t="s">
        <v>59</v>
      </c>
      <c r="F46" s="18" t="s">
        <v>29</v>
      </c>
      <c r="G46" s="18" t="s">
        <v>30</v>
      </c>
      <c r="H46" s="18" t="s">
        <v>49</v>
      </c>
      <c r="I46" s="27">
        <v>1</v>
      </c>
      <c r="J46" s="64"/>
      <c r="K46" s="65">
        <f t="shared" si="0"/>
        <v>0</v>
      </c>
      <c r="L46" s="66">
        <f t="shared" si="1"/>
        <v>0</v>
      </c>
    </row>
    <row r="47" spans="1:12" s="22" customFormat="1" ht="35.25" customHeight="1" thickBot="1" x14ac:dyDescent="0.4">
      <c r="A47" s="25" t="s">
        <v>73</v>
      </c>
      <c r="B47" s="23"/>
      <c r="C47" s="23"/>
      <c r="D47" s="23"/>
      <c r="E47" s="23"/>
      <c r="F47" s="23"/>
      <c r="G47" s="23"/>
      <c r="H47" s="23"/>
      <c r="I47" s="24"/>
      <c r="J47" s="32">
        <f>SUM(J6:J46)</f>
        <v>0</v>
      </c>
      <c r="K47" s="32">
        <f>SUM(K6:K46)</f>
        <v>0</v>
      </c>
      <c r="L47" s="32"/>
    </row>
    <row r="48" spans="1:12" s="22" customFormat="1" ht="35.25" customHeight="1" thickBot="1" x14ac:dyDescent="0.4">
      <c r="A48" s="26" t="s">
        <v>68</v>
      </c>
      <c r="B48" s="23"/>
      <c r="C48" s="23"/>
      <c r="D48" s="23"/>
      <c r="E48" s="23"/>
      <c r="F48" s="23"/>
      <c r="G48" s="23"/>
      <c r="H48" s="23"/>
      <c r="I48" s="24"/>
      <c r="J48" s="33">
        <f>SUM(L6:L46)</f>
        <v>0</v>
      </c>
      <c r="K48" s="34"/>
      <c r="L48" s="35"/>
    </row>
  </sheetData>
  <sheetProtection algorithmName="SHA-512" hashValue="be6VJS6yMHrKUWDzA99jrU8SjaWHaLG/CUhxrzFuS/Y+pGXuA1SZq9iUqfYUUgDwkNoSmKTpKmox6rIu3442Hw==" saltValue="K/AJHgZJNlpV1MdVggFHGQ==" spinCount="100000" sheet="1" objects="1" scenarios="1"/>
  <mergeCells count="86">
    <mergeCell ref="A6:A10"/>
    <mergeCell ref="B6:B10"/>
    <mergeCell ref="E6:E7"/>
    <mergeCell ref="D6:D7"/>
    <mergeCell ref="C6:C7"/>
    <mergeCell ref="E9:E10"/>
    <mergeCell ref="D9:D10"/>
    <mergeCell ref="C9:C10"/>
    <mergeCell ref="B11:B14"/>
    <mergeCell ref="A11:A14"/>
    <mergeCell ref="E17:E18"/>
    <mergeCell ref="D17:D18"/>
    <mergeCell ref="C17:C18"/>
    <mergeCell ref="D15:D16"/>
    <mergeCell ref="E15:E16"/>
    <mergeCell ref="C15:C16"/>
    <mergeCell ref="B15:B18"/>
    <mergeCell ref="A15:A18"/>
    <mergeCell ref="E13:E14"/>
    <mergeCell ref="D13:D14"/>
    <mergeCell ref="C13:C14"/>
    <mergeCell ref="E11:E12"/>
    <mergeCell ref="D11:D12"/>
    <mergeCell ref="C11:C12"/>
    <mergeCell ref="B19:B23"/>
    <mergeCell ref="A19:A23"/>
    <mergeCell ref="E26:E27"/>
    <mergeCell ref="D26:D27"/>
    <mergeCell ref="C26:C27"/>
    <mergeCell ref="E24:E25"/>
    <mergeCell ref="D24:D25"/>
    <mergeCell ref="C24:C25"/>
    <mergeCell ref="B24:B27"/>
    <mergeCell ref="A24:A27"/>
    <mergeCell ref="E22:E23"/>
    <mergeCell ref="D22:D23"/>
    <mergeCell ref="C22:C23"/>
    <mergeCell ref="E19:E20"/>
    <mergeCell ref="D19:D20"/>
    <mergeCell ref="C19:C20"/>
    <mergeCell ref="E28:E29"/>
    <mergeCell ref="D28:D29"/>
    <mergeCell ref="C28:C29"/>
    <mergeCell ref="B28:B31"/>
    <mergeCell ref="E34:E35"/>
    <mergeCell ref="D34:D35"/>
    <mergeCell ref="C34:C35"/>
    <mergeCell ref="E32:E33"/>
    <mergeCell ref="D32:D33"/>
    <mergeCell ref="C32:C33"/>
    <mergeCell ref="B36:B39"/>
    <mergeCell ref="A36:A39"/>
    <mergeCell ref="B32:B35"/>
    <mergeCell ref="E30:E31"/>
    <mergeCell ref="D30:D31"/>
    <mergeCell ref="C30:C31"/>
    <mergeCell ref="E38:E39"/>
    <mergeCell ref="D38:D39"/>
    <mergeCell ref="C38:C39"/>
    <mergeCell ref="E36:E37"/>
    <mergeCell ref="D36:D37"/>
    <mergeCell ref="C36:C37"/>
    <mergeCell ref="B40:B43"/>
    <mergeCell ref="A40:A43"/>
    <mergeCell ref="E42:E43"/>
    <mergeCell ref="D42:D43"/>
    <mergeCell ref="C42:C43"/>
    <mergeCell ref="E40:E41"/>
    <mergeCell ref="D40:D41"/>
    <mergeCell ref="C40:C41"/>
    <mergeCell ref="J48:L48"/>
    <mergeCell ref="A1:B1"/>
    <mergeCell ref="C1:E1"/>
    <mergeCell ref="F1:G1"/>
    <mergeCell ref="H1:L1"/>
    <mergeCell ref="A2:B2"/>
    <mergeCell ref="C2:E2"/>
    <mergeCell ref="F2:G2"/>
    <mergeCell ref="H2:L2"/>
    <mergeCell ref="A3:B3"/>
    <mergeCell ref="C3:E3"/>
    <mergeCell ref="F3:G3"/>
    <mergeCell ref="H3:L3"/>
    <mergeCell ref="A4:L4"/>
    <mergeCell ref="A28:A31"/>
    <mergeCell ref="A32:A35"/>
  </mergeCells>
  <pageMargins left="0.19685039370078741" right="0.19685039370078741" top="0.74803149606299213" bottom="0.74803149606299213" header="0.31496062992125984" footer="0.19685039370078741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Data</vt:lpstr>
      <vt:lpstr>Pivot</vt:lpstr>
      <vt:lpstr>Pricing Schedule</vt:lpstr>
      <vt:lpstr>'Pricing Schedule'!Print_Area</vt:lpstr>
      <vt:lpstr>'Pricing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Kylene M Brookes</dc:creator>
  <cp:lastModifiedBy>Chantal September</cp:lastModifiedBy>
  <cp:lastPrinted>2025-10-16T11:10:31Z</cp:lastPrinted>
  <dcterms:created xsi:type="dcterms:W3CDTF">2024-12-17T09:58:35Z</dcterms:created>
  <dcterms:modified xsi:type="dcterms:W3CDTF">2025-10-16T12:20:23Z</dcterms:modified>
</cp:coreProperties>
</file>