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athabeM\Desktop\"/>
    </mc:Choice>
  </mc:AlternateContent>
  <xr:revisionPtr revIDLastSave="0" documentId="8_{54305ECC-B96E-440B-9144-555B622677C9}" xr6:coauthVersionLast="47" xr6:coauthVersionMax="47" xr10:uidLastSave="{00000000-0000-0000-0000-000000000000}"/>
  <bookViews>
    <workbookView xWindow="30" yWindow="30" windowWidth="20460" windowHeight="10770" firstSheet="1" activeTab="3" xr2:uid="{FFFA524A-0F75-4130-994A-8FEA5674E576}"/>
  </bookViews>
  <sheets>
    <sheet name="COVER PAGE" sheetId="2" r:id="rId1"/>
    <sheet name="PREAMBLE-METHOD OF MEASUREMENT" sheetId="3" r:id="rId2"/>
    <sheet name="ISO 4500L AND OHS LEGISLATION" sheetId="1" r:id="rId3"/>
    <sheet name="FINAL SUMMARY PAGE" sheetId="6" r:id="rId4"/>
  </sheets>
  <definedNames>
    <definedName name="_xlnm.Print_Area" localSheetId="0">'COVER PAGE'!$A$1:$C$42</definedName>
    <definedName name="_xlnm.Print_Area" localSheetId="3">'FINAL SUMMARY PAGE'!$A$1:$F$17</definedName>
    <definedName name="_xlnm.Print_Area" localSheetId="2">'ISO 4500L AND OHS LEGISLATION'!$A$1:$G$21</definedName>
    <definedName name="_xlnm.Print_Area" localSheetId="1">'PREAMBLE-METHOD OF MEASUREMENT'!$A$1:$B$15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0" i="1" l="1"/>
  <c r="F11" i="1"/>
  <c r="F12" i="1"/>
  <c r="F13" i="1"/>
  <c r="F14" i="1"/>
  <c r="F15" i="1"/>
  <c r="F16" i="1"/>
  <c r="F9" i="1"/>
  <c r="F20" i="1" l="1"/>
  <c r="D12" i="6" s="1"/>
  <c r="D13" i="6" s="1"/>
  <c r="D14" i="6" s="1"/>
  <c r="D15" i="6" s="1"/>
</calcChain>
</file>

<file path=xl/sharedStrings.xml><?xml version="1.0" encoding="utf-8"?>
<sst xmlns="http://schemas.openxmlformats.org/spreadsheetml/2006/main" count="65" uniqueCount="59">
  <si>
    <t>ITEM</t>
  </si>
  <si>
    <t>COURSE NAME</t>
  </si>
  <si>
    <t>TRAINING DURATION</t>
  </si>
  <si>
    <t>PRICE PER PERSON</t>
  </si>
  <si>
    <t>PRICING INFORMATION</t>
  </si>
  <si>
    <t>ENQUIRY No.</t>
  </si>
  <si>
    <t>NAME OF PACKAGE:</t>
  </si>
  <si>
    <t xml:space="preserve">TENDERER’S NAME:  </t>
  </si>
  <si>
    <t>CATEGORY OF OFFER (MAIN/ALTERNATIVE OFFER):</t>
  </si>
  <si>
    <t xml:space="preserve">Main Offer </t>
  </si>
  <si>
    <t>TENDERED PRICE:  IN ZAR</t>
  </si>
  <si>
    <t>(excluding VAT)</t>
  </si>
  <si>
    <t>RAND VALUE IN WORDS</t>
  </si>
  <si>
    <t>[Price in Words]</t>
  </si>
  <si>
    <t>(Including VAT)</t>
  </si>
  <si>
    <t>(including VAT)</t>
  </si>
  <si>
    <t>DATE :</t>
  </si>
  <si>
    <t>FULL NAMES OF SIGNATORY:</t>
  </si>
  <si>
    <t>DESIGNATION OF SIGNATORY:</t>
  </si>
  <si>
    <t>SIGNATURE :</t>
  </si>
  <si>
    <t>Amount</t>
  </si>
  <si>
    <t>ESKOM ACADEMY OF LEARNING</t>
  </si>
  <si>
    <t>RATES AND PRICES</t>
  </si>
  <si>
    <t>Rates and Prices shall be expressed to two decimal places (i.e. cents) except in the case of a NIL rate or price.</t>
  </si>
  <si>
    <t>The Tenderers Rates and Prices shall be inserted in the bill of quantities are deemed to be the fully inclusive Rates and Prices to the Employer for the work described under the several items. Such Rates and Prices shall cover all costs and expenses that may be required in, and for the prompt and efficient and safe execution of the work described, and shall cover the cost of all general risks, liabilities and obligations set  forth or implied in this Enquiry document.</t>
  </si>
  <si>
    <t xml:space="preserve">Rates and Prices for items which are required to be inserted in the bill of quantities by the Tenderer and which have not been duly inserted, are deemed to be covered by other Rates and Prices in the bill of quantities. </t>
  </si>
  <si>
    <t>The Tenderers omission to insert Rates and Prices shall not be deemed to be a qualified exclusion to execute such work, activity or responsibility.</t>
  </si>
  <si>
    <t>The Rates and Prices are deemed to include (unless otherwise specifically stated in the bill of quantities or herein) all the relevant costs associated with the Clauses of  Contract as amended and shall include but not be limited to the following cost components:</t>
  </si>
  <si>
    <t>- The Tenderer is deemed to have obtained all the necessary information required to adequately price the scope of work associated with this Enquiry and no claim shall be considered resulting from lack of knowledge in this respect.</t>
  </si>
  <si>
    <t>PREAMBLE METHOD OF MEASUREMENT</t>
  </si>
  <si>
    <t>3 days</t>
  </si>
  <si>
    <t>SHE Management Training ( Classroom Based) (SETA Credits Required)</t>
  </si>
  <si>
    <t>OHS Legislation for OHS Practictioners</t>
  </si>
  <si>
    <t>Principles of ISO 45001 Latest standard Version Training</t>
  </si>
  <si>
    <t>ISO 45001 : 2018 Principles Train the Trainer</t>
  </si>
  <si>
    <t>ISO 45001 : 2018 understanding and implementation</t>
  </si>
  <si>
    <t>ISO 45001: Internal Auditors Training ( SAATCSA Registration required)</t>
  </si>
  <si>
    <t>ISO 45001:Lead Auditors Training ( SAATCSA Registration required)</t>
  </si>
  <si>
    <t>NEBOSH Construction health and safety</t>
  </si>
  <si>
    <t>10 Days</t>
  </si>
  <si>
    <t>1 day</t>
  </si>
  <si>
    <t>5 Days</t>
  </si>
  <si>
    <t>3 Days</t>
  </si>
  <si>
    <t>16 Days</t>
  </si>
  <si>
    <t xml:space="preserve">NATIONAL ISO 45001 AND OHS LEGISLATION TRAINING </t>
  </si>
  <si>
    <t>SUBTOTAL</t>
  </si>
  <si>
    <t>VAT @ 15%</t>
  </si>
  <si>
    <t>Safety Stacking and Storage training</t>
  </si>
  <si>
    <t>PROVISION OF ISO 45001 AND SHE MANAGEMENT TRAINING ON AS AND WHEN REQUIRED BASIS FOR A PERIOD OF 4 YEARS( 48 MONTHS)</t>
  </si>
  <si>
    <t>Number of people to be trained ( in 4 yrs)</t>
  </si>
  <si>
    <t>FINAL SUMMARY PAGE</t>
  </si>
  <si>
    <t>DESCRIPTION</t>
  </si>
  <si>
    <t>AMOUNT</t>
  </si>
  <si>
    <r>
      <t>T</t>
    </r>
    <r>
      <rPr>
        <b/>
        <sz val="14"/>
        <color theme="1"/>
        <rFont val="AIAL"/>
      </rPr>
      <t>RAINING COURSES</t>
    </r>
  </si>
  <si>
    <t>Training Courses</t>
  </si>
  <si>
    <t>TOTAL AMOUNT INCLUSIVE OF VAT</t>
  </si>
  <si>
    <t>SUBTOTAL CARRIED TO FINAL SUMMARY</t>
  </si>
  <si>
    <t>PROVISION OF ISO 45001 AND SHE MANAGEMENT TRAINING ON AN AS AND WHEN REQUIRED BASIS FOR A</t>
  </si>
  <si>
    <t>PERIOD OF 4 YEARS ( 48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</si>
</sst>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 &quot;RAND&quot;;\-###\ ###\ ##0\ &quot;RAND&quot;"/>
    <numFmt numFmtId="165" formatCode="[$R-1C09]#,##0.00"/>
    <numFmt numFmtId="166" formatCode="_-[$R-1C09]* #,##0.00_-;\-[$R-1C09]* #,##0.00_-;_-[$R-1C09]* &quot;-&quot;??_-;_-@_-"/>
  </numFmts>
  <fonts count="19">
    <font>
      <sz val="11"/>
      <color theme="1"/>
      <name val="Calibri"/>
      <family val="2"/>
      <scheme val="minor"/>
    </font>
    <font>
      <sz val="10"/>
      <name val="Arial"/>
      <family val="2"/>
    </font>
    <font>
      <sz val="26"/>
      <name val="Arial"/>
      <family val="2"/>
    </font>
    <font>
      <b/>
      <sz val="20"/>
      <name val="Arial"/>
      <family val="2"/>
    </font>
    <font>
      <b/>
      <sz val="14"/>
      <name val="Arial"/>
      <family val="2"/>
    </font>
    <font>
      <b/>
      <sz val="14"/>
      <color indexed="10"/>
      <name val="Arial"/>
      <family val="2"/>
    </font>
    <font>
      <b/>
      <sz val="10"/>
      <name val="Arial"/>
      <family val="2"/>
    </font>
    <font>
      <b/>
      <u/>
      <sz val="16"/>
      <name val="Arial"/>
      <family val="2"/>
    </font>
    <font>
      <b/>
      <u/>
      <sz val="14"/>
      <color indexed="10"/>
      <name val="Arial"/>
      <family val="2"/>
    </font>
    <font>
      <b/>
      <sz val="12"/>
      <name val="Arial"/>
      <family val="2"/>
    </font>
    <font>
      <b/>
      <sz val="10"/>
      <color indexed="10"/>
      <name val="Arial"/>
      <family val="2"/>
    </font>
    <font>
      <i/>
      <u/>
      <sz val="14"/>
      <color indexed="10"/>
      <name val="Arial"/>
      <family val="2"/>
    </font>
    <font>
      <sz val="8"/>
      <name val="Calibri"/>
      <family val="2"/>
      <scheme val="minor"/>
    </font>
    <font>
      <sz val="14"/>
      <color theme="1"/>
      <name val="Arial"/>
      <family val="2"/>
    </font>
    <font>
      <b/>
      <sz val="14"/>
      <name val="AIAL"/>
    </font>
    <font>
      <sz val="14"/>
      <color theme="1"/>
      <name val="AIAL"/>
    </font>
    <font>
      <sz val="14"/>
      <name val="AIAL"/>
    </font>
    <font>
      <b/>
      <sz val="14"/>
      <color theme="1"/>
      <name val="AIAL"/>
    </font>
    <font>
      <b/>
      <sz val="14"/>
      <color theme="1"/>
      <name val="Arial"/>
      <family val="2"/>
    </font>
  </fonts>
  <fills count="8">
    <fill>
      <patternFill patternType="none"/>
    </fill>
    <fill>
      <patternFill patternType="gray125"/>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63A4F7"/>
        <bgColor indexed="64"/>
      </patternFill>
    </fill>
  </fills>
  <borders count="23">
    <border>
      <left/>
      <right/>
      <top/>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1" fillId="0" borderId="0"/>
    <xf numFmtId="0" fontId="1" fillId="0" borderId="0"/>
  </cellStyleXfs>
  <cellXfs count="84">
    <xf numFmtId="0" fontId="0" fillId="0" borderId="0" xfId="0"/>
    <xf numFmtId="0" fontId="1" fillId="0" borderId="1" xfId="1" applyBorder="1" applyAlignment="1">
      <alignment vertical="center"/>
    </xf>
    <xf numFmtId="0" fontId="1" fillId="0" borderId="0" xfId="1" applyAlignment="1">
      <alignment vertical="center"/>
    </xf>
    <xf numFmtId="0" fontId="1" fillId="0" borderId="0" xfId="1" applyAlignment="1">
      <alignment horizontal="center" vertical="center"/>
    </xf>
    <xf numFmtId="0" fontId="2" fillId="0" borderId="0" xfId="1" applyFont="1" applyAlignment="1">
      <alignment horizontal="centerContinuous" vertical="center"/>
    </xf>
    <xf numFmtId="0" fontId="3" fillId="0" borderId="0" xfId="1" applyFont="1" applyAlignment="1">
      <alignment horizontal="centerContinuous" vertical="center"/>
    </xf>
    <xf numFmtId="0" fontId="4" fillId="0" borderId="0" xfId="1" applyFont="1" applyAlignment="1">
      <alignment horizontal="left" vertical="center"/>
    </xf>
    <xf numFmtId="0" fontId="5" fillId="2" borderId="0" xfId="1" applyFont="1" applyFill="1" applyAlignment="1">
      <alignment vertical="center"/>
    </xf>
    <xf numFmtId="0" fontId="6" fillId="0" borderId="0" xfId="1" applyFont="1" applyAlignment="1">
      <alignment vertical="center"/>
    </xf>
    <xf numFmtId="0" fontId="5" fillId="2" borderId="0" xfId="1" applyFont="1" applyFill="1" applyAlignment="1">
      <alignment vertical="center" wrapText="1"/>
    </xf>
    <xf numFmtId="0" fontId="7" fillId="0" borderId="0" xfId="1" applyFont="1" applyAlignment="1">
      <alignment horizontal="centerContinuous" vertical="center"/>
    </xf>
    <xf numFmtId="0" fontId="7" fillId="0" borderId="0" xfId="1" applyFont="1" applyAlignment="1">
      <alignment vertical="center"/>
    </xf>
    <xf numFmtId="0" fontId="4" fillId="0" borderId="0" xfId="1" applyFont="1" applyAlignment="1">
      <alignment horizontal="left" vertical="center" wrapText="1"/>
    </xf>
    <xf numFmtId="0" fontId="4" fillId="0" borderId="0" xfId="1" applyFont="1" applyAlignment="1">
      <alignment horizontal="center" vertical="center"/>
    </xf>
    <xf numFmtId="164" fontId="8" fillId="3" borderId="0" xfId="1" applyNumberFormat="1" applyFont="1" applyFill="1" applyAlignment="1">
      <alignment horizontal="right" vertical="center"/>
    </xf>
    <xf numFmtId="0" fontId="9" fillId="0" borderId="0" xfId="1" applyFont="1" applyAlignment="1">
      <alignment vertical="top"/>
    </xf>
    <xf numFmtId="0" fontId="10" fillId="0" borderId="0" xfId="1" applyFont="1" applyAlignment="1">
      <alignment horizontal="justify" vertical="center"/>
    </xf>
    <xf numFmtId="164" fontId="11" fillId="2" borderId="0" xfId="1" applyNumberFormat="1" applyFont="1" applyFill="1" applyAlignment="1">
      <alignment horizontal="left" vertical="center"/>
    </xf>
    <xf numFmtId="164" fontId="8" fillId="2" borderId="0" xfId="1" applyNumberFormat="1" applyFont="1" applyFill="1" applyAlignment="1">
      <alignment horizontal="left" vertical="center"/>
    </xf>
    <xf numFmtId="0" fontId="6" fillId="0" borderId="0" xfId="1" applyFont="1" applyAlignment="1">
      <alignment horizontal="left" vertical="center"/>
    </xf>
    <xf numFmtId="0" fontId="9" fillId="0" borderId="0" xfId="1" applyFont="1" applyAlignment="1">
      <alignment vertical="center"/>
    </xf>
    <xf numFmtId="0" fontId="4" fillId="0" borderId="0" xfId="1" applyFont="1" applyAlignment="1">
      <alignment vertical="center"/>
    </xf>
    <xf numFmtId="14" fontId="5" fillId="2" borderId="0" xfId="1" applyNumberFormat="1" applyFont="1" applyFill="1" applyAlignment="1">
      <alignment horizontal="left" vertical="center"/>
    </xf>
    <xf numFmtId="14" fontId="5" fillId="0" borderId="0" xfId="1" applyNumberFormat="1" applyFont="1" applyAlignment="1">
      <alignment horizontal="left" vertical="center"/>
    </xf>
    <xf numFmtId="0" fontId="4" fillId="0" borderId="0" xfId="1" applyFont="1" applyAlignment="1">
      <alignment vertical="center" wrapText="1"/>
    </xf>
    <xf numFmtId="0" fontId="5" fillId="0" borderId="0" xfId="1" applyFont="1" applyAlignment="1">
      <alignment vertical="center"/>
    </xf>
    <xf numFmtId="0" fontId="1" fillId="0" borderId="2" xfId="1" applyBorder="1" applyAlignment="1">
      <alignment vertical="center"/>
    </xf>
    <xf numFmtId="0" fontId="1" fillId="0" borderId="3" xfId="1" applyBorder="1" applyAlignment="1">
      <alignment vertical="center"/>
    </xf>
    <xf numFmtId="0" fontId="5" fillId="0" borderId="3" xfId="1" applyFont="1" applyBorder="1" applyAlignment="1">
      <alignment horizontal="left" vertical="center"/>
    </xf>
    <xf numFmtId="0" fontId="13" fillId="0" borderId="0" xfId="0" applyFont="1"/>
    <xf numFmtId="0" fontId="14" fillId="0" borderId="0" xfId="0" applyFont="1" applyAlignment="1">
      <alignment wrapText="1"/>
    </xf>
    <xf numFmtId="0" fontId="15" fillId="0" borderId="0" xfId="0" applyFont="1"/>
    <xf numFmtId="0" fontId="16" fillId="0" borderId="0" xfId="0" applyFont="1" applyAlignment="1">
      <alignment wrapText="1"/>
    </xf>
    <xf numFmtId="0" fontId="15" fillId="0" borderId="0" xfId="0" applyFont="1" applyAlignment="1">
      <alignment horizontal="center"/>
    </xf>
    <xf numFmtId="0" fontId="16" fillId="0" borderId="0" xfId="0" applyFont="1" applyAlignment="1">
      <alignment vertical="center" wrapText="1"/>
    </xf>
    <xf numFmtId="0" fontId="16" fillId="0" borderId="0" xfId="0" quotePrefix="1" applyFont="1" applyAlignment="1">
      <alignment horizontal="left" wrapText="1" indent="2"/>
    </xf>
    <xf numFmtId="0" fontId="17" fillId="0" borderId="0" xfId="0" applyFont="1"/>
    <xf numFmtId="0" fontId="15" fillId="0" borderId="11" xfId="0" applyFont="1" applyBorder="1"/>
    <xf numFmtId="0" fontId="15" fillId="0" borderId="7" xfId="0" applyFont="1" applyBorder="1" applyAlignment="1">
      <alignment horizontal="center"/>
    </xf>
    <xf numFmtId="0" fontId="15" fillId="0" borderId="9" xfId="0" applyFont="1" applyBorder="1"/>
    <xf numFmtId="165" fontId="15" fillId="0" borderId="5" xfId="0" applyNumberFormat="1" applyFont="1" applyBorder="1"/>
    <xf numFmtId="0" fontId="15" fillId="0" borderId="7" xfId="0" applyFont="1" applyBorder="1"/>
    <xf numFmtId="0" fontId="15" fillId="0" borderId="5" xfId="0" applyFont="1" applyBorder="1"/>
    <xf numFmtId="0" fontId="15" fillId="0" borderId="8" xfId="0" applyFont="1" applyBorder="1"/>
    <xf numFmtId="0" fontId="15" fillId="0" borderId="10" xfId="0" applyFont="1" applyBorder="1"/>
    <xf numFmtId="165" fontId="17" fillId="5" borderId="6" xfId="0" applyNumberFormat="1" applyFont="1" applyFill="1" applyBorder="1"/>
    <xf numFmtId="0" fontId="17" fillId="0" borderId="4" xfId="0" applyFont="1" applyBorder="1" applyAlignment="1">
      <alignment horizontal="center" vertical="center"/>
    </xf>
    <xf numFmtId="0" fontId="15" fillId="0" borderId="0" xfId="0" applyFont="1" applyAlignment="1">
      <alignment vertical="center"/>
    </xf>
    <xf numFmtId="0" fontId="0" fillId="0" borderId="0" xfId="0" applyAlignment="1">
      <alignment vertical="center"/>
    </xf>
    <xf numFmtId="0" fontId="18" fillId="0" borderId="0" xfId="0" applyFont="1"/>
    <xf numFmtId="0" fontId="13" fillId="0" borderId="1" xfId="0" applyFont="1" applyBorder="1" applyAlignment="1">
      <alignment horizontal="center"/>
    </xf>
    <xf numFmtId="0" fontId="13" fillId="0" borderId="19" xfId="0" applyFont="1" applyBorder="1"/>
    <xf numFmtId="166" fontId="18" fillId="0" borderId="16" xfId="0" applyNumberFormat="1" applyFont="1" applyBorder="1"/>
    <xf numFmtId="166" fontId="13" fillId="0" borderId="16" xfId="0" applyNumberFormat="1" applyFont="1" applyBorder="1"/>
    <xf numFmtId="0" fontId="13" fillId="6" borderId="21" xfId="0" applyFont="1" applyFill="1" applyBorder="1" applyAlignment="1">
      <alignment horizontal="center"/>
    </xf>
    <xf numFmtId="0" fontId="13" fillId="6" borderId="4" xfId="0" applyFont="1" applyFill="1" applyBorder="1"/>
    <xf numFmtId="166" fontId="18" fillId="6" borderId="15" xfId="0" applyNumberFormat="1" applyFont="1" applyFill="1" applyBorder="1"/>
    <xf numFmtId="0" fontId="13" fillId="0" borderId="2" xfId="0" applyFont="1" applyBorder="1" applyAlignment="1">
      <alignment horizontal="center"/>
    </xf>
    <xf numFmtId="0" fontId="18" fillId="0" borderId="20" xfId="0" applyFont="1" applyBorder="1"/>
    <xf numFmtId="166" fontId="18" fillId="0" borderId="17" xfId="0" applyNumberFormat="1" applyFont="1" applyBorder="1"/>
    <xf numFmtId="166" fontId="13" fillId="0" borderId="0" xfId="0" applyNumberFormat="1" applyFont="1"/>
    <xf numFmtId="0" fontId="17" fillId="4" borderId="14" xfId="0"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4" xfId="0" applyFont="1" applyFill="1" applyBorder="1" applyAlignment="1">
      <alignment horizontal="center" vertical="center"/>
    </xf>
    <xf numFmtId="0" fontId="17" fillId="4" borderId="15" xfId="0" applyFont="1" applyFill="1" applyBorder="1" applyAlignment="1">
      <alignment horizontal="center" vertical="center"/>
    </xf>
    <xf numFmtId="0" fontId="15" fillId="4" borderId="12" xfId="0" applyFont="1" applyFill="1" applyBorder="1"/>
    <xf numFmtId="0" fontId="15" fillId="4" borderId="11" xfId="0" applyFont="1" applyFill="1" applyBorder="1"/>
    <xf numFmtId="0" fontId="15" fillId="4" borderId="13" xfId="0" applyFont="1" applyFill="1" applyBorder="1"/>
    <xf numFmtId="0" fontId="15" fillId="4" borderId="9" xfId="0" applyFont="1" applyFill="1" applyBorder="1"/>
    <xf numFmtId="0" fontId="15" fillId="4" borderId="7" xfId="0" applyFont="1" applyFill="1" applyBorder="1" applyAlignment="1">
      <alignment horizontal="center"/>
    </xf>
    <xf numFmtId="0" fontId="15" fillId="4" borderId="9" xfId="0" applyFont="1" applyFill="1" applyBorder="1" applyAlignment="1">
      <alignment horizontal="center"/>
    </xf>
    <xf numFmtId="165" fontId="15" fillId="4" borderId="7" xfId="0" applyNumberFormat="1" applyFont="1" applyFill="1" applyBorder="1"/>
    <xf numFmtId="165" fontId="15" fillId="4" borderId="5" xfId="0" applyNumberFormat="1" applyFont="1" applyFill="1" applyBorder="1"/>
    <xf numFmtId="0" fontId="15" fillId="4" borderId="9" xfId="0" applyFont="1" applyFill="1" applyBorder="1" applyAlignment="1">
      <alignment wrapText="1"/>
    </xf>
    <xf numFmtId="0" fontId="15" fillId="4" borderId="7" xfId="0" applyFont="1" applyFill="1" applyBorder="1"/>
    <xf numFmtId="165" fontId="17" fillId="4" borderId="5" xfId="0" applyNumberFormat="1" applyFont="1" applyFill="1" applyBorder="1"/>
    <xf numFmtId="0" fontId="15" fillId="4" borderId="12" xfId="0" applyFont="1" applyFill="1" applyBorder="1" applyAlignment="1">
      <alignment horizontal="center"/>
    </xf>
    <xf numFmtId="0" fontId="17" fillId="0" borderId="22" xfId="0" applyFont="1" applyBorder="1" applyAlignment="1">
      <alignment horizontal="center"/>
    </xf>
    <xf numFmtId="0" fontId="17" fillId="0" borderId="10" xfId="0" applyFont="1" applyBorder="1" applyAlignment="1">
      <alignment horizontal="center"/>
    </xf>
    <xf numFmtId="0" fontId="17" fillId="0" borderId="6" xfId="0" applyFont="1" applyBorder="1" applyAlignment="1">
      <alignment horizontal="center"/>
    </xf>
    <xf numFmtId="0" fontId="18" fillId="7" borderId="18" xfId="0" applyFont="1" applyFill="1" applyBorder="1" applyAlignment="1">
      <alignment horizontal="center" vertical="center"/>
    </xf>
    <xf numFmtId="0" fontId="18" fillId="7" borderId="20" xfId="0" applyFont="1" applyFill="1" applyBorder="1" applyAlignment="1">
      <alignment horizontal="center" vertical="center"/>
    </xf>
    <xf numFmtId="0" fontId="18" fillId="0" borderId="0" xfId="0" applyFont="1" applyAlignment="1">
      <alignment horizontal="center"/>
    </xf>
  </cellXfs>
  <cellStyles count="3">
    <cellStyle name="Normal" xfId="0" builtinId="0"/>
    <cellStyle name="Normal 2 2" xfId="1" xr:uid="{75968052-85D8-43CA-BC1D-DC77282E9B99}"/>
    <cellStyle name="Normal 2 2 5" xfId="2" xr:uid="{4B24E197-407E-46AD-8350-282258D2F7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2366108</xdr:colOff>
      <xdr:row>0</xdr:row>
      <xdr:rowOff>112835</xdr:rowOff>
    </xdr:from>
    <xdr:to>
      <xdr:col>2</xdr:col>
      <xdr:colOff>1627753</xdr:colOff>
      <xdr:row>6</xdr:row>
      <xdr:rowOff>74735</xdr:rowOff>
    </xdr:to>
    <xdr:pic>
      <xdr:nvPicPr>
        <xdr:cNvPr id="2" name="Picture 5" descr="Black on White[2]a">
          <a:extLst>
            <a:ext uri="{FF2B5EF4-FFF2-40B4-BE49-F238E27FC236}">
              <a16:creationId xmlns:a16="http://schemas.microsoft.com/office/drawing/2014/main" id="{277EBC35-FA72-40B1-B24B-DF21AA9D1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5708" y="112835"/>
          <a:ext cx="3068955"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3452813</xdr:colOff>
      <xdr:row>1</xdr:row>
      <xdr:rowOff>23812</xdr:rowOff>
    </xdr:from>
    <xdr:to>
      <xdr:col>1</xdr:col>
      <xdr:colOff>5675312</xdr:colOff>
      <xdr:row>3</xdr:row>
      <xdr:rowOff>166687</xdr:rowOff>
    </xdr:to>
    <xdr:pic>
      <xdr:nvPicPr>
        <xdr:cNvPr id="3" name="Picture 2">
          <a:extLst>
            <a:ext uri="{FF2B5EF4-FFF2-40B4-BE49-F238E27FC236}">
              <a16:creationId xmlns:a16="http://schemas.microsoft.com/office/drawing/2014/main" id="{709D0759-4ED1-4336-C613-23988AF712BD}"/>
            </a:ext>
          </a:extLst>
        </xdr:cNvPr>
        <xdr:cNvPicPr>
          <a:picLocks noChangeAspect="1"/>
        </xdr:cNvPicPr>
      </xdr:nvPicPr>
      <xdr:blipFill>
        <a:blip xmlns:r="http://schemas.openxmlformats.org/officeDocument/2006/relationships" r:embed="rId1"/>
        <a:stretch>
          <a:fillRect/>
        </a:stretch>
      </xdr:blipFill>
      <xdr:spPr>
        <a:xfrm>
          <a:off x="4064001" y="206375"/>
          <a:ext cx="2222499" cy="587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1508760</xdr:colOff>
      <xdr:row>0</xdr:row>
      <xdr:rowOff>144780</xdr:rowOff>
    </xdr:from>
    <xdr:to>
      <xdr:col>4</xdr:col>
      <xdr:colOff>1328421</xdr:colOff>
      <xdr:row>3</xdr:row>
      <xdr:rowOff>206433</xdr:rowOff>
    </xdr:to>
    <xdr:pic>
      <xdr:nvPicPr>
        <xdr:cNvPr id="3" name="Picture 2">
          <a:extLst>
            <a:ext uri="{FF2B5EF4-FFF2-40B4-BE49-F238E27FC236}">
              <a16:creationId xmlns:a16="http://schemas.microsoft.com/office/drawing/2014/main" id="{4C8BFC19-2AAA-3330-433D-20B83666A8EC}"/>
            </a:ext>
          </a:extLst>
        </xdr:cNvPr>
        <xdr:cNvPicPr>
          <a:picLocks noChangeAspect="1"/>
        </xdr:cNvPicPr>
      </xdr:nvPicPr>
      <xdr:blipFill>
        <a:blip xmlns:r="http://schemas.openxmlformats.org/officeDocument/2006/relationships" r:embed="rId1"/>
        <a:stretch>
          <a:fillRect/>
        </a:stretch>
      </xdr:blipFill>
      <xdr:spPr>
        <a:xfrm>
          <a:off x="7802880" y="144780"/>
          <a:ext cx="142494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2813645</xdr:colOff>
      <xdr:row>1</xdr:row>
      <xdr:rowOff>217559</xdr:rowOff>
    </xdr:from>
    <xdr:to>
      <xdr:col>3</xdr:col>
      <xdr:colOff>1281715</xdr:colOff>
      <xdr:row>6</xdr:row>
      <xdr:rowOff>17624</xdr:rowOff>
    </xdr:to>
    <xdr:pic>
      <xdr:nvPicPr>
        <xdr:cNvPr id="3" name="Picture 2">
          <a:extLst>
            <a:ext uri="{FF2B5EF4-FFF2-40B4-BE49-F238E27FC236}">
              <a16:creationId xmlns:a16="http://schemas.microsoft.com/office/drawing/2014/main" id="{7D44149B-20E8-D19C-F090-F39CD2767DA4}"/>
            </a:ext>
          </a:extLst>
        </xdr:cNvPr>
        <xdr:cNvPicPr>
          <a:picLocks noChangeAspect="1"/>
        </xdr:cNvPicPr>
      </xdr:nvPicPr>
      <xdr:blipFill>
        <a:blip xmlns:r="http://schemas.openxmlformats.org/officeDocument/2006/relationships" r:embed="rId1"/>
        <a:stretch>
          <a:fillRect/>
        </a:stretch>
      </xdr:blipFill>
      <xdr:spPr>
        <a:xfrm>
          <a:off x="4026625" y="435273"/>
          <a:ext cx="1982600" cy="888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6026-F3CC-43E7-B35E-50BFCEC64608}">
  <dimension ref="A1:C42"/>
  <sheetViews>
    <sheetView view="pageBreakPreview" zoomScale="102" zoomScaleNormal="100" zoomScaleSheetLayoutView="102" workbookViewId="0">
      <selection activeCell="C12" sqref="C12"/>
    </sheetView>
  </sheetViews>
  <sheetFormatPr defaultRowHeight="15"/>
  <cols>
    <col min="2" max="2" width="55.5703125" customWidth="1"/>
    <col min="3" max="3" width="78.42578125" customWidth="1"/>
  </cols>
  <sheetData>
    <row r="1" spans="1:3">
      <c r="A1" s="1"/>
      <c r="B1" s="2"/>
      <c r="C1" s="2"/>
    </row>
    <row r="2" spans="1:3">
      <c r="A2" s="1"/>
      <c r="B2" s="2"/>
      <c r="C2" s="2"/>
    </row>
    <row r="3" spans="1:3">
      <c r="A3" s="1"/>
      <c r="B3" s="2"/>
      <c r="C3" s="2"/>
    </row>
    <row r="4" spans="1:3">
      <c r="A4" s="1"/>
      <c r="B4" s="2"/>
      <c r="C4" s="2"/>
    </row>
    <row r="5" spans="1:3">
      <c r="A5" s="1"/>
      <c r="B5" s="2"/>
      <c r="C5" s="2"/>
    </row>
    <row r="6" spans="1:3">
      <c r="A6" s="1"/>
      <c r="B6" s="2"/>
      <c r="C6" s="2"/>
    </row>
    <row r="7" spans="1:3">
      <c r="A7" s="1"/>
      <c r="B7" s="3"/>
      <c r="C7" s="2"/>
    </row>
    <row r="8" spans="1:3" ht="33">
      <c r="A8" s="1"/>
      <c r="B8" s="4" t="s">
        <v>4</v>
      </c>
      <c r="C8" s="4"/>
    </row>
    <row r="9" spans="1:3" ht="26.25">
      <c r="A9" s="1"/>
      <c r="B9" s="5"/>
      <c r="C9" s="5"/>
    </row>
    <row r="10" spans="1:3" ht="18">
      <c r="A10" s="1"/>
      <c r="B10" s="6" t="s">
        <v>5</v>
      </c>
      <c r="C10" s="7"/>
    </row>
    <row r="11" spans="1:3" ht="18">
      <c r="A11" s="1"/>
      <c r="B11" s="6"/>
      <c r="C11" s="8"/>
    </row>
    <row r="12" spans="1:3" ht="75" customHeight="1">
      <c r="A12" s="1"/>
      <c r="B12" s="6" t="s">
        <v>6</v>
      </c>
      <c r="C12" s="9" t="s">
        <v>48</v>
      </c>
    </row>
    <row r="13" spans="1:3" ht="20.25">
      <c r="A13" s="1"/>
      <c r="B13" s="6"/>
      <c r="C13" s="10"/>
    </row>
    <row r="14" spans="1:3" ht="18">
      <c r="A14" s="1"/>
      <c r="B14" s="6" t="s">
        <v>7</v>
      </c>
      <c r="C14" s="7"/>
    </row>
    <row r="15" spans="1:3" ht="20.25">
      <c r="A15" s="1"/>
      <c r="B15" s="6"/>
      <c r="C15" s="11"/>
    </row>
    <row r="16" spans="1:3" ht="45.6" customHeight="1">
      <c r="A16" s="1"/>
      <c r="B16" s="12" t="s">
        <v>8</v>
      </c>
      <c r="C16" s="7" t="s">
        <v>9</v>
      </c>
    </row>
    <row r="17" spans="1:3" ht="18">
      <c r="A17" s="1"/>
      <c r="B17" s="13"/>
      <c r="C17" s="8"/>
    </row>
    <row r="18" spans="1:3" ht="18">
      <c r="A18" s="1"/>
      <c r="B18" s="6" t="s">
        <v>10</v>
      </c>
      <c r="C18" s="14"/>
    </row>
    <row r="19" spans="1:3" ht="15.75">
      <c r="A19" s="1"/>
      <c r="B19" s="15" t="s">
        <v>11</v>
      </c>
      <c r="C19" s="16"/>
    </row>
    <row r="20" spans="1:3" ht="15.75">
      <c r="A20" s="1"/>
      <c r="B20" s="15"/>
      <c r="C20" s="16"/>
    </row>
    <row r="21" spans="1:3" ht="18.75">
      <c r="A21" s="1"/>
      <c r="B21" s="6" t="s">
        <v>12</v>
      </c>
      <c r="C21" s="17" t="s">
        <v>13</v>
      </c>
    </row>
    <row r="22" spans="1:3" ht="18">
      <c r="A22" s="1"/>
      <c r="B22" s="15" t="s">
        <v>14</v>
      </c>
      <c r="C22" s="18"/>
    </row>
    <row r="23" spans="1:3" ht="18">
      <c r="A23" s="1"/>
      <c r="B23" s="6"/>
      <c r="C23" s="18"/>
    </row>
    <row r="24" spans="1:3">
      <c r="A24" s="1"/>
      <c r="B24" s="19"/>
      <c r="C24" s="16"/>
    </row>
    <row r="25" spans="1:3">
      <c r="A25" s="1"/>
      <c r="B25" s="19"/>
      <c r="C25" s="16"/>
    </row>
    <row r="26" spans="1:3" ht="18">
      <c r="A26" s="1"/>
      <c r="B26" s="6" t="s">
        <v>10</v>
      </c>
      <c r="C26" s="14"/>
    </row>
    <row r="27" spans="1:3" ht="15.75">
      <c r="A27" s="1"/>
      <c r="B27" s="15" t="s">
        <v>15</v>
      </c>
      <c r="C27" s="16"/>
    </row>
    <row r="28" spans="1:3" ht="15.75">
      <c r="A28" s="1"/>
      <c r="B28" s="2"/>
      <c r="C28" s="20"/>
    </row>
    <row r="29" spans="1:3" ht="18">
      <c r="A29" s="1"/>
      <c r="B29" s="21" t="s">
        <v>16</v>
      </c>
      <c r="C29" s="22"/>
    </row>
    <row r="30" spans="1:3" ht="18">
      <c r="A30" s="1"/>
      <c r="B30" s="21"/>
      <c r="C30" s="23"/>
    </row>
    <row r="31" spans="1:3" ht="18">
      <c r="A31" s="1"/>
      <c r="B31" s="24"/>
      <c r="C31" s="23"/>
    </row>
    <row r="32" spans="1:3" ht="15.75">
      <c r="A32" s="1"/>
      <c r="B32" s="20"/>
      <c r="C32" s="20"/>
    </row>
    <row r="33" spans="1:3" ht="18">
      <c r="A33" s="1"/>
      <c r="B33" s="21" t="s">
        <v>17</v>
      </c>
      <c r="C33" s="7"/>
    </row>
    <row r="34" spans="1:3" ht="15.75">
      <c r="A34" s="1"/>
      <c r="B34" s="20"/>
      <c r="C34" s="20"/>
    </row>
    <row r="35" spans="1:3">
      <c r="A35" s="1"/>
      <c r="B35" s="2"/>
      <c r="C35" s="8"/>
    </row>
    <row r="36" spans="1:3" ht="15.75">
      <c r="A36" s="1"/>
      <c r="B36" s="20"/>
      <c r="C36" s="20"/>
    </row>
    <row r="37" spans="1:3" ht="18">
      <c r="A37" s="1"/>
      <c r="B37" s="21" t="s">
        <v>18</v>
      </c>
      <c r="C37" s="7"/>
    </row>
    <row r="38" spans="1:3" ht="18">
      <c r="A38" s="1"/>
      <c r="B38" s="2"/>
      <c r="C38" s="25"/>
    </row>
    <row r="39" spans="1:3" ht="18">
      <c r="A39" s="1"/>
      <c r="B39" s="2"/>
      <c r="C39" s="25"/>
    </row>
    <row r="40" spans="1:3">
      <c r="A40" s="1"/>
      <c r="B40" s="2"/>
      <c r="C40" s="2"/>
    </row>
    <row r="41" spans="1:3" ht="18">
      <c r="A41" s="1"/>
      <c r="B41" s="21" t="s">
        <v>19</v>
      </c>
      <c r="C41" s="7"/>
    </row>
    <row r="42" spans="1:3" ht="18.75" thickBot="1">
      <c r="A42" s="26"/>
      <c r="B42" s="27"/>
      <c r="C42" s="28"/>
    </row>
  </sheetData>
  <pageMargins left="0.7" right="0.7" top="0.75" bottom="0.75" header="0.3" footer="0.3"/>
  <pageSetup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A2BB-71B6-48E5-8B24-A94B3B97FEEA}">
  <dimension ref="A1:B15"/>
  <sheetViews>
    <sheetView view="pageBreakPreview" topLeftCell="A8" zoomScale="96" zoomScaleNormal="100" zoomScaleSheetLayoutView="96" workbookViewId="0">
      <selection activeCell="D16" sqref="D16"/>
    </sheetView>
  </sheetViews>
  <sheetFormatPr defaultRowHeight="15"/>
  <cols>
    <col min="2" max="2" width="126.85546875" customWidth="1"/>
  </cols>
  <sheetData>
    <row r="1" spans="1:2" ht="18">
      <c r="A1" s="31"/>
      <c r="B1" s="31"/>
    </row>
    <row r="2" spans="1:2" ht="18">
      <c r="A2" s="31"/>
      <c r="B2" s="36" t="s">
        <v>29</v>
      </c>
    </row>
    <row r="3" spans="1:2" ht="18">
      <c r="A3" s="31"/>
      <c r="B3" s="30" t="s">
        <v>22</v>
      </c>
    </row>
    <row r="4" spans="1:2" ht="18">
      <c r="A4" s="31"/>
      <c r="B4" s="32"/>
    </row>
    <row r="5" spans="1:2" ht="31.7" customHeight="1">
      <c r="A5" s="33">
        <v>1</v>
      </c>
      <c r="B5" s="32" t="s">
        <v>23</v>
      </c>
    </row>
    <row r="6" spans="1:2" ht="18">
      <c r="A6" s="33"/>
      <c r="B6" s="32"/>
    </row>
    <row r="7" spans="1:2" ht="97.35" customHeight="1">
      <c r="A7" s="33">
        <v>2</v>
      </c>
      <c r="B7" s="34" t="s">
        <v>24</v>
      </c>
    </row>
    <row r="8" spans="1:2" ht="18">
      <c r="A8" s="33"/>
      <c r="B8" s="31"/>
    </row>
    <row r="9" spans="1:2" ht="46.35" customHeight="1">
      <c r="A9" s="33">
        <v>3</v>
      </c>
      <c r="B9" s="32" t="s">
        <v>25</v>
      </c>
    </row>
    <row r="10" spans="1:2" ht="18">
      <c r="A10" s="33"/>
      <c r="B10" s="32"/>
    </row>
    <row r="11" spans="1:2" ht="47.45" customHeight="1">
      <c r="A11" s="33">
        <v>4</v>
      </c>
      <c r="B11" s="32" t="s">
        <v>26</v>
      </c>
    </row>
    <row r="12" spans="1:2" ht="18">
      <c r="A12" s="33"/>
      <c r="B12" s="32"/>
    </row>
    <row r="13" spans="1:2" ht="66.599999999999994" customHeight="1">
      <c r="A13" s="33">
        <v>5</v>
      </c>
      <c r="B13" s="32" t="s">
        <v>27</v>
      </c>
    </row>
    <row r="14" spans="1:2" ht="66.599999999999994" customHeight="1">
      <c r="A14" s="33">
        <v>6</v>
      </c>
      <c r="B14" s="35" t="s">
        <v>28</v>
      </c>
    </row>
    <row r="15" spans="1:2" ht="18">
      <c r="A15" s="31"/>
      <c r="B15" s="31"/>
    </row>
  </sheetData>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07B8A-06B2-49C5-982C-1C17D6470A09}">
  <sheetPr>
    <pageSetUpPr fitToPage="1"/>
  </sheetPr>
  <dimension ref="A1:G21"/>
  <sheetViews>
    <sheetView view="pageBreakPreview" topLeftCell="A10" zoomScale="99" zoomScaleNormal="100" zoomScaleSheetLayoutView="99" workbookViewId="0">
      <selection activeCell="B10" sqref="B10"/>
    </sheetView>
  </sheetViews>
  <sheetFormatPr defaultRowHeight="15"/>
  <cols>
    <col min="2" max="2" width="90.5703125" customWidth="1"/>
    <col min="3" max="4" width="23.42578125" customWidth="1"/>
    <col min="5" max="5" width="33.5703125" customWidth="1"/>
    <col min="6" max="6" width="25" customWidth="1"/>
  </cols>
  <sheetData>
    <row r="1" spans="1:7" ht="18">
      <c r="A1" s="36"/>
      <c r="B1" s="36" t="s">
        <v>21</v>
      </c>
      <c r="C1" s="31"/>
      <c r="D1" s="31"/>
      <c r="E1" s="31"/>
      <c r="F1" s="31"/>
      <c r="G1" s="31"/>
    </row>
    <row r="2" spans="1:7" ht="18">
      <c r="A2" s="36"/>
      <c r="B2" s="36" t="s">
        <v>44</v>
      </c>
      <c r="C2" s="31"/>
      <c r="D2" s="31"/>
      <c r="E2" s="31"/>
      <c r="F2" s="31"/>
      <c r="G2" s="31"/>
    </row>
    <row r="3" spans="1:7" ht="18">
      <c r="A3" s="31"/>
      <c r="B3" s="31"/>
      <c r="C3" s="31"/>
      <c r="D3" s="31"/>
      <c r="E3" s="31"/>
      <c r="F3" s="31"/>
      <c r="G3" s="31"/>
    </row>
    <row r="4" spans="1:7" ht="18">
      <c r="A4" s="31"/>
      <c r="B4" s="31"/>
      <c r="C4" s="31"/>
      <c r="D4" s="31"/>
      <c r="E4" s="31"/>
      <c r="F4" s="31"/>
      <c r="G4" s="31"/>
    </row>
    <row r="5" spans="1:7" ht="18.75" thickBot="1">
      <c r="A5" s="31"/>
      <c r="B5" s="31"/>
      <c r="C5" s="31"/>
      <c r="D5" s="31"/>
      <c r="E5" s="31"/>
      <c r="F5" s="31"/>
      <c r="G5" s="31"/>
    </row>
    <row r="6" spans="1:7" s="48" customFormat="1" ht="67.349999999999994" customHeight="1" thickBot="1">
      <c r="A6" s="46" t="s">
        <v>0</v>
      </c>
      <c r="B6" s="61" t="s">
        <v>1</v>
      </c>
      <c r="C6" s="62" t="s">
        <v>2</v>
      </c>
      <c r="D6" s="63" t="s">
        <v>49</v>
      </c>
      <c r="E6" s="64" t="s">
        <v>3</v>
      </c>
      <c r="F6" s="65" t="s">
        <v>20</v>
      </c>
      <c r="G6" s="47"/>
    </row>
    <row r="7" spans="1:7" ht="33.6" customHeight="1">
      <c r="A7" s="37"/>
      <c r="B7" s="77" t="s">
        <v>53</v>
      </c>
      <c r="C7" s="67"/>
      <c r="D7" s="66"/>
      <c r="E7" s="67"/>
      <c r="F7" s="68"/>
      <c r="G7" s="31"/>
    </row>
    <row r="8" spans="1:7" ht="33.6" customHeight="1">
      <c r="A8" s="37"/>
      <c r="B8" s="66"/>
      <c r="C8" s="67"/>
      <c r="D8" s="66"/>
      <c r="E8" s="67"/>
      <c r="F8" s="68"/>
      <c r="G8" s="31"/>
    </row>
    <row r="9" spans="1:7" ht="38.450000000000003" customHeight="1">
      <c r="A9" s="38">
        <v>1</v>
      </c>
      <c r="B9" s="69" t="s">
        <v>31</v>
      </c>
      <c r="C9" s="70" t="s">
        <v>39</v>
      </c>
      <c r="D9" s="71">
        <v>300</v>
      </c>
      <c r="E9" s="72"/>
      <c r="F9" s="73">
        <f>D9*E9</f>
        <v>0</v>
      </c>
      <c r="G9" s="31"/>
    </row>
    <row r="10" spans="1:7" ht="29.45" customHeight="1">
      <c r="A10" s="38">
        <v>2</v>
      </c>
      <c r="B10" s="69" t="s">
        <v>32</v>
      </c>
      <c r="C10" s="70" t="s">
        <v>39</v>
      </c>
      <c r="D10" s="71">
        <v>350</v>
      </c>
      <c r="E10" s="72"/>
      <c r="F10" s="73">
        <f t="shared" ref="F10:F17" si="0">D10*E10</f>
        <v>0</v>
      </c>
      <c r="G10" s="31"/>
    </row>
    <row r="11" spans="1:7" ht="36" customHeight="1">
      <c r="A11" s="38">
        <v>3</v>
      </c>
      <c r="B11" s="69" t="s">
        <v>33</v>
      </c>
      <c r="C11" s="70" t="s">
        <v>40</v>
      </c>
      <c r="D11" s="71">
        <v>2500</v>
      </c>
      <c r="E11" s="72"/>
      <c r="F11" s="73">
        <f t="shared" si="0"/>
        <v>0</v>
      </c>
      <c r="G11" s="31"/>
    </row>
    <row r="12" spans="1:7" ht="38.450000000000003" customHeight="1">
      <c r="A12" s="38">
        <v>4</v>
      </c>
      <c r="B12" s="74" t="s">
        <v>34</v>
      </c>
      <c r="C12" s="70" t="s">
        <v>30</v>
      </c>
      <c r="D12" s="71">
        <v>150</v>
      </c>
      <c r="E12" s="72"/>
      <c r="F12" s="73">
        <f t="shared" si="0"/>
        <v>0</v>
      </c>
      <c r="G12" s="31"/>
    </row>
    <row r="13" spans="1:7" ht="39.6" customHeight="1">
      <c r="A13" s="38">
        <v>5</v>
      </c>
      <c r="B13" s="74" t="s">
        <v>35</v>
      </c>
      <c r="C13" s="70" t="s">
        <v>41</v>
      </c>
      <c r="D13" s="71">
        <v>400</v>
      </c>
      <c r="E13" s="72"/>
      <c r="F13" s="73">
        <f t="shared" si="0"/>
        <v>0</v>
      </c>
      <c r="G13" s="31"/>
    </row>
    <row r="14" spans="1:7" ht="30.6" customHeight="1">
      <c r="A14" s="38">
        <v>6</v>
      </c>
      <c r="B14" s="69" t="s">
        <v>36</v>
      </c>
      <c r="C14" s="70" t="s">
        <v>42</v>
      </c>
      <c r="D14" s="71">
        <v>400</v>
      </c>
      <c r="E14" s="72"/>
      <c r="F14" s="73">
        <f t="shared" si="0"/>
        <v>0</v>
      </c>
      <c r="G14" s="31"/>
    </row>
    <row r="15" spans="1:7" ht="28.7" customHeight="1">
      <c r="A15" s="38">
        <v>7</v>
      </c>
      <c r="B15" s="69" t="s">
        <v>37</v>
      </c>
      <c r="C15" s="70" t="s">
        <v>41</v>
      </c>
      <c r="D15" s="71">
        <v>300</v>
      </c>
      <c r="E15" s="72"/>
      <c r="F15" s="73">
        <f t="shared" si="0"/>
        <v>0</v>
      </c>
      <c r="G15" s="31"/>
    </row>
    <row r="16" spans="1:7" ht="34.700000000000003" customHeight="1">
      <c r="A16" s="38">
        <v>8</v>
      </c>
      <c r="B16" s="69" t="s">
        <v>38</v>
      </c>
      <c r="C16" s="70" t="s">
        <v>43</v>
      </c>
      <c r="D16" s="71">
        <v>300</v>
      </c>
      <c r="E16" s="72"/>
      <c r="F16" s="73">
        <f t="shared" si="0"/>
        <v>0</v>
      </c>
      <c r="G16" s="31"/>
    </row>
    <row r="17" spans="1:7" ht="34.700000000000003" customHeight="1">
      <c r="A17" s="38">
        <v>9</v>
      </c>
      <c r="B17" s="69" t="s">
        <v>47</v>
      </c>
      <c r="C17" s="70" t="s">
        <v>30</v>
      </c>
      <c r="D17" s="71">
        <v>700</v>
      </c>
      <c r="E17" s="75"/>
      <c r="F17" s="76">
        <f t="shared" si="0"/>
        <v>0</v>
      </c>
      <c r="G17" s="31"/>
    </row>
    <row r="18" spans="1:7" ht="18">
      <c r="A18" s="41"/>
      <c r="B18" s="39"/>
      <c r="C18" s="41"/>
      <c r="D18" s="39"/>
      <c r="E18" s="41"/>
      <c r="F18" s="40"/>
      <c r="G18" s="31"/>
    </row>
    <row r="19" spans="1:7" ht="18">
      <c r="A19" s="41"/>
      <c r="B19" s="39"/>
      <c r="C19" s="41"/>
      <c r="D19" s="39"/>
      <c r="E19" s="41"/>
      <c r="F19" s="42"/>
      <c r="G19" s="31"/>
    </row>
    <row r="20" spans="1:7" ht="39.6" customHeight="1" thickBot="1">
      <c r="A20" s="43"/>
      <c r="B20" s="44"/>
      <c r="C20" s="78" t="s">
        <v>56</v>
      </c>
      <c r="D20" s="79"/>
      <c r="E20" s="80"/>
      <c r="F20" s="45">
        <f>SUM(F9:F17)</f>
        <v>0</v>
      </c>
      <c r="G20" s="31"/>
    </row>
    <row r="21" spans="1:7" ht="18">
      <c r="A21" s="31"/>
      <c r="B21" s="31"/>
      <c r="C21" s="31"/>
      <c r="D21" s="31"/>
      <c r="E21" s="31"/>
      <c r="F21" s="31"/>
      <c r="G21" s="31"/>
    </row>
  </sheetData>
  <mergeCells count="1">
    <mergeCell ref="C20:E20"/>
  </mergeCells>
  <phoneticPr fontId="12" type="noConversion"/>
  <pageMargins left="0.7" right="0.7" top="0.75" bottom="0.75" header="0.3" footer="0.3"/>
  <pageSetup paperSize="9"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3B7B-9BB0-43A3-8FFE-6C39B7C557EA}">
  <sheetPr>
    <pageSetUpPr fitToPage="1"/>
  </sheetPr>
  <dimension ref="A1:L17"/>
  <sheetViews>
    <sheetView tabSelected="1" view="pageBreakPreview" zoomScale="98" zoomScaleNormal="100" zoomScaleSheetLayoutView="98" workbookViewId="0">
      <selection activeCell="D6" sqref="D6"/>
    </sheetView>
  </sheetViews>
  <sheetFormatPr defaultRowHeight="15"/>
  <cols>
    <col min="3" max="3" width="51.140625" customWidth="1"/>
    <col min="4" max="4" width="52.5703125" customWidth="1"/>
  </cols>
  <sheetData>
    <row r="1" spans="1:12" ht="18">
      <c r="A1" s="49" t="s">
        <v>21</v>
      </c>
      <c r="B1" s="29"/>
      <c r="C1" s="29"/>
      <c r="D1" s="29"/>
      <c r="E1" s="29"/>
      <c r="F1" s="29"/>
      <c r="G1" s="29"/>
      <c r="H1" s="29"/>
      <c r="I1" s="29"/>
      <c r="J1" s="29"/>
      <c r="K1" s="29"/>
      <c r="L1" s="29"/>
    </row>
    <row r="2" spans="1:12" ht="18">
      <c r="A2" s="49" t="s">
        <v>57</v>
      </c>
      <c r="B2" s="29"/>
      <c r="C2" s="29"/>
      <c r="D2" s="29"/>
      <c r="E2" s="29"/>
      <c r="F2" s="29"/>
      <c r="G2" s="29"/>
      <c r="H2" s="29"/>
      <c r="I2" s="29"/>
      <c r="J2" s="29"/>
      <c r="K2" s="29"/>
      <c r="L2" s="29"/>
    </row>
    <row r="3" spans="1:12" ht="18">
      <c r="A3" s="49" t="s">
        <v>58</v>
      </c>
      <c r="B3" s="29"/>
      <c r="C3" s="29"/>
      <c r="D3" s="29"/>
      <c r="E3" s="29"/>
      <c r="F3" s="29"/>
      <c r="G3" s="29"/>
      <c r="H3" s="29"/>
      <c r="I3" s="29"/>
      <c r="J3" s="29"/>
      <c r="K3" s="29"/>
      <c r="L3" s="29"/>
    </row>
    <row r="4" spans="1:12" ht="18">
      <c r="A4" s="29"/>
      <c r="B4" s="29"/>
      <c r="C4" s="29"/>
      <c r="D4" s="29"/>
      <c r="E4" s="29"/>
      <c r="F4" s="29"/>
      <c r="G4" s="29"/>
      <c r="H4" s="29"/>
      <c r="I4" s="29"/>
      <c r="J4" s="29"/>
      <c r="K4" s="29"/>
      <c r="L4" s="29"/>
    </row>
    <row r="5" spans="1:12" ht="18">
      <c r="A5" s="29"/>
      <c r="B5" s="29"/>
      <c r="C5" s="29"/>
      <c r="D5" s="29"/>
      <c r="E5" s="29"/>
      <c r="F5" s="29"/>
      <c r="G5" s="29"/>
      <c r="H5" s="29"/>
      <c r="I5" s="29"/>
      <c r="J5" s="29"/>
      <c r="K5" s="29"/>
      <c r="L5" s="29"/>
    </row>
    <row r="6" spans="1:12" ht="18">
      <c r="A6" s="29"/>
      <c r="B6" s="29"/>
      <c r="C6" s="29"/>
      <c r="D6" s="29"/>
      <c r="E6" s="29"/>
      <c r="F6" s="29"/>
      <c r="G6" s="29"/>
      <c r="H6" s="29"/>
      <c r="I6" s="29"/>
      <c r="J6" s="29"/>
      <c r="K6" s="29"/>
      <c r="L6" s="29"/>
    </row>
    <row r="7" spans="1:12" ht="18">
      <c r="A7" s="29"/>
      <c r="B7" s="29"/>
      <c r="C7" s="29"/>
      <c r="D7" s="29"/>
      <c r="E7" s="29"/>
      <c r="F7" s="29"/>
      <c r="G7" s="29"/>
      <c r="H7" s="29"/>
      <c r="I7" s="29"/>
      <c r="J7" s="29"/>
      <c r="K7" s="29"/>
      <c r="L7" s="29"/>
    </row>
    <row r="8" spans="1:12" ht="18">
      <c r="A8" s="29"/>
      <c r="B8" s="29"/>
      <c r="C8" s="83" t="s">
        <v>50</v>
      </c>
      <c r="D8" s="83"/>
      <c r="E8" s="29"/>
      <c r="F8" s="29"/>
      <c r="G8" s="29"/>
      <c r="H8" s="29"/>
      <c r="I8" s="29"/>
      <c r="J8" s="29"/>
      <c r="K8" s="29"/>
      <c r="L8" s="29"/>
    </row>
    <row r="9" spans="1:12" ht="18.75" thickBot="1">
      <c r="A9" s="29"/>
      <c r="B9" s="29"/>
      <c r="C9" s="29"/>
      <c r="D9" s="29"/>
      <c r="E9" s="29"/>
      <c r="F9" s="29"/>
      <c r="G9" s="29"/>
      <c r="H9" s="29"/>
      <c r="I9" s="29"/>
      <c r="J9" s="29"/>
      <c r="K9" s="29"/>
      <c r="L9" s="29"/>
    </row>
    <row r="10" spans="1:12" ht="18">
      <c r="A10" s="29"/>
      <c r="B10" s="81" t="s">
        <v>0</v>
      </c>
      <c r="C10" s="81" t="s">
        <v>51</v>
      </c>
      <c r="D10" s="81" t="s">
        <v>52</v>
      </c>
      <c r="E10" s="29"/>
      <c r="F10" s="29"/>
      <c r="G10" s="29"/>
      <c r="H10" s="29"/>
      <c r="I10" s="29"/>
      <c r="J10" s="29"/>
      <c r="K10" s="29"/>
      <c r="L10" s="29"/>
    </row>
    <row r="11" spans="1:12" ht="18.75" thickBot="1">
      <c r="A11" s="29"/>
      <c r="B11" s="82"/>
      <c r="C11" s="82"/>
      <c r="D11" s="82"/>
      <c r="E11" s="29"/>
      <c r="F11" s="29"/>
      <c r="G11" s="29"/>
      <c r="H11" s="29"/>
      <c r="I11" s="29"/>
      <c r="J11" s="29"/>
      <c r="K11" s="29"/>
      <c r="L11" s="29"/>
    </row>
    <row r="12" spans="1:12" ht="31.7" customHeight="1" thickBot="1">
      <c r="A12" s="29"/>
      <c r="B12" s="50">
        <v>1</v>
      </c>
      <c r="C12" s="51" t="s">
        <v>54</v>
      </c>
      <c r="D12" s="52">
        <f>'ISO 4500L AND OHS LEGISLATION'!F20</f>
        <v>0</v>
      </c>
      <c r="E12" s="29"/>
      <c r="F12" s="29"/>
      <c r="G12" s="29"/>
      <c r="H12" s="29"/>
      <c r="I12" s="29"/>
      <c r="J12" s="29"/>
      <c r="K12" s="29"/>
      <c r="L12" s="29"/>
    </row>
    <row r="13" spans="1:12" ht="38.450000000000003" customHeight="1" thickBot="1">
      <c r="A13" s="29"/>
      <c r="B13" s="54">
        <v>4</v>
      </c>
      <c r="C13" s="55" t="s">
        <v>45</v>
      </c>
      <c r="D13" s="56">
        <f>D12</f>
        <v>0</v>
      </c>
      <c r="E13" s="29"/>
      <c r="F13" s="29"/>
      <c r="G13" s="29"/>
      <c r="H13" s="29"/>
      <c r="I13" s="29"/>
      <c r="J13" s="29"/>
      <c r="K13" s="29"/>
      <c r="L13" s="29"/>
    </row>
    <row r="14" spans="1:12" ht="29.45" customHeight="1">
      <c r="A14" s="29"/>
      <c r="B14" s="50">
        <v>7</v>
      </c>
      <c r="C14" s="51" t="s">
        <v>46</v>
      </c>
      <c r="D14" s="53">
        <f>15%*D13</f>
        <v>0</v>
      </c>
      <c r="E14" s="29"/>
      <c r="F14" s="29"/>
      <c r="G14" s="29"/>
      <c r="H14" s="29"/>
      <c r="I14" s="29"/>
      <c r="J14" s="29"/>
      <c r="K14" s="29"/>
      <c r="L14" s="29"/>
    </row>
    <row r="15" spans="1:12" ht="30.6" customHeight="1" thickBot="1">
      <c r="A15" s="29"/>
      <c r="B15" s="57">
        <v>8</v>
      </c>
      <c r="C15" s="58" t="s">
        <v>55</v>
      </c>
      <c r="D15" s="59">
        <f>D13+D14</f>
        <v>0</v>
      </c>
      <c r="E15" s="29"/>
      <c r="F15" s="29"/>
      <c r="G15" s="29"/>
      <c r="H15" s="29"/>
      <c r="I15" s="29"/>
      <c r="J15" s="29"/>
      <c r="K15" s="29"/>
      <c r="L15" s="29"/>
    </row>
    <row r="16" spans="1:12" ht="18">
      <c r="A16" s="29"/>
      <c r="B16" s="29"/>
      <c r="C16" s="29"/>
      <c r="D16" s="60"/>
      <c r="E16" s="29"/>
      <c r="F16" s="29"/>
      <c r="G16" s="29"/>
      <c r="H16" s="29"/>
      <c r="I16" s="29"/>
      <c r="J16" s="29"/>
      <c r="K16" s="29"/>
      <c r="L16" s="29"/>
    </row>
    <row r="17" spans="1:12" ht="18">
      <c r="A17" s="29"/>
      <c r="B17" s="29"/>
      <c r="C17" s="29"/>
      <c r="D17" s="60"/>
      <c r="E17" s="29"/>
      <c r="F17" s="29"/>
      <c r="G17" s="29"/>
      <c r="H17" s="29"/>
      <c r="I17" s="29"/>
      <c r="J17" s="29"/>
      <c r="K17" s="29"/>
      <c r="L17" s="29"/>
    </row>
  </sheetData>
  <mergeCells count="4">
    <mergeCell ref="B10:B11"/>
    <mergeCell ref="C10:C11"/>
    <mergeCell ref="D10:D11"/>
    <mergeCell ref="C8:D8"/>
  </mergeCells>
  <pageMargins left="0.7" right="0.7" top="0.75" bottom="0.75" header="0.3" footer="0.3"/>
  <pageSetup paperSize="9" scale="93" orientation="landscape" horizontalDpi="4294967292"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PREAMBLE-METHOD OF MEASUREMENT</vt:lpstr>
      <vt:lpstr>ISO 4500L AND OHS LEGISLATION</vt:lpstr>
      <vt:lpstr>FINAL SUMMARY PAGE</vt:lpstr>
      <vt:lpstr>'COVER PAGE'!Print_Area</vt:lpstr>
      <vt:lpstr>'FINAL SUMMARY PAGE'!Print_Area</vt:lpstr>
      <vt:lpstr>'ISO 4500L AND OHS LEGISLATION'!Print_Area</vt:lpstr>
      <vt:lpstr>'PREAMBLE-METHOD OF MEASUREMENT'!Print_Area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muofhe tshitereke</dc:creator>
  <cp:lastModifiedBy>Elias Mathabatha</cp:lastModifiedBy>
  <cp:lastPrinted>2025-05-09T06:47:59Z</cp:lastPrinted>
  <dcterms:created xsi:type="dcterms:W3CDTF">2025-04-10T11:26:11Z</dcterms:created>
  <dcterms:modified xsi:type="dcterms:W3CDTF">2026-04-22T08:52:51Z</dcterms:modified>
</cp:coreProperties>
</file>