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https://eskom-my.sharepoint.com/personal/ndarala_eskom_co_za/Documents/Transactions/NMC &amp; DX IT DATA CENTER/"/>
    </mc:Choice>
  </mc:AlternateContent>
  <xr:revisionPtr revIDLastSave="59" documentId="8_{C6A755CB-06B6-4552-9A56-E39133C7DFAA}" xr6:coauthVersionLast="47" xr6:coauthVersionMax="47" xr10:uidLastSave="{2DF8DC7D-8BD2-45CB-AF48-10DCB65C35BF}"/>
  <bookViews>
    <workbookView xWindow="-110" yWindow="-110" windowWidth="19420" windowHeight="10300" firstSheet="1" activeTab="1" xr2:uid="{00000000-000D-0000-FFFF-FFFF00000000}"/>
  </bookViews>
  <sheets>
    <sheet name="Preambles" sheetId="2" state="hidden" r:id="rId1"/>
    <sheet name="BOQ (NMC)" sheetId="6" r:id="rId2"/>
    <sheet name="BOQ (DX IT Data Centre)"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7" i="6" l="1"/>
  <c r="G98" i="6" s="1"/>
  <c r="G44" i="7"/>
  <c r="M39" i="7" l="1"/>
  <c r="M41" i="7"/>
  <c r="M23"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Shu-aib Martin</author>
  </authors>
  <commentList>
    <comment ref="I15" authorId="0" shapeId="0" xr:uid="{7D2C416E-6519-46DF-8E3D-473620CA01E1}">
      <text>
        <r>
          <rPr>
            <b/>
            <sz val="9"/>
            <color indexed="81"/>
            <rFont val="Tahoma"/>
            <family val="2"/>
          </rPr>
          <t>This Claim + 9% Fee</t>
        </r>
        <r>
          <rPr>
            <sz val="9"/>
            <color indexed="81"/>
            <rFont val="Tahoma"/>
            <family val="2"/>
          </rPr>
          <t xml:space="preserve">
</t>
        </r>
      </text>
    </comment>
  </commentList>
</comments>
</file>

<file path=xl/sharedStrings.xml><?xml version="1.0" encoding="utf-8"?>
<sst xmlns="http://schemas.openxmlformats.org/spreadsheetml/2006/main" count="355" uniqueCount="236">
  <si>
    <t>PROJECT-SPECIFIC PREAMBLES AND PRICING RULES</t>
  </si>
  <si>
    <t>1. Measurement basis</t>
  </si>
  <si>
    <t>This BOQ is arranged using South African construction measurement conventions and trade-based descriptions. Descriptions are original and project-specific. They are to be read with the complete specification, drawings, applicable SANS/IEC requirements, Eskom standards and the conditions of contract.</t>
  </si>
  <si>
    <t>2. Completeness of rates</t>
  </si>
  <si>
    <t>Rates and prices shall include labour, materials, plant, supervision, transport, off-loading, storage, lifting, fixings, supports, terminations, glands, lugs, ferrules, identification, protection, testing, commissioning, samples, submissions, attendance, waste, overheads and profit, unless an item is expressly measured separately.</t>
  </si>
  <si>
    <t>3. Units</t>
  </si>
  <si>
    <t>Item and sum denote a complete obligation; No. denotes each complete unit; m and m2 are net measured quantities; Prov. qty. denotes an adjustable quantity remeasured from verified works. Blank rates are tenderer inputs.</t>
  </si>
  <si>
    <t>4. Quantities</t>
  </si>
  <si>
    <t>Quantities derived directly from the specification are stated. Unknown routes, final cable sizes, builders work and detailed equipment counts are provisional and shall be verified by load study, reticulation survey and approved design.</t>
  </si>
  <si>
    <t>5. Design responsibility</t>
  </si>
  <si>
    <t>Design portions include surveys, calculations, discrimination/coordination, fault level, earthing, battery autonomy, ventilation, structural support, equipment selection, schematics, layouts and submission for acceptance. Acceptance does not relieve the contractor of responsibility.</t>
  </si>
  <si>
    <t>6. Existing services</t>
  </si>
  <si>
    <t>Before disturbance, identify, trace, label and prove all circuits and services. Maintain continuity to critical 24/7 loads. Include temporary supplies, planned outages, switching procedures, permits, isolations and reinstatement.</t>
  </si>
  <si>
    <t>7. Shutdowns and outage control</t>
  </si>
  <si>
    <t>No shutdown shall occur without an approved method statement, outage plan, rollback plan and authorisation. Work shall be sequenced to preserve redundancy and avoid bypass exposure as far as practicable.</t>
  </si>
  <si>
    <t>8. Decommissioning</t>
  </si>
  <si>
    <t>Decommissioning includes isolation, proving dead, disconnection, dismantling, protection of retained equipment, removal from site, transportation to an instructed Eskom storage point or lawful disposal, and documentary asset handover.</t>
  </si>
  <si>
    <t>9. Electrical installation</t>
  </si>
  <si>
    <t>Electrical work shall comply with SANS 10142-1 and listed project standards. Include correctly rated protection, segregation, containment, bonding, earthing, surge protection, fire stopping, labels and certificates of compliance.</t>
  </si>
  <si>
    <t>10. Equipment</t>
  </si>
  <si>
    <t>Equipment shall be new, compatible, maintainable and from recognised manufacturers. Include all proprietary cabinets, internal protection, isolators, bypasses, controls, communication cards, software/licences, interface relays and accessories required for a complete operating system.</t>
  </si>
  <si>
    <t>11. Redundancy and topology</t>
  </si>
  <si>
    <t>Provide two independent supply paths to the critical load in true 2N arrangement where specified. Single-corded loads shall be supplied through static transfer equipment; dual-corded loads shall receive one feed from each UPS path.</t>
  </si>
  <si>
    <t>12. Batteries</t>
  </si>
  <si>
    <t>Battery rates include cabinets/racks, intercell links, protection, monitoring, BMS where applicable, DC cabling, labels, handling, commissioning and autonomy testing. Removed batteries remain Eskom property unless instructed otherwise.</t>
  </si>
  <si>
    <t>13. Testing</t>
  </si>
  <si>
    <t>Include factory and site tests, integrated system tests, protection tests, earth tests, functional alarm checks, load-bank tests, autonomy tests, black-start/changeover simulations and witnessed demonstration, together with calibrated test records.</t>
  </si>
  <si>
    <t>14. Documentation</t>
  </si>
  <si>
    <t>Provide editable and PDF design/as-built drawings, cable schedules, settings, calculations, manuals, datasheets, asset registers, software backups, certificates, test reports, training records, maintenance plans and inspection check sheets.</t>
  </si>
  <si>
    <t>15. Provisional quantities</t>
  </si>
  <si>
    <t>Provisional quantities are not guaranteed. Payment shall be based on work instructed and measured at the tendered rate. Omission of a provisional quantity does not entitle recovery of unperformed work.</t>
  </si>
  <si>
    <t>16. Taxes and escalation</t>
  </si>
  <si>
    <t>Rates exclude VAT. Unless the contract states otherwise, prices are fixed for the tender validity and execution basis. Currency is ZAR.</t>
  </si>
  <si>
    <t>P&amp;G</t>
  </si>
  <si>
    <t>BILL</t>
  </si>
  <si>
    <t>COST ESTIMATE</t>
  </si>
  <si>
    <t>COMMENTS</t>
  </si>
  <si>
    <t>A</t>
  </si>
  <si>
    <t>Y</t>
  </si>
  <si>
    <t>X</t>
  </si>
  <si>
    <t>ITEM NO.</t>
  </si>
  <si>
    <t>DESCRIPTION</t>
  </si>
  <si>
    <t>UNIT</t>
  </si>
  <si>
    <t>QTY</t>
  </si>
  <si>
    <t>X = A x Y</t>
  </si>
  <si>
    <t>PRELIMINARY AND GENERAL</t>
  </si>
  <si>
    <t>A.1</t>
  </si>
  <si>
    <t>A.2</t>
  </si>
  <si>
    <t>A.3</t>
  </si>
  <si>
    <t>A.4</t>
  </si>
  <si>
    <t>A.5</t>
  </si>
  <si>
    <t>A.7</t>
  </si>
  <si>
    <t>A.8</t>
  </si>
  <si>
    <r>
      <rPr>
        <b/>
        <sz val="14"/>
        <color theme="1"/>
        <rFont val="Arial"/>
        <family val="2"/>
      </rPr>
      <t>COMPENSATION RATES</t>
    </r>
    <r>
      <rPr>
        <sz val="14"/>
        <color theme="1"/>
        <rFont val="Arial"/>
        <family val="2"/>
      </rPr>
      <t xml:space="preserve"> (</t>
    </r>
    <r>
      <rPr>
        <i/>
        <sz val="14"/>
        <color theme="1"/>
        <rFont val="Arial"/>
        <family val="2"/>
      </rPr>
      <t>to be used for Compensations Events only</t>
    </r>
    <r>
      <rPr>
        <sz val="14"/>
        <color theme="1"/>
        <rFont val="Arial"/>
        <family val="2"/>
      </rPr>
      <t>) - Schedule of Cost Components</t>
    </r>
  </si>
  <si>
    <t>Plant Rates</t>
  </si>
  <si>
    <t>SSC1</t>
  </si>
  <si>
    <t xml:space="preserve">LDV </t>
  </si>
  <si>
    <t>per km</t>
  </si>
  <si>
    <t>SSC2</t>
  </si>
  <si>
    <t>Truck (7-ton)</t>
  </si>
  <si>
    <t>SSC3</t>
  </si>
  <si>
    <t>Digger Loader</t>
  </si>
  <si>
    <t>per hour</t>
  </si>
  <si>
    <t>Labour Rates</t>
  </si>
  <si>
    <t>SCC4</t>
  </si>
  <si>
    <t>Carpenter Skilled</t>
  </si>
  <si>
    <t>hr</t>
  </si>
  <si>
    <t>SCC5</t>
  </si>
  <si>
    <t>Carpenter Semi-skilled</t>
  </si>
  <si>
    <t>SCC6</t>
  </si>
  <si>
    <t>Bricklayer Skilled</t>
  </si>
  <si>
    <t>SCC7</t>
  </si>
  <si>
    <t>Plumber skilled</t>
  </si>
  <si>
    <t>SCC8</t>
  </si>
  <si>
    <t>Electrician Skilled</t>
  </si>
  <si>
    <t>SCC9</t>
  </si>
  <si>
    <t>Welder Skilled</t>
  </si>
  <si>
    <t>SCC10</t>
  </si>
  <si>
    <t>Painter Semi-skilled</t>
  </si>
  <si>
    <t>SCC11</t>
  </si>
  <si>
    <t>General Worker - Unskilled</t>
  </si>
  <si>
    <t>TOTAL A - (P&amp;Gs)</t>
  </si>
  <si>
    <t>B</t>
  </si>
  <si>
    <t>B1</t>
  </si>
  <si>
    <t>B4</t>
  </si>
  <si>
    <t>C</t>
  </si>
  <si>
    <t>Labour</t>
  </si>
  <si>
    <t>ADD CONTIGENCY @ 10%</t>
  </si>
  <si>
    <t>TOTAL INCLUDING CONTIGENCY</t>
  </si>
  <si>
    <t>Rate</t>
  </si>
  <si>
    <t>TOTAL C</t>
  </si>
  <si>
    <t>NMC UPS System</t>
  </si>
  <si>
    <t>TOTAL B -</t>
  </si>
  <si>
    <t>D</t>
  </si>
  <si>
    <t>TOTAL D</t>
  </si>
  <si>
    <t>NMC Charger System</t>
  </si>
  <si>
    <t>E</t>
  </si>
  <si>
    <t>F</t>
  </si>
  <si>
    <t>NMC Generator System</t>
  </si>
  <si>
    <t>TOTAL E</t>
  </si>
  <si>
    <t>F2</t>
  </si>
  <si>
    <t>F3</t>
  </si>
  <si>
    <t>F5</t>
  </si>
  <si>
    <t xml:space="preserve">Total F </t>
  </si>
  <si>
    <t xml:space="preserve">NMC Distribution Boards </t>
  </si>
  <si>
    <t>Removal and decommissioning</t>
  </si>
  <si>
    <t xml:space="preserve">DX IT Data Centre Distribution Boards </t>
  </si>
  <si>
    <t>DRAWINGS</t>
  </si>
  <si>
    <t>CERTIFICATE OF COMPLIANCE</t>
  </si>
  <si>
    <t>Issue Certificates of Compliance (CoCs) for all newly installed distribution boards and associated systems, and for all existing DBs/systems modified, upgraded or otherwise altered during the Works.</t>
  </si>
  <si>
    <t>CABLING</t>
  </si>
  <si>
    <t>Identify, isolate, remove and dispose of redundant existing and newly obsolete cabling rendered unnecessary by the revised UPS reticulation, including associated terminations, supports and accessories, in accordance with applicable environmental and waste management requirements.</t>
  </si>
  <si>
    <t>TRAINING</t>
  </si>
  <si>
    <t>Site De-establishment</t>
  </si>
  <si>
    <t>Overheads for project (This includes Site Establishment Overhead Costs, Office Overheads, Administration Costs (etc.)</t>
  </si>
  <si>
    <t>Supervisor</t>
  </si>
  <si>
    <t>LDV</t>
  </si>
  <si>
    <t>Personnel Transport for Staff</t>
  </si>
  <si>
    <t>Sum</t>
  </si>
  <si>
    <t>km</t>
  </si>
  <si>
    <t>C.1</t>
  </si>
  <si>
    <t xml:space="preserve">TOTAL </t>
  </si>
  <si>
    <t>TOTAL</t>
  </si>
  <si>
    <t>sum</t>
  </si>
  <si>
    <t>Per Month</t>
  </si>
  <si>
    <t>Per Month (2 months)</t>
  </si>
  <si>
    <t>G</t>
  </si>
  <si>
    <t>H</t>
  </si>
  <si>
    <t>I</t>
  </si>
  <si>
    <t>AMOUNT</t>
  </si>
  <si>
    <t>A1</t>
  </si>
  <si>
    <t>A4</t>
  </si>
  <si>
    <t>D1</t>
  </si>
  <si>
    <t>D2</t>
  </si>
  <si>
    <t>D3</t>
  </si>
  <si>
    <t>D4</t>
  </si>
  <si>
    <t>D5</t>
  </si>
  <si>
    <t>D6</t>
  </si>
  <si>
    <t>F1</t>
  </si>
  <si>
    <t>F4</t>
  </si>
  <si>
    <t>G1</t>
  </si>
  <si>
    <t>G2</t>
  </si>
  <si>
    <t>G3</t>
  </si>
  <si>
    <t>G4</t>
  </si>
  <si>
    <t>G5</t>
  </si>
  <si>
    <t>H1</t>
  </si>
  <si>
    <t>I1</t>
  </si>
  <si>
    <t>E1</t>
  </si>
  <si>
    <t>E2</t>
  </si>
  <si>
    <t>E3</t>
  </si>
  <si>
    <t>E4</t>
  </si>
  <si>
    <t>E5</t>
  </si>
  <si>
    <t>E6</t>
  </si>
  <si>
    <t>E7</t>
  </si>
  <si>
    <t>F6</t>
  </si>
  <si>
    <t>H2</t>
  </si>
  <si>
    <t>H3</t>
  </si>
  <si>
    <t>H4</t>
  </si>
  <si>
    <t>H5</t>
  </si>
  <si>
    <t>J</t>
  </si>
  <si>
    <t>J1</t>
  </si>
  <si>
    <t>J2</t>
  </si>
  <si>
    <t>J3</t>
  </si>
  <si>
    <t>K</t>
  </si>
  <si>
    <t>K1</t>
  </si>
  <si>
    <t>K2</t>
  </si>
  <si>
    <t>K3</t>
  </si>
  <si>
    <t>L</t>
  </si>
  <si>
    <t>L1</t>
  </si>
  <si>
    <t>Supply, install, commission and test two fully independent and segregated cable supply systems for the NMC UPS installation: supply path U1 from Rose minisub and supply path U2 from Violet minisub, including assessment and replacement of unsuitable existing cables, all terminations, protection, supports, identification and accessories required for the 2N arrangement.</t>
  </si>
  <si>
    <t>NMC 50 V DC LiFePO4 Battery System – Supply, Installation and Commissioning</t>
  </si>
  <si>
    <t>Supply and install 2 × 50 V, minimum 110 Ah cabinet-mounted LiFePO4 battery systems, each providing at least 5.5 kWh, complete with battery modules, BMS, protection and accessories, arranged as independent banks in a true 2N / 2(N+1) architecture.</t>
  </si>
  <si>
    <t>Supply and install an independent modular charger for each 50 V LiFePO4 battery bank, coordinated with the redundant NMC charger arrangement and complete with monitoring, alarms, interfaces and accessories.</t>
  </si>
  <si>
    <t>Supply and install independent DC DB1 and DC DB2 for the two LiFePO4 battery paths, together with the single-corded DC distribution board supplied through a Diode Combiner Circuit (DCC), complete with protection, labelling and accessories.</t>
  </si>
  <si>
    <t>Interconnect the two LiFePO4 battery banks, independent chargers, DC DB1, DC DB2 and the single-corded DC DB through the DCC, including DC cabling, protection, terminations, earthing, identification and PMS monitoring interfaces.</t>
  </si>
  <si>
    <t>Supply and install 2 × microprocessor-controlled 48 V, 2 kW, 40 A battery chargers for the NMC 50 V DC system, complete with monitoring, alarms, event logging and all required interfaces and accessories.</t>
  </si>
  <si>
    <t>Provide modular rectifier capacity and redundancy so that each charger operates in a 2(N+1) arrangement and continuously supports the connected DC load with one rectifier module unavailable.</t>
  </si>
  <si>
    <t>Supply and install each charger input connection from the 400 V AC, 3-phase, 50 Hz supply, including correctly rated isolation, protection, cabling, terminations, identification and accessories.</t>
  </si>
  <si>
    <t>Size each charger for a minimum 40 A output at nominal 48/50 V DC, comprising continuous support of the 20 A connected DC load together with the required battery recharge duty.</t>
  </si>
  <si>
    <t>Configure the dual charger system in a redundant 2(N+1) arrangement and demonstrate recharge of each discharged battery bank within 8 hours while continuously supplying the 20 A connected DC load.</t>
  </si>
  <si>
    <t>Integrate charger status, analogue values, alarms and event logging with the PMS and the approved monitoring and control point schedule, including secure communications and fail-safe operation.</t>
  </si>
  <si>
    <t>Install and connect the NMC generator through the approved automatic transfer and distribution arrangement so that the single interim generator can supply both independent paths U1 and U2, including a second ATS and provisions for seamless future integration of a second stationary generator.</t>
  </si>
  <si>
    <t>Undertake a comprehensive assessment and site verification of the existing NMC standby-power reticulation, distribution boards, supply paths, cabling and associated equipment; identify required modifications and produce an assessment report and as-surveyed drawings for Eskom review.</t>
  </si>
  <si>
    <t>Design, supply, install, connect, test and commission independent NPS DB1 and NPS DB2 to provide segregated supply paths to essential and critical loads, including incomers, outgoing ways, busbars, protection, internal wiring, labelling, accessories and all connections in accordance with the approved design.</t>
  </si>
  <si>
    <t>Supply, install, terminate, test and commission the dual independent UPS power cabling from Rose minisub/U1 and Violet minisub/U2 through NPS DB1 and NPS DB2 to UPS DB1, UPS DB2 and the respective critical service-area distribution boards, including all containment, supports, glands, lugs, identification, protection and accessories.</t>
  </si>
  <si>
    <t>Supply, install, connect, test and commission ASTS equipment for all single-corded critical loads, providing automatic transfer between UPS DB1 and UPS DB2; provide independent PDU feeds for dual-corded loads, complete with cabling, protection, terminations, accessories and labelling.</t>
  </si>
  <si>
    <t>Modify or upgrade the existing NMC distribution boards serving essential and critical areas to receive independent UPS DB1 and UPS DB2 feeds, including the ground-floor and first-floor essential-load arrangements, protection, segregation, connections, labelling, testing and commissioning.</t>
  </si>
  <si>
    <t>Develop comprehensive new NMC UPS and standby-power reticulation drawings, including schematics, layouts, supply paths, distribution-board arrangements and approved design details.</t>
  </si>
  <si>
    <t>Prepare cable block diagrams for the complete system and all modified subsystems, including UPS, generator, ATS/ASTS, batteries, chargers, power, control, PMS and communication connections.</t>
  </si>
  <si>
    <t>Prepare and issue updated as-built drawings for every new or modified distribution board and associated reticulation, in editable and PDF formats.</t>
  </si>
  <si>
    <t>Supply and install durable, appropriate and clearly labelled nameplates for all new and modified distribution boards, equipment, cables and supply paths.</t>
  </si>
  <si>
    <t>Provide the complete final handover documentation, including OEM manuals, technical specifications, datasheets, warranties, design and simulation reports, settings, cable schedules, FAT/SAT and commissioning reports, certificates, asset registers, software backups and maintenance plans.</t>
  </si>
  <si>
    <t>DETAILED ENGINEERING STUDIES AND EXISTING RETICULATION SURVEY</t>
  </si>
  <si>
    <t>Prepare and submit the Final Design Pack for DRT acceptance, including existing and proposed reticulation drawings, calculations, equipment sizing, protection philosophy, cut-over, rollback and temporary-supply plans, commissioning strategy, and a clause-by-clause compliance matrix linking each URS requirement to the relevant design deliverable, test or approved deviation.</t>
  </si>
  <si>
    <t>Dx IT Data Centre UPS System</t>
  </si>
  <si>
    <t>Supply, install, commission and test two independent and segregated cable supply systems for the Dx IT Data Centre UPS installation: retain and verify supply path U1 from Pansy minisub and install new supply path U2 from HV Lab minisub, including all cables, terminations, protection, supports, identification and accessories required for the 2N arrangement.</t>
  </si>
  <si>
    <t>Dx IT Data Centre Generator System</t>
  </si>
  <si>
    <t>Supply and install one preliminary 100 kVA, 400 V, 50 Hz, 1500 r/min ESP-rated stationary diesel generator for the Dx IT Data Centre, compliant with Eskom Standard 240-62772907 and sized by the Contractor to carry the full Data Centre load continuously without exceeding 75% of the applicable rating.</t>
  </si>
  <si>
    <t>Install and connect the Dx IT Data Centre generator through the approved automatic transfer and distribution arrangement so that the single interim generator can supply both independent paths U1 and U2, including a second ATS and provisions for seamless future integration of a second stationary generator.</t>
  </si>
  <si>
    <t>Test and commission the Dx IT Data Centre generator and transfer arrangement, including steady-state and transient load testing, UPS compatibility, step-load performance, ATS operation, supply to both paths, alarms, PMS integration and verification that normal operating load does not exceed 75% of the applicable rating.</t>
  </si>
  <si>
    <t>Undertake a comprehensive assessment and site verification of the existing Dx IT Data Centre standby-power reticulation, distribution boards, supply paths, cabling and associated equipment; identify required modifications and produce an assessment report and as-surveyed drawings for Eskom review.</t>
  </si>
  <si>
    <t>Supply, install, terminate, test and commission the dual independent UPS power cabling from Pansy minisub/U1 and HV Lab minisub/U2 through NPS DB1 and NPS DB2 to UPS DB1, UPS DB2 and the respective critical service-area distribution boards, including all containment, supports, glands, lugs, identification, protection and accessories.</t>
  </si>
  <si>
    <t>Modify or upgrade the existing Dx IT Data Centre distribution boards serving essential and critical areas to receive independent UPS DB1 and UPS DB2 feeds, including protection, segregation, connections, labelling, testing and commissioning.</t>
  </si>
  <si>
    <t>Develop comprehensive new Dx IT Data Centre UPS and standby-power reticulation drawings, including schematics, layouts, supply paths, distribution-board arrangements and approved design details.</t>
  </si>
  <si>
    <t>Prepare cable block diagrams for the complete system and all modified subsystems, including UPS, generator, ATS/ASTS, batteries, power, control, PMS and communication connections.</t>
  </si>
  <si>
    <t>Issue Certificates of Compliance for all newly installed Dx IT Data Centre distribution boards and associated systems and for every existing DB or system modified, upgraded or altered during the Works.</t>
  </si>
  <si>
    <t xml:space="preserve">NMC UPS Battery System </t>
  </si>
  <si>
    <t>Replace the existing VRLA batteries with two independent LiFePO4 UPS battery banks, one per UPS path, each providing minimum 4-hour autonomy, at least 320 kWh installed capacity, approximately 230 kWh usable energy at end of life and not less than 667 Ah at the selected OEM-compatible nominal DC voltage.</t>
  </si>
  <si>
    <t xml:space="preserve">Dx IT Data Centre UPS Battery System </t>
  </si>
  <si>
    <t>C.6</t>
  </si>
  <si>
    <t xml:space="preserve"> Replace the existing VRLA batteries with one factory-engineered LiFePO4 battery bank per UPS, each providing minimum 4-hour autonomy, at least 200 kWh installed capacity, approximately 144 kWh usable energy at end of life and not less than 420 Ah at the selected OEM-compatible nominal DC voltage.</t>
  </si>
  <si>
    <t>Transport</t>
  </si>
  <si>
    <t xml:space="preserve">Test and commission the complete 2 x 50 V LiFePO4 DC systems, including charger operation, BMS and alarm functions, DC distribution, DCC operation, redundancy, protection and battery autonomy verification, arranged as independent banks in a true 2N/ 2(N+1) architecture </t>
  </si>
  <si>
    <t xml:space="preserve">Provide chargers compliant with Eskom Standard 240-53114248 and the applicable Technical Schedules A&amp;B </t>
  </si>
  <si>
    <t>Supply and install one preliminary 125 kVA, 400 V, 50 Hz, 1500 r/min ESP-rated stationary diesel generator for the NMC, compliant with Eskom Standard 240-62772907 and sized by the Contractor to carry the full NMC load continuously .</t>
  </si>
  <si>
    <t>Test and commission the NMC generator and transfer arrangement, including steady-state and transient load testing, UPS compatibility, step-load performance, ATS operation, supply to both paths, alarms, PMS integration and verification of the normal operating load .</t>
  </si>
  <si>
    <t>Design, supply, install, connect, test and commission independent NPS DB1 and NPS DB2, together with their ATS 1 and ATS 2 respectively, to provide segregated supply paths to essential and critical loads, including incomers, outgoing ways, busbars, protection, internal wiring, labelling, accessories and all connections in accordance with the approved design.</t>
  </si>
  <si>
    <t>I3</t>
  </si>
  <si>
    <t>Cabling from HV Lab to data centre via NPS distribution board and the ATS</t>
  </si>
  <si>
    <t>Project manager</t>
  </si>
  <si>
    <t>Supply, install, commission and test two modular and scalable 80 kVA online double-conversion UPS systems, each forming an independent supply path in a true 2N / 2(N+1) arrangement and capable of supplying 100% of the NMC critical load, with minimum power factor 0.95 and South African 3-phase input compatibility; provide hard-wired major and minor alarm indication/signalling with two independent alarm paths per UPS, and integrate UPS status, alarms and permitted controls into the Eskom Power Management System (PMS) in accordance with the approved monitoring and control point schedule and Eskom cybersecurity requirements, including all associated equipment, interfaces, wiring, terminations, supports, connections and accessories.</t>
  </si>
  <si>
    <t>Decommission, electrically isolate, prove dead, disconnect, dismantle and remove the existing NMC ground-floor rectifier/charger module and associated accessories; load, transport and return the equipment to Eskom in accordance with approved switching, asset-recovery, handling and disposal procedures, including making the installation safe and documented handover.</t>
  </si>
  <si>
    <t>Decommission and electrically isolate the existing NMC standby diesel generator set and associated equipment, including approved switching, permits, proving dead, disconnection and making safe while maintaining continuity to critical loads; dismantle and remove the equipment, protect retained services, reinstate affected areas, and load, transport and return it to the designated Eskom location with documented asset handover.</t>
  </si>
  <si>
    <t>Decommission, electrically isolate, disconnect, dismantle and remove the existing NMC VRLA battery system and Alcad CN119-2 nickel-cadmium cells serving the NMC DC load in the 38//38 arrangement, including safe handling and protection of retained equipment; load, transport, off-load and return all removed batteries and cells to the designated Eskom location with documented handover in accordance with Eskom battery-handling and asset-recovery requirements.</t>
  </si>
  <si>
    <t>Identify, isolate, disconnect, dismantle and remove redundant existing or newly obsolete Dx IT Data Centre cabling, decommissioned equipment and associated accessories, including terminations and supports; protect retained services and load, transport, return or lawfully dispose of the removed assets as directed by Eskom, with compliant handling, environmental controls and documented asset handover.</t>
  </si>
  <si>
    <t>Decommission and electrically isolate the existing Dx IT Data Centre standby diesel generator set and associated equipment, including approved switching, permits, proving dead, disconnection and making safe while maintaining continuity to critical loads; dismantle and remove the equipment, protect retained services, reinstate affected areas, and load, transport and return it to the designated Eskom location with documented asset handover.</t>
  </si>
  <si>
    <t>Decommission and electrically isolate the existing Dx IT Data Centre VRLA UPS battery systems, including approved switching, proving dead, safe disconnection and protection of retained equipment; disconnect, dismantle, safely handle and remove all batteries, provide temporary storage where required, and load, transport, off-load and return them to the designated Eskom location with documented asset handover in accordance with Eskom battery-handling procedures.</t>
  </si>
  <si>
    <t>Supply, install, commission and test two modular and scalable 60 kVA online double-conversion UPS systems, each forming an independent supply path in a true 2N / 2(N+1) arrangement and capable of supplying 100% of the Dx IT Data Centre critical load, with minimum power factor 0.95 and South African 3-phase input compatibility; provide hard-wired major and minor alarm indication/signalling to the IT Data Centre with two independent alarm paths per UPS, and integrate UPS status, alarms and permitted controls into the Eskom Power Management System (PMS) in accordance with the approved monitoring and control point schedule and Eskom cybersecurity requirements, including all associated equipment, interfaces, wiring, terminations, supports, connections and accessories.</t>
  </si>
  <si>
    <t>Conduct comprehensive site, existing-reticulation and detailed engineering studies for the NMC and Dx IT Data Centre, covering verification of distribution boards, independent supply paths, cabling, standby-power equipment, critical and essential loads, known and unknown load circuits and required modifications; perform load-flow and demand, short-circuit, protection coordination and discrimination, cable sizing and voltage-drop, earthing and bonding, harmonics, generator transient and step-load performance, UPS-generator compatibility, battery autonomy and recharge, arc-flash, fire-risk, HVAC heat-load, availability and single-point-of-failure analyses; submit complete assessment and engineering reports with accurate as-surveyed drawings for all works to Eskom for review.</t>
  </si>
  <si>
    <t>Replacement of all identified works based on the findings and recommendations outlined in the assessment outcome, ensuring that the necessary corrective actions are implemented in accordance with the assessment requirements (if applicable).</t>
  </si>
  <si>
    <t>L2</t>
  </si>
  <si>
    <t>L3</t>
  </si>
  <si>
    <t>Provide comprehensive, Eskom-compliant hardware and backup-system training for designated personnel covering the BESS/battery systems and BMS, UPSs, chargers and power supplies, generators, ATS/ASTS arrangements, power and SCADA cabling, protective devices, control and monitoring systems, communications infrastructure and associated hardware. Include system architecture and key components; design principles, energy-distribution optimisation and site-specific considerations; electrical and mechanical integration with existing infrastructure; grid-interconnection requirements, utility regulations, regional permitting and documentation; battery charging/discharging, monitoring and reporting; hazards, safe working and battery/UPS emergency response; quality-control and testing procedures; UPS and power-supply settings, BMS integration, paralleling and operating modes; and practical operation, monitoring, diagnostics, troubleshooting and response to alarms or abnormal conditions.</t>
  </si>
  <si>
    <t>Provide in-depth Eskom-compliant SCADA and network-administration training for the Power Management System (PMS), covering all deployed serial, parallel and Ethernet communication protocols; operational data collection, aggregation and transmission; alarm generation and execution of control commands; supported APIs with practical usage and integration guidance; typical communication and SCADA failure modes, operational impacts, backups, recovery strategies, mitigation and business continuity; configuration of the existing SCADA system and integration of new or future systems; user roles, permissions and access control; and creation, configuration and management of Human-Machine Interfaces (HMIs) for effective monitoring and control.</t>
  </si>
  <si>
    <t>Provide comprehensive Eskom-compliant operation and maintenance (O&amp;M) training, guidance and support for the installed system, including daily monitoring, control and maintenance; identification, interpretation and response to errors, warnings, notices, alerts and operational data; warranty-related operating requirements; a complete life-cycle maintenance plan covering inspections, servicing, component replacement and long-term reliability; equipment failure modes, causes, higher-risk components and corrective, recovery or replacement procedures; preventative-maintenance tasks, intervals, tools, resources and safety measures; use of monitoring and diagnostic tools for performance reporting, trend and efficiency analysis, cleaning, inspection, diagnostics and troubleshooting; component warranty scope, duration, limitations, exclusions and claims procedures; documented emergency response, safe shutdown, isolation and recovery procedures; and an O&amp;M maintenance scope suitable for future maintenance contracts. Provide compliant course materials, practical demonstrations, training records and attendance registers.</t>
  </si>
  <si>
    <t>SHEQ Management &amp; Compliance. OHSA appointments, PPE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</si>
</sst>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164" formatCode="&quot;R&quot;#,##0.00"/>
    <numFmt numFmtId="165" formatCode="&quot;R&quot;\ #,##0.00"/>
    <numFmt numFmtId="166" formatCode="#,##0.0"/>
    <numFmt numFmtId="167" formatCode="_ &quot;R&quot;\ * #,##0.00_ ;_ &quot;R&quot;\ * \-#,##0.00_ ;_ &quot;R&quot;\ * &quot;-&quot;??_ ;_ @_ "/>
    <numFmt numFmtId="172" formatCode="\R\ #,##0.00"/>
  </numFmts>
  <fonts count="42" x14ac:knownFonts="1">
    <font>
      <sz val="11"/>
      <color theme="1"/>
      <name val="Calibri"/>
      <family val="2"/>
      <scheme val="minor"/>
    </font>
    <font>
      <b/>
      <sz val="11"/>
      <color rgb="FFFFFFFF"/>
      <name val="Calibri"/>
      <family val="2"/>
    </font>
    <font>
      <sz val="11"/>
      <color theme="1"/>
      <name val="Calibri"/>
      <family val="2"/>
      <scheme val="minor"/>
    </font>
    <font>
      <sz val="11"/>
      <color theme="0"/>
      <name val="Calibri"/>
      <family val="2"/>
      <scheme val="minor"/>
    </font>
    <font>
      <sz val="11"/>
      <color theme="1"/>
      <name val="Calibri"/>
      <family val="2"/>
    </font>
    <font>
      <sz val="10"/>
      <color rgb="FF000000"/>
      <name val="Arial"/>
      <family val="2"/>
    </font>
    <font>
      <b/>
      <sz val="24"/>
      <color rgb="FF0000FF"/>
      <name val="Arial"/>
      <family val="2"/>
    </font>
    <font>
      <b/>
      <sz val="28"/>
      <color rgb="FF000000"/>
      <name val="Arial"/>
      <family val="2"/>
    </font>
    <font>
      <b/>
      <sz val="12"/>
      <color theme="1"/>
      <name val="Arial"/>
      <family val="2"/>
    </font>
    <font>
      <b/>
      <sz val="10"/>
      <color rgb="FF000000"/>
      <name val="Arial"/>
      <family val="2"/>
    </font>
    <font>
      <b/>
      <sz val="18"/>
      <color rgb="FF000000"/>
      <name val="Arial"/>
      <family val="2"/>
    </font>
    <font>
      <b/>
      <sz val="14"/>
      <color rgb="FF000000"/>
      <name val="Arial"/>
      <family val="2"/>
    </font>
    <font>
      <b/>
      <sz val="16"/>
      <name val="Arial"/>
      <family val="2"/>
    </font>
    <font>
      <b/>
      <sz val="18"/>
      <color rgb="FF0033CC"/>
      <name val="Arial"/>
      <family val="2"/>
    </font>
    <font>
      <b/>
      <sz val="14"/>
      <name val="Arial"/>
      <family val="2"/>
    </font>
    <font>
      <sz val="11"/>
      <color theme="1"/>
      <name val="Arial"/>
      <family val="2"/>
    </font>
    <font>
      <b/>
      <sz val="14"/>
      <color theme="3" tint="-0.499984740745262"/>
      <name val="Arial"/>
      <family val="2"/>
    </font>
    <font>
      <b/>
      <sz val="14"/>
      <color theme="3" tint="-0.249977111117893"/>
      <name val="Arial Black"/>
      <family val="2"/>
    </font>
    <font>
      <b/>
      <sz val="10"/>
      <name val="Arial"/>
      <family val="2"/>
    </font>
    <font>
      <b/>
      <sz val="14"/>
      <color theme="3" tint="-0.249977111117893"/>
      <name val="Arial"/>
      <family val="2"/>
    </font>
    <font>
      <b/>
      <sz val="16"/>
      <color theme="5" tint="-0.499984740745262"/>
      <name val="Arial"/>
      <family val="2"/>
    </font>
    <font>
      <b/>
      <sz val="18"/>
      <color theme="5" tint="-0.499984740745262"/>
      <name val="Arial"/>
      <family val="2"/>
    </font>
    <font>
      <sz val="9"/>
      <color theme="5" tint="-0.499984740745262"/>
      <name val="Arial"/>
      <family val="2"/>
    </font>
    <font>
      <b/>
      <sz val="12"/>
      <name val="Arial"/>
      <family val="2"/>
    </font>
    <font>
      <sz val="12"/>
      <name val="Arial"/>
      <family val="2"/>
    </font>
    <font>
      <sz val="11"/>
      <name val="Arial"/>
      <family val="2"/>
    </font>
    <font>
      <sz val="12"/>
      <color theme="1"/>
      <name val="Arial"/>
      <family val="2"/>
    </font>
    <font>
      <sz val="14"/>
      <color theme="1"/>
      <name val="Arial"/>
      <family val="2"/>
    </font>
    <font>
      <b/>
      <sz val="14"/>
      <color theme="1"/>
      <name val="Arial"/>
      <family val="2"/>
    </font>
    <font>
      <i/>
      <sz val="14"/>
      <color theme="1"/>
      <name val="Arial"/>
      <family val="2"/>
    </font>
    <font>
      <sz val="14"/>
      <name val="Arial"/>
      <family val="2"/>
    </font>
    <font>
      <b/>
      <sz val="9"/>
      <color theme="1"/>
      <name val="Arial"/>
      <family val="2"/>
    </font>
    <font>
      <b/>
      <sz val="14"/>
      <color theme="5" tint="-0.499984740745262"/>
      <name val="Arial"/>
      <family val="2"/>
    </font>
    <font>
      <b/>
      <sz val="11"/>
      <color theme="1"/>
      <name val="Arial"/>
      <family val="2"/>
    </font>
    <font>
      <sz val="11"/>
      <name val="Calibri"/>
      <family val="2"/>
    </font>
    <font>
      <sz val="11"/>
      <color rgb="FF000000"/>
      <name val="Arial"/>
      <family val="2"/>
    </font>
    <font>
      <b/>
      <sz val="9"/>
      <color indexed="81"/>
      <name val="Tahoma"/>
      <family val="2"/>
    </font>
    <font>
      <sz val="9"/>
      <color indexed="81"/>
      <name val="Tahoma"/>
      <family val="2"/>
    </font>
    <font>
      <sz val="8"/>
      <name val="Calibri"/>
      <family val="2"/>
      <scheme val="minor"/>
    </font>
    <font>
      <sz val="11"/>
      <color rgb="FFFF0000"/>
      <name val="Calibri"/>
      <family val="2"/>
      <scheme val="minor"/>
    </font>
    <font>
      <b/>
      <sz val="11"/>
      <color theme="1"/>
      <name val="Calibri"/>
      <family val="2"/>
      <scheme val="minor"/>
    </font>
    <font>
      <b/>
      <sz val="11"/>
      <name val="Arial"/>
      <family val="2"/>
    </font>
  </fonts>
  <fills count="12">
    <fill>
      <patternFill patternType="none"/>
    </fill>
    <fill>
      <patternFill patternType="gray125"/>
    </fill>
    <fill>
      <patternFill patternType="solid">
        <fgColor rgb="FF4472C4"/>
      </patternFill>
    </fill>
    <fill>
      <patternFill patternType="solid">
        <fgColor rgb="FFDDD9C4"/>
        <bgColor rgb="FF000000"/>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4" tint="0.79998168889431442"/>
        <bgColor indexed="64"/>
      </patternFill>
    </fill>
    <fill>
      <gradientFill degree="90">
        <stop position="0">
          <color theme="0"/>
        </stop>
        <stop position="1">
          <color theme="4" tint="0.80001220740379042"/>
        </stop>
      </gradientFill>
    </fill>
    <fill>
      <gradientFill degree="270">
        <stop position="0">
          <color theme="0"/>
        </stop>
        <stop position="1">
          <color theme="4" tint="0.80001220740379042"/>
        </stop>
      </gradientFill>
    </fill>
    <fill>
      <patternFill patternType="solid">
        <fgColor theme="2"/>
        <bgColor indexed="64"/>
      </patternFill>
    </fill>
    <fill>
      <patternFill patternType="solid">
        <fgColor theme="0" tint="-4.9989318521683403E-2"/>
        <bgColor indexed="64"/>
      </patternFill>
    </fill>
    <fill>
      <patternFill patternType="solid">
        <fgColor theme="2" tint="-0.249977111117893"/>
        <bgColor indexed="64"/>
      </patternFill>
    </fill>
  </fills>
  <borders count="74">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style="thin">
        <color indexed="64"/>
      </left>
      <right style="double">
        <color indexed="64"/>
      </right>
      <top style="medium">
        <color indexed="64"/>
      </top>
      <bottom style="hair">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style="double">
        <color indexed="64"/>
      </left>
      <right style="thin">
        <color indexed="64"/>
      </right>
      <top/>
      <bottom style="hair">
        <color indexed="64"/>
      </bottom>
      <diagonal/>
    </border>
    <border>
      <left style="thin">
        <color indexed="64"/>
      </left>
      <right style="double">
        <color indexed="64"/>
      </right>
      <top/>
      <bottom style="hair">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hair">
        <color indexed="64"/>
      </bottom>
      <diagonal/>
    </border>
    <border>
      <left style="thin">
        <color auto="1"/>
      </left>
      <right style="thin">
        <color auto="1"/>
      </right>
      <top/>
      <bottom style="hair">
        <color auto="1"/>
      </bottom>
      <diagonal/>
    </border>
    <border>
      <left style="double">
        <color indexed="64"/>
      </left>
      <right style="thin">
        <color indexed="64"/>
      </right>
      <top/>
      <bottom/>
      <diagonal/>
    </border>
    <border>
      <left style="thin">
        <color indexed="64"/>
      </left>
      <right style="double">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auto="1"/>
      </left>
      <right style="thin">
        <color auto="1"/>
      </right>
      <top style="hair">
        <color auto="1"/>
      </top>
      <bottom style="hair">
        <color auto="1"/>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right/>
      <top style="hair">
        <color auto="1"/>
      </top>
      <bottom style="hair">
        <color auto="1"/>
      </bottom>
      <diagonal/>
    </border>
    <border>
      <left style="thin">
        <color indexed="64"/>
      </left>
      <right style="double">
        <color indexed="64"/>
      </right>
      <top/>
      <bottom/>
      <diagonal/>
    </border>
    <border>
      <left style="thin">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double">
        <color indexed="64"/>
      </right>
      <top/>
      <bottom/>
      <diagonal/>
    </border>
    <border>
      <left/>
      <right style="thin">
        <color indexed="64"/>
      </right>
      <top style="hair">
        <color indexed="64"/>
      </top>
      <bottom style="hair">
        <color indexed="64"/>
      </bottom>
      <diagonal/>
    </border>
    <border>
      <left style="thin">
        <color auto="1"/>
      </left>
      <right style="thin">
        <color auto="1"/>
      </right>
      <top style="hair">
        <color auto="1"/>
      </top>
      <bottom/>
      <diagonal/>
    </border>
    <border>
      <left/>
      <right style="double">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double">
        <color indexed="64"/>
      </left>
      <right/>
      <top style="medium">
        <color indexed="64"/>
      </top>
      <bottom style="hair">
        <color indexed="64"/>
      </bottom>
      <diagonal/>
    </border>
    <border>
      <left style="double">
        <color indexed="64"/>
      </left>
      <right/>
      <top/>
      <bottom style="hair">
        <color indexed="64"/>
      </bottom>
      <diagonal/>
    </border>
    <border>
      <left style="double">
        <color indexed="64"/>
      </left>
      <right/>
      <top style="hair">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indexed="64"/>
      </top>
      <bottom style="hair">
        <color indexed="64"/>
      </bottom>
      <diagonal/>
    </border>
  </borders>
  <cellStyleXfs count="5">
    <xf numFmtId="0" fontId="0" fillId="0" borderId="0"/>
    <xf numFmtId="9" fontId="2" fillId="0" borderId="0" applyFont="0" applyFill="0" applyBorder="0" applyAlignment="0" applyProtection="0"/>
    <xf numFmtId="0" fontId="2" fillId="0" borderId="0"/>
    <xf numFmtId="0" fontId="15" fillId="0" borderId="0"/>
    <xf numFmtId="44" fontId="2" fillId="0" borderId="0" applyFont="0" applyFill="0" applyBorder="0" applyAlignment="0" applyProtection="0"/>
  </cellStyleXfs>
  <cellXfs count="240">
    <xf numFmtId="0" fontId="0" fillId="0" borderId="0" xfId="0"/>
    <xf numFmtId="0" fontId="0" fillId="0" borderId="0" xfId="0" applyAlignment="1">
      <alignment wrapText="1"/>
    </xf>
    <xf numFmtId="0" fontId="5" fillId="3" borderId="3" xfId="2" applyFont="1" applyFill="1" applyBorder="1"/>
    <xf numFmtId="0" fontId="6" fillId="3" borderId="4" xfId="2" applyFont="1" applyFill="1" applyBorder="1"/>
    <xf numFmtId="0" fontId="7" fillId="3" borderId="4" xfId="2" applyFont="1" applyFill="1" applyBorder="1"/>
    <xf numFmtId="0" fontId="8" fillId="4" borderId="0" xfId="0" applyFont="1" applyFill="1"/>
    <xf numFmtId="0" fontId="7" fillId="3" borderId="4" xfId="2" applyFont="1" applyFill="1" applyBorder="1" applyAlignment="1">
      <alignment horizontal="center"/>
    </xf>
    <xf numFmtId="0" fontId="12" fillId="5" borderId="7" xfId="2" applyFont="1" applyFill="1" applyBorder="1" applyAlignment="1">
      <alignment horizontal="center" vertical="center" wrapText="1"/>
    </xf>
    <xf numFmtId="0" fontId="14" fillId="5" borderId="4" xfId="2" applyFont="1" applyFill="1" applyBorder="1" applyAlignment="1">
      <alignment vertical="center" wrapText="1"/>
    </xf>
    <xf numFmtId="0" fontId="16" fillId="5" borderId="4" xfId="3" applyFont="1" applyFill="1" applyBorder="1" applyAlignment="1">
      <alignment horizontal="center" vertical="center" wrapText="1"/>
    </xf>
    <xf numFmtId="0" fontId="14" fillId="6" borderId="7" xfId="2" applyFont="1" applyFill="1" applyBorder="1" applyAlignment="1">
      <alignment horizontal="center" vertical="center" wrapText="1"/>
    </xf>
    <xf numFmtId="0" fontId="14" fillId="6" borderId="9" xfId="2" applyFont="1" applyFill="1" applyBorder="1" applyAlignment="1">
      <alignment horizontal="center" vertical="center" wrapText="1"/>
    </xf>
    <xf numFmtId="165" fontId="14" fillId="6" borderId="12" xfId="2" applyNumberFormat="1" applyFont="1" applyFill="1" applyBorder="1" applyAlignment="1">
      <alignment horizontal="center" vertical="center" wrapText="1"/>
    </xf>
    <xf numFmtId="165" fontId="14" fillId="6" borderId="9" xfId="2" applyNumberFormat="1" applyFont="1" applyFill="1" applyBorder="1" applyAlignment="1">
      <alignment horizontal="center" vertical="center" wrapText="1"/>
    </xf>
    <xf numFmtId="165" fontId="17" fillId="7" borderId="13" xfId="2" applyNumberFormat="1" applyFont="1" applyFill="1" applyBorder="1" applyAlignment="1">
      <alignment horizontal="center" vertical="center" wrapText="1"/>
    </xf>
    <xf numFmtId="165" fontId="17" fillId="7" borderId="15" xfId="3" applyNumberFormat="1" applyFont="1" applyFill="1" applyBorder="1" applyAlignment="1">
      <alignment horizontal="center" vertical="center" wrapText="1"/>
    </xf>
    <xf numFmtId="0" fontId="14" fillId="6" borderId="16" xfId="2" applyFont="1" applyFill="1" applyBorder="1" applyAlignment="1">
      <alignment horizontal="center" vertical="center" wrapText="1"/>
    </xf>
    <xf numFmtId="0" fontId="14" fillId="6" borderId="17" xfId="2" applyFont="1" applyFill="1" applyBorder="1" applyAlignment="1">
      <alignment horizontal="center" vertical="center" wrapText="1"/>
    </xf>
    <xf numFmtId="165" fontId="12" fillId="6" borderId="18" xfId="2" applyNumberFormat="1" applyFont="1" applyFill="1" applyBorder="1" applyAlignment="1">
      <alignment horizontal="center" vertical="center" wrapText="1"/>
    </xf>
    <xf numFmtId="165" fontId="14" fillId="6" borderId="17" xfId="2" applyNumberFormat="1" applyFont="1" applyFill="1" applyBorder="1" applyAlignment="1">
      <alignment horizontal="center" vertical="center" wrapText="1"/>
    </xf>
    <xf numFmtId="165" fontId="14" fillId="6" borderId="19" xfId="2" applyNumberFormat="1" applyFont="1" applyFill="1" applyBorder="1" applyAlignment="1">
      <alignment horizontal="center" vertical="center" wrapText="1"/>
    </xf>
    <xf numFmtId="165" fontId="18" fillId="6" borderId="21" xfId="3" applyNumberFormat="1" applyFont="1" applyFill="1" applyBorder="1" applyAlignment="1">
      <alignment horizontal="center" vertical="center" wrapText="1"/>
    </xf>
    <xf numFmtId="0" fontId="14" fillId="6" borderId="22" xfId="2" applyFont="1" applyFill="1" applyBorder="1" applyAlignment="1">
      <alignment horizontal="center" vertical="center" wrapText="1"/>
    </xf>
    <xf numFmtId="0" fontId="14" fillId="6" borderId="23" xfId="2" applyFont="1" applyFill="1" applyBorder="1" applyAlignment="1">
      <alignment horizontal="center" vertical="center" wrapText="1"/>
    </xf>
    <xf numFmtId="165" fontId="14" fillId="6" borderId="24" xfId="2" applyNumberFormat="1" applyFont="1" applyFill="1" applyBorder="1" applyAlignment="1">
      <alignment horizontal="center" vertical="center" wrapText="1"/>
    </xf>
    <xf numFmtId="165" fontId="14" fillId="6" borderId="23" xfId="2" applyNumberFormat="1" applyFont="1" applyFill="1" applyBorder="1" applyAlignment="1">
      <alignment horizontal="center" vertical="center" wrapText="1"/>
    </xf>
    <xf numFmtId="165" fontId="14" fillId="8" borderId="23" xfId="2" applyNumberFormat="1" applyFont="1" applyFill="1" applyBorder="1" applyAlignment="1">
      <alignment horizontal="center" vertical="center" wrapText="1"/>
    </xf>
    <xf numFmtId="165" fontId="19" fillId="8" borderId="26" xfId="3" applyNumberFormat="1" applyFont="1" applyFill="1" applyBorder="1" applyAlignment="1">
      <alignment horizontal="center" vertical="center" wrapText="1"/>
    </xf>
    <xf numFmtId="165" fontId="19" fillId="8" borderId="6" xfId="3" applyNumberFormat="1" applyFont="1" applyFill="1" applyBorder="1" applyAlignment="1">
      <alignment horizontal="center" vertical="center" wrapText="1"/>
    </xf>
    <xf numFmtId="0" fontId="20" fillId="4" borderId="27" xfId="2" applyFont="1" applyFill="1" applyBorder="1" applyAlignment="1">
      <alignment horizontal="center" wrapText="1"/>
    </xf>
    <xf numFmtId="0" fontId="20" fillId="4" borderId="28" xfId="2" applyFont="1" applyFill="1" applyBorder="1"/>
    <xf numFmtId="0" fontId="21" fillId="4" borderId="29" xfId="2" applyFont="1" applyFill="1" applyBorder="1" applyAlignment="1">
      <alignment wrapText="1"/>
    </xf>
    <xf numFmtId="0" fontId="21" fillId="4" borderId="11" xfId="2" applyFont="1" applyFill="1" applyBorder="1" applyAlignment="1">
      <alignment wrapText="1"/>
    </xf>
    <xf numFmtId="0" fontId="22" fillId="0" borderId="0" xfId="0" applyFont="1"/>
    <xf numFmtId="0" fontId="23" fillId="0" borderId="16" xfId="2" applyFont="1" applyBorder="1" applyAlignment="1">
      <alignment horizontal="center" vertical="top" wrapText="1"/>
    </xf>
    <xf numFmtId="0" fontId="23" fillId="0" borderId="30" xfId="2" applyFont="1" applyBorder="1" applyAlignment="1">
      <alignment horizontal="center" vertical="top" wrapText="1"/>
    </xf>
    <xf numFmtId="0" fontId="25" fillId="0" borderId="31" xfId="2" applyFont="1" applyBorder="1" applyAlignment="1" applyProtection="1">
      <alignment horizontal="center" vertical="center" wrapText="1"/>
      <protection locked="0"/>
    </xf>
    <xf numFmtId="0" fontId="23" fillId="0" borderId="35" xfId="2" applyFont="1" applyBorder="1" applyAlignment="1">
      <alignment horizontal="center" vertical="center" wrapText="1"/>
    </xf>
    <xf numFmtId="0" fontId="23" fillId="0" borderId="36" xfId="2" applyFont="1" applyBorder="1" applyAlignment="1">
      <alignment horizontal="center" vertical="center" wrapText="1"/>
    </xf>
    <xf numFmtId="0" fontId="24" fillId="0" borderId="36" xfId="2" applyFont="1" applyBorder="1" applyAlignment="1" applyProtection="1">
      <alignment horizontal="left" vertical="center" wrapText="1"/>
      <protection locked="0"/>
    </xf>
    <xf numFmtId="0" fontId="25" fillId="0" borderId="36" xfId="2" applyFont="1" applyBorder="1" applyAlignment="1" applyProtection="1">
      <alignment horizontal="center" vertical="center" wrapText="1"/>
      <protection locked="0"/>
    </xf>
    <xf numFmtId="165" fontId="25" fillId="0" borderId="38" xfId="2" applyNumberFormat="1" applyFont="1" applyBorder="1" applyAlignment="1">
      <alignment horizontal="center" wrapText="1"/>
    </xf>
    <xf numFmtId="0" fontId="24" fillId="0" borderId="39" xfId="2" applyFont="1" applyBorder="1" applyAlignment="1">
      <alignment horizontal="center" vertical="center" wrapText="1"/>
    </xf>
    <xf numFmtId="0" fontId="0" fillId="0" borderId="0" xfId="0" applyAlignment="1">
      <alignment vertical="center"/>
    </xf>
    <xf numFmtId="0" fontId="23" fillId="0" borderId="35" xfId="2" applyFont="1" applyBorder="1" applyAlignment="1">
      <alignment horizontal="center" vertical="top" wrapText="1"/>
    </xf>
    <xf numFmtId="0" fontId="23" fillId="0" borderId="36" xfId="2" applyFont="1" applyBorder="1" applyAlignment="1">
      <alignment horizontal="center" vertical="top" wrapText="1"/>
    </xf>
    <xf numFmtId="0" fontId="24" fillId="0" borderId="39" xfId="2" applyFont="1" applyBorder="1" applyAlignment="1">
      <alignment horizontal="center" vertical="top" wrapText="1"/>
    </xf>
    <xf numFmtId="165" fontId="24" fillId="6" borderId="46" xfId="2" applyNumberFormat="1" applyFont="1" applyFill="1" applyBorder="1" applyAlignment="1">
      <alignment horizontal="center" vertical="top" wrapText="1"/>
    </xf>
    <xf numFmtId="0" fontId="24" fillId="6" borderId="48" xfId="2" applyFont="1" applyFill="1" applyBorder="1" applyAlignment="1">
      <alignment horizontal="center" vertical="top" wrapText="1"/>
    </xf>
    <xf numFmtId="0" fontId="23" fillId="9" borderId="1" xfId="2" applyFont="1" applyFill="1" applyBorder="1" applyAlignment="1">
      <alignment horizontal="left" vertical="top"/>
    </xf>
    <xf numFmtId="0" fontId="23" fillId="9" borderId="2" xfId="2" applyFont="1" applyFill="1" applyBorder="1" applyAlignment="1">
      <alignment horizontal="center" vertical="top" wrapText="1"/>
    </xf>
    <xf numFmtId="0" fontId="23" fillId="9" borderId="42" xfId="2" applyFont="1" applyFill="1" applyBorder="1" applyAlignment="1">
      <alignment vertical="top" wrapText="1"/>
    </xf>
    <xf numFmtId="0" fontId="23" fillId="9" borderId="43" xfId="2" applyFont="1" applyFill="1" applyBorder="1" applyAlignment="1">
      <alignment vertical="top" wrapText="1"/>
    </xf>
    <xf numFmtId="0" fontId="23" fillId="9" borderId="49" xfId="2" applyFont="1" applyFill="1" applyBorder="1" applyAlignment="1">
      <alignment vertical="top" wrapText="1"/>
    </xf>
    <xf numFmtId="0" fontId="23" fillId="9" borderId="51" xfId="2" applyFont="1" applyFill="1" applyBorder="1" applyAlignment="1">
      <alignment horizontal="center" vertical="top" wrapText="1"/>
    </xf>
    <xf numFmtId="0" fontId="31" fillId="0" borderId="0" xfId="0" applyFont="1"/>
    <xf numFmtId="0" fontId="26" fillId="10" borderId="30" xfId="2" applyFont="1" applyFill="1" applyBorder="1" applyAlignment="1">
      <alignment horizontal="left" vertical="top" wrapText="1"/>
    </xf>
    <xf numFmtId="0" fontId="15" fillId="10" borderId="30" xfId="2" applyFont="1" applyFill="1" applyBorder="1" applyAlignment="1">
      <alignment horizontal="center" vertical="top" wrapText="1"/>
    </xf>
    <xf numFmtId="165" fontId="26" fillId="10" borderId="17" xfId="2" applyNumberFormat="1" applyFont="1" applyFill="1" applyBorder="1" applyAlignment="1">
      <alignment horizontal="center" vertical="top" wrapText="1"/>
    </xf>
    <xf numFmtId="165" fontId="24" fillId="0" borderId="34" xfId="2" applyNumberFormat="1" applyFont="1" applyBorder="1" applyAlignment="1">
      <alignment horizontal="center" vertical="top" wrapText="1"/>
    </xf>
    <xf numFmtId="0" fontId="26" fillId="10" borderId="36" xfId="2" applyFont="1" applyFill="1" applyBorder="1" applyAlignment="1">
      <alignment horizontal="left" vertical="top" wrapText="1"/>
    </xf>
    <xf numFmtId="0" fontId="15" fillId="10" borderId="36" xfId="2" applyFont="1" applyFill="1" applyBorder="1" applyAlignment="1">
      <alignment horizontal="center" vertical="top" wrapText="1"/>
    </xf>
    <xf numFmtId="165" fontId="26" fillId="10" borderId="41" xfId="2" applyNumberFormat="1" applyFont="1" applyFill="1" applyBorder="1" applyAlignment="1">
      <alignment horizontal="center" vertical="top" wrapText="1"/>
    </xf>
    <xf numFmtId="165" fontId="24" fillId="0" borderId="40" xfId="2" applyNumberFormat="1" applyFont="1" applyBorder="1" applyAlignment="1">
      <alignment horizontal="center" vertical="top" wrapText="1"/>
    </xf>
    <xf numFmtId="165" fontId="24" fillId="0" borderId="38" xfId="2" applyNumberFormat="1" applyFont="1" applyBorder="1" applyAlignment="1">
      <alignment horizontal="center" vertical="top" wrapText="1"/>
    </xf>
    <xf numFmtId="0" fontId="24" fillId="10" borderId="30" xfId="2" applyFont="1" applyFill="1" applyBorder="1" applyAlignment="1">
      <alignment horizontal="left" vertical="top" wrapText="1"/>
    </xf>
    <xf numFmtId="0" fontId="25" fillId="10" borderId="30" xfId="2" applyFont="1" applyFill="1" applyBorder="1" applyAlignment="1">
      <alignment horizontal="center" vertical="top" wrapText="1"/>
    </xf>
    <xf numFmtId="165" fontId="24" fillId="10" borderId="17" xfId="2" applyNumberFormat="1" applyFont="1" applyFill="1" applyBorder="1" applyAlignment="1">
      <alignment horizontal="center" vertical="top" wrapText="1"/>
    </xf>
    <xf numFmtId="0" fontId="24" fillId="10" borderId="36" xfId="2" applyFont="1" applyFill="1" applyBorder="1" applyAlignment="1">
      <alignment horizontal="left" vertical="top" wrapText="1"/>
    </xf>
    <xf numFmtId="0" fontId="25" fillId="10" borderId="36" xfId="2" applyFont="1" applyFill="1" applyBorder="1" applyAlignment="1">
      <alignment horizontal="center" vertical="top" wrapText="1"/>
    </xf>
    <xf numFmtId="165" fontId="24" fillId="10" borderId="41" xfId="2" applyNumberFormat="1" applyFont="1" applyFill="1" applyBorder="1" applyAlignment="1">
      <alignment horizontal="center" vertical="top" wrapText="1"/>
    </xf>
    <xf numFmtId="0" fontId="23" fillId="0" borderId="52" xfId="2" applyFont="1" applyBorder="1" applyAlignment="1">
      <alignment horizontal="center" vertical="top" wrapText="1"/>
    </xf>
    <xf numFmtId="0" fontId="23" fillId="0" borderId="53" xfId="2" applyFont="1" applyBorder="1" applyAlignment="1">
      <alignment horizontal="center" vertical="top" wrapText="1"/>
    </xf>
    <xf numFmtId="0" fontId="24" fillId="9" borderId="53" xfId="2" applyFont="1" applyFill="1" applyBorder="1" applyAlignment="1">
      <alignment horizontal="left" vertical="top" wrapText="1"/>
    </xf>
    <xf numFmtId="0" fontId="25" fillId="9" borderId="53" xfId="2" applyFont="1" applyFill="1" applyBorder="1" applyAlignment="1">
      <alignment horizontal="center" vertical="top" wrapText="1"/>
    </xf>
    <xf numFmtId="165" fontId="24" fillId="9" borderId="46" xfId="2" applyNumberFormat="1" applyFont="1" applyFill="1" applyBorder="1" applyAlignment="1">
      <alignment horizontal="center" vertical="top" wrapText="1"/>
    </xf>
    <xf numFmtId="167" fontId="12" fillId="6" borderId="29" xfId="2" applyNumberFormat="1" applyFont="1" applyFill="1" applyBorder="1" applyAlignment="1">
      <alignment vertical="center" wrapText="1"/>
    </xf>
    <xf numFmtId="166" fontId="14" fillId="6" borderId="10" xfId="2" applyNumberFormat="1" applyFont="1" applyFill="1" applyBorder="1" applyAlignment="1" applyProtection="1">
      <alignment vertical="center" wrapText="1"/>
      <protection locked="0"/>
    </xf>
    <xf numFmtId="167" fontId="14" fillId="6" borderId="11" xfId="2" applyNumberFormat="1" applyFont="1" applyFill="1" applyBorder="1" applyAlignment="1">
      <alignment vertical="center" wrapText="1"/>
    </xf>
    <xf numFmtId="167" fontId="12" fillId="6" borderId="11" xfId="2" applyNumberFormat="1" applyFont="1" applyFill="1" applyBorder="1" applyAlignment="1">
      <alignment vertical="center" wrapText="1"/>
    </xf>
    <xf numFmtId="0" fontId="23" fillId="0" borderId="0" xfId="2" applyFont="1" applyAlignment="1">
      <alignment vertical="center" wrapText="1"/>
    </xf>
    <xf numFmtId="0" fontId="33" fillId="0" borderId="36" xfId="0" applyFont="1" applyBorder="1"/>
    <xf numFmtId="165" fontId="34" fillId="0" borderId="34" xfId="2" applyNumberFormat="1" applyFont="1" applyBorder="1" applyAlignment="1">
      <alignment horizontal="center" vertical="top" wrapText="1"/>
    </xf>
    <xf numFmtId="0" fontId="15" fillId="0" borderId="36" xfId="0" applyFont="1" applyBorder="1"/>
    <xf numFmtId="165" fontId="25" fillId="0" borderId="38" xfId="2" applyNumberFormat="1" applyFont="1" applyBorder="1" applyAlignment="1">
      <alignment horizontal="center" vertical="top" wrapText="1"/>
    </xf>
    <xf numFmtId="167" fontId="14" fillId="6" borderId="29" xfId="2" applyNumberFormat="1" applyFont="1" applyFill="1" applyBorder="1" applyAlignment="1">
      <alignment vertical="center" wrapText="1"/>
    </xf>
    <xf numFmtId="0" fontId="21" fillId="4" borderId="27" xfId="2" applyFont="1" applyFill="1" applyBorder="1" applyAlignment="1">
      <alignment horizontal="center" wrapText="1"/>
    </xf>
    <xf numFmtId="0" fontId="21" fillId="4" borderId="28" xfId="2" applyFont="1" applyFill="1" applyBorder="1"/>
    <xf numFmtId="0" fontId="3" fillId="0" borderId="0" xfId="0" applyFont="1"/>
    <xf numFmtId="9" fontId="3" fillId="0" borderId="0" xfId="1" applyFont="1"/>
    <xf numFmtId="0" fontId="35" fillId="0" borderId="36" xfId="0" applyFont="1" applyBorder="1" applyAlignment="1">
      <alignment horizontal="center"/>
    </xf>
    <xf numFmtId="44" fontId="0" fillId="0" borderId="0" xfId="0" applyNumberFormat="1"/>
    <xf numFmtId="0" fontId="23" fillId="0" borderId="17" xfId="2" applyFont="1" applyBorder="1" applyAlignment="1">
      <alignment horizontal="center" vertical="top" wrapText="1"/>
    </xf>
    <xf numFmtId="0" fontId="23" fillId="0" borderId="58" xfId="2" applyFont="1" applyBorder="1" applyAlignment="1">
      <alignment horizontal="center" vertical="top" wrapText="1"/>
    </xf>
    <xf numFmtId="165" fontId="34" fillId="0" borderId="56" xfId="2" applyNumberFormat="1" applyFont="1" applyBorder="1" applyAlignment="1">
      <alignment horizontal="center" vertical="top" wrapText="1"/>
    </xf>
    <xf numFmtId="0" fontId="15" fillId="0" borderId="36" xfId="0" applyFont="1" applyBorder="1" applyAlignment="1">
      <alignment wrapText="1"/>
    </xf>
    <xf numFmtId="0" fontId="20" fillId="4" borderId="16" xfId="2" applyFont="1" applyFill="1" applyBorder="1" applyAlignment="1">
      <alignment horizontal="center" wrapText="1"/>
    </xf>
    <xf numFmtId="0" fontId="20" fillId="4" borderId="17" xfId="2" applyFont="1" applyFill="1" applyBorder="1"/>
    <xf numFmtId="0" fontId="20" fillId="4" borderId="0" xfId="2" applyFont="1" applyFill="1"/>
    <xf numFmtId="0" fontId="25" fillId="0" borderId="58" xfId="2" applyFont="1" applyBorder="1" applyAlignment="1" applyProtection="1">
      <alignment horizontal="center" vertical="center" wrapText="1"/>
      <protection locked="0"/>
    </xf>
    <xf numFmtId="0" fontId="7" fillId="3" borderId="4" xfId="2" applyFont="1" applyFill="1" applyBorder="1" applyAlignment="1">
      <alignment wrapText="1"/>
    </xf>
    <xf numFmtId="0" fontId="20" fillId="4" borderId="28" xfId="2" applyFont="1" applyFill="1" applyBorder="1" applyAlignment="1">
      <alignment wrapText="1"/>
    </xf>
    <xf numFmtId="0" fontId="33" fillId="0" borderId="17" xfId="0" applyFont="1" applyBorder="1" applyAlignment="1">
      <alignment wrapText="1"/>
    </xf>
    <xf numFmtId="0" fontId="20" fillId="4" borderId="0" xfId="2" applyFont="1" applyFill="1" applyAlignment="1">
      <alignment wrapText="1"/>
    </xf>
    <xf numFmtId="0" fontId="21" fillId="4" borderId="28" xfId="2" applyFont="1" applyFill="1" applyBorder="1" applyAlignment="1">
      <alignment wrapText="1"/>
    </xf>
    <xf numFmtId="0" fontId="24" fillId="0" borderId="36" xfId="2" applyFont="1" applyBorder="1" applyAlignment="1">
      <alignment horizontal="center" vertical="top" wrapText="1"/>
    </xf>
    <xf numFmtId="0" fontId="15" fillId="0" borderId="0" xfId="0" applyFont="1" applyAlignment="1">
      <alignment wrapText="1"/>
    </xf>
    <xf numFmtId="0" fontId="25" fillId="0" borderId="32" xfId="2" applyFont="1" applyBorder="1" applyAlignment="1" applyProtection="1">
      <alignment horizontal="center" vertical="center" wrapText="1"/>
      <protection locked="0"/>
    </xf>
    <xf numFmtId="165" fontId="25" fillId="0" borderId="21" xfId="2" applyNumberFormat="1" applyFont="1" applyBorder="1" applyAlignment="1">
      <alignment horizontal="center" wrapText="1"/>
    </xf>
    <xf numFmtId="0" fontId="26" fillId="0" borderId="32" xfId="2" applyFont="1" applyBorder="1" applyAlignment="1" applyProtection="1">
      <alignment horizontal="left" vertical="center" wrapText="1"/>
      <protection locked="0"/>
    </xf>
    <xf numFmtId="0" fontId="25" fillId="0" borderId="8" xfId="2" applyFont="1" applyBorder="1" applyAlignment="1" applyProtection="1">
      <alignment horizontal="center" vertical="center" wrapText="1"/>
      <protection locked="0"/>
    </xf>
    <xf numFmtId="0" fontId="0" fillId="11" borderId="0" xfId="0" applyFill="1"/>
    <xf numFmtId="0" fontId="21" fillId="4" borderId="9" xfId="2" applyFont="1" applyFill="1" applyBorder="1" applyAlignment="1">
      <alignment wrapText="1"/>
    </xf>
    <xf numFmtId="0" fontId="21" fillId="4" borderId="23" xfId="2" applyFont="1" applyFill="1" applyBorder="1" applyAlignment="1">
      <alignment wrapText="1"/>
    </xf>
    <xf numFmtId="0" fontId="15" fillId="0" borderId="2" xfId="0" applyFont="1" applyBorder="1" applyAlignment="1">
      <alignment wrapText="1"/>
    </xf>
    <xf numFmtId="0" fontId="0" fillId="0" borderId="2" xfId="0" applyBorder="1" applyAlignment="1">
      <alignment wrapText="1"/>
    </xf>
    <xf numFmtId="0" fontId="20" fillId="4" borderId="9" xfId="2" applyFont="1" applyFill="1" applyBorder="1" applyAlignment="1">
      <alignment wrapText="1"/>
    </xf>
    <xf numFmtId="0" fontId="21" fillId="4" borderId="4" xfId="2" applyFont="1" applyFill="1" applyBorder="1" applyAlignment="1">
      <alignment wrapText="1"/>
    </xf>
    <xf numFmtId="0" fontId="21" fillId="4" borderId="59" xfId="2" applyFont="1" applyFill="1" applyBorder="1" applyAlignment="1">
      <alignment wrapText="1"/>
    </xf>
    <xf numFmtId="167" fontId="14" fillId="6" borderId="6" xfId="2" applyNumberFormat="1" applyFont="1" applyFill="1" applyBorder="1" applyAlignment="1">
      <alignment vertical="center" wrapText="1"/>
    </xf>
    <xf numFmtId="0" fontId="25" fillId="0" borderId="2" xfId="2" applyFont="1" applyBorder="1" applyAlignment="1" applyProtection="1">
      <alignment horizontal="center" vertical="center" wrapText="1"/>
      <protection locked="0"/>
    </xf>
    <xf numFmtId="167" fontId="12" fillId="6" borderId="6" xfId="2" applyNumberFormat="1" applyFont="1" applyFill="1" applyBorder="1" applyAlignment="1">
      <alignment vertical="center" wrapText="1"/>
    </xf>
    <xf numFmtId="164" fontId="15" fillId="0" borderId="19" xfId="0" applyNumberFormat="1" applyFont="1" applyBorder="1" applyAlignment="1">
      <alignment horizontal="center" wrapText="1"/>
    </xf>
    <xf numFmtId="0" fontId="8" fillId="4" borderId="0" xfId="0" applyFont="1" applyFill="1" applyAlignment="1">
      <alignment wrapText="1"/>
    </xf>
    <xf numFmtId="164" fontId="0" fillId="0" borderId="19" xfId="0" applyNumberFormat="1" applyBorder="1" applyAlignment="1">
      <alignment horizontal="center" wrapText="1"/>
    </xf>
    <xf numFmtId="165" fontId="0" fillId="0" borderId="0" xfId="0" applyNumberFormat="1" applyAlignment="1">
      <alignment wrapText="1"/>
    </xf>
    <xf numFmtId="0" fontId="0" fillId="0" borderId="8" xfId="0" applyBorder="1"/>
    <xf numFmtId="0" fontId="0" fillId="0" borderId="30" xfId="0" applyBorder="1"/>
    <xf numFmtId="0" fontId="0" fillId="0" borderId="32" xfId="0" applyBorder="1"/>
    <xf numFmtId="0" fontId="15" fillId="0" borderId="41" xfId="0" applyFont="1" applyBorder="1"/>
    <xf numFmtId="0" fontId="0" fillId="0" borderId="31" xfId="0" applyBorder="1"/>
    <xf numFmtId="0" fontId="0" fillId="0" borderId="36" xfId="0" applyBorder="1"/>
    <xf numFmtId="164" fontId="0" fillId="0" borderId="31" xfId="0" applyNumberFormat="1" applyBorder="1" applyAlignment="1">
      <alignment horizontal="center" wrapText="1"/>
    </xf>
    <xf numFmtId="164" fontId="15" fillId="0" borderId="2" xfId="0" applyNumberFormat="1" applyFont="1" applyBorder="1" applyAlignment="1">
      <alignment horizontal="center" wrapText="1"/>
    </xf>
    <xf numFmtId="44" fontId="15" fillId="0" borderId="19" xfId="4" applyFont="1" applyBorder="1" applyAlignment="1">
      <alignment horizontal="center" wrapText="1"/>
    </xf>
    <xf numFmtId="0" fontId="15" fillId="0" borderId="32" xfId="0" applyFont="1" applyBorder="1" applyAlignment="1">
      <alignment horizontal="center" wrapText="1"/>
    </xf>
    <xf numFmtId="0" fontId="23" fillId="0" borderId="36" xfId="2" applyFont="1" applyBorder="1" applyAlignment="1" applyProtection="1">
      <alignment horizontal="left" vertical="center" wrapText="1"/>
      <protection locked="0"/>
    </xf>
    <xf numFmtId="0" fontId="41" fillId="0" borderId="36" xfId="2" applyFont="1" applyBorder="1" applyAlignment="1" applyProtection="1">
      <alignment horizontal="center" vertical="center" wrapText="1"/>
      <protection locked="0"/>
    </xf>
    <xf numFmtId="0" fontId="23" fillId="0" borderId="39" xfId="2" applyFont="1" applyBorder="1" applyAlignment="1">
      <alignment horizontal="center" vertical="center" wrapText="1"/>
    </xf>
    <xf numFmtId="0" fontId="40" fillId="0" borderId="0" xfId="0" applyFont="1" applyAlignment="1">
      <alignment vertical="center"/>
    </xf>
    <xf numFmtId="0" fontId="15" fillId="0" borderId="19" xfId="4" applyNumberFormat="1" applyFont="1" applyBorder="1" applyAlignment="1">
      <alignment horizontal="center" wrapText="1"/>
    </xf>
    <xf numFmtId="0" fontId="25" fillId="0" borderId="0" xfId="0" applyFont="1" applyAlignment="1">
      <alignment wrapText="1"/>
    </xf>
    <xf numFmtId="44" fontId="7" fillId="3" borderId="4" xfId="4" applyFont="1" applyFill="1" applyBorder="1" applyAlignment="1">
      <alignment horizontal="center"/>
    </xf>
    <xf numFmtId="44" fontId="17" fillId="7" borderId="14" xfId="4" applyFont="1" applyFill="1" applyBorder="1" applyAlignment="1">
      <alignment horizontal="center" vertical="center" wrapText="1"/>
    </xf>
    <xf numFmtId="44" fontId="18" fillId="6" borderId="20" xfId="4" applyFont="1" applyFill="1" applyBorder="1" applyAlignment="1">
      <alignment horizontal="center" vertical="center" wrapText="1"/>
    </xf>
    <xf numFmtId="44" fontId="14" fillId="8" borderId="25" xfId="4" applyFont="1" applyFill="1" applyBorder="1" applyAlignment="1">
      <alignment horizontal="center" vertical="center" wrapText="1"/>
    </xf>
    <xf numFmtId="44" fontId="21" fillId="4" borderId="10" xfId="4" applyFont="1" applyFill="1" applyBorder="1" applyAlignment="1">
      <alignment wrapText="1"/>
    </xf>
    <xf numFmtId="44" fontId="15" fillId="0" borderId="32" xfId="4" applyFont="1" applyBorder="1" applyAlignment="1">
      <alignment horizontal="center" wrapText="1"/>
    </xf>
    <xf numFmtId="44" fontId="33" fillId="0" borderId="32" xfId="4" applyFont="1" applyBorder="1" applyAlignment="1">
      <alignment horizontal="center" wrapText="1"/>
    </xf>
    <xf numFmtId="44" fontId="15" fillId="0" borderId="32" xfId="4" applyFont="1" applyBorder="1" applyAlignment="1">
      <alignment horizontal="center"/>
    </xf>
    <xf numFmtId="44" fontId="15" fillId="0" borderId="38" xfId="4" applyFont="1" applyBorder="1" applyAlignment="1">
      <alignment horizontal="center" vertical="center" wrapText="1"/>
    </xf>
    <xf numFmtId="44" fontId="30" fillId="6" borderId="47" xfId="4" applyFont="1" applyFill="1" applyBorder="1" applyAlignment="1" applyProtection="1">
      <alignment horizontal="center" vertical="top" wrapText="1"/>
      <protection locked="0"/>
    </xf>
    <xf numFmtId="44" fontId="14" fillId="9" borderId="50" xfId="4" applyFont="1" applyFill="1" applyBorder="1" applyAlignment="1" applyProtection="1">
      <alignment vertical="top" wrapText="1"/>
      <protection locked="0"/>
    </xf>
    <xf numFmtId="44" fontId="30" fillId="9" borderId="33" xfId="4" applyFont="1" applyFill="1" applyBorder="1" applyAlignment="1" applyProtection="1">
      <alignment horizontal="center" vertical="top" wrapText="1"/>
      <protection locked="0"/>
    </xf>
    <xf numFmtId="44" fontId="30" fillId="9" borderId="37" xfId="4" applyFont="1" applyFill="1" applyBorder="1" applyAlignment="1" applyProtection="1">
      <alignment horizontal="center" vertical="top" wrapText="1"/>
      <protection locked="0"/>
    </xf>
    <xf numFmtId="44" fontId="30" fillId="9" borderId="47" xfId="4" applyFont="1" applyFill="1" applyBorder="1" applyAlignment="1" applyProtection="1">
      <alignment horizontal="center" vertical="top" wrapText="1"/>
      <protection locked="0"/>
    </xf>
    <xf numFmtId="44" fontId="14" fillId="6" borderId="10" xfId="4" applyFont="1" applyFill="1" applyBorder="1" applyAlignment="1" applyProtection="1">
      <alignment vertical="center" wrapText="1"/>
      <protection locked="0"/>
    </xf>
    <xf numFmtId="44" fontId="32" fillId="4" borderId="10" xfId="4" applyFont="1" applyFill="1" applyBorder="1" applyAlignment="1" applyProtection="1">
      <alignment wrapText="1"/>
      <protection locked="0"/>
    </xf>
    <xf numFmtId="44" fontId="4" fillId="0" borderId="8" xfId="4" applyFont="1" applyBorder="1" applyAlignment="1">
      <alignment horizontal="center"/>
    </xf>
    <xf numFmtId="44" fontId="33" fillId="0" borderId="37" xfId="4" applyFont="1" applyBorder="1"/>
    <xf numFmtId="44" fontId="20" fillId="4" borderId="16" xfId="4" applyFont="1" applyFill="1" applyBorder="1" applyAlignment="1">
      <alignment horizontal="center" wrapText="1"/>
    </xf>
    <xf numFmtId="44" fontId="15" fillId="0" borderId="2" xfId="4" applyFont="1" applyBorder="1" applyAlignment="1">
      <alignment horizontal="center" wrapText="1"/>
    </xf>
    <xf numFmtId="44" fontId="15" fillId="0" borderId="57" xfId="4" applyFont="1" applyBorder="1" applyAlignment="1">
      <alignment horizontal="center"/>
    </xf>
    <xf numFmtId="44" fontId="15" fillId="0" borderId="37" xfId="4" applyFont="1" applyBorder="1" applyAlignment="1">
      <alignment horizontal="center"/>
    </xf>
    <xf numFmtId="44" fontId="15" fillId="0" borderId="36" xfId="4" applyFont="1" applyBorder="1" applyAlignment="1">
      <alignment horizontal="center"/>
    </xf>
    <xf numFmtId="44" fontId="0" fillId="0" borderId="0" xfId="4" applyFont="1"/>
    <xf numFmtId="44" fontId="7" fillId="3" borderId="4" xfId="2" applyNumberFormat="1" applyFont="1" applyFill="1" applyBorder="1" applyAlignment="1">
      <alignment horizontal="center"/>
    </xf>
    <xf numFmtId="44" fontId="17" fillId="7" borderId="14" xfId="3" applyNumberFormat="1" applyFont="1" applyFill="1" applyBorder="1" applyAlignment="1">
      <alignment horizontal="center" vertical="center" wrapText="1"/>
    </xf>
    <xf numFmtId="44" fontId="18" fillId="6" borderId="20" xfId="3" applyNumberFormat="1" applyFont="1" applyFill="1" applyBorder="1" applyAlignment="1">
      <alignment horizontal="center" vertical="center" wrapText="1"/>
    </xf>
    <xf numFmtId="44" fontId="14" fillId="8" borderId="25" xfId="3" applyNumberFormat="1" applyFont="1" applyFill="1" applyBorder="1" applyAlignment="1">
      <alignment horizontal="center" vertical="center" wrapText="1"/>
    </xf>
    <xf numFmtId="44" fontId="32" fillId="4" borderId="10" xfId="2" applyNumberFormat="1" applyFont="1" applyFill="1" applyBorder="1" applyAlignment="1" applyProtection="1">
      <alignment wrapText="1"/>
      <protection locked="0"/>
    </xf>
    <xf numFmtId="44" fontId="4" fillId="0" borderId="14" xfId="0" applyNumberFormat="1" applyFont="1" applyBorder="1" applyAlignment="1">
      <alignment horizontal="center"/>
    </xf>
    <xf numFmtId="44" fontId="15" fillId="0" borderId="19" xfId="0" applyNumberFormat="1" applyFont="1" applyBorder="1" applyAlignment="1">
      <alignment horizontal="center" wrapText="1"/>
    </xf>
    <xf numFmtId="44" fontId="14" fillId="6" borderId="10" xfId="2" applyNumberFormat="1" applyFont="1" applyFill="1" applyBorder="1" applyAlignment="1" applyProtection="1">
      <alignment vertical="center" wrapText="1"/>
      <protection locked="0"/>
    </xf>
    <xf numFmtId="44" fontId="20" fillId="4" borderId="16" xfId="2" applyNumberFormat="1" applyFont="1" applyFill="1" applyBorder="1" applyAlignment="1">
      <alignment horizontal="center" wrapText="1"/>
    </xf>
    <xf numFmtId="44" fontId="33" fillId="0" borderId="37" xfId="0" applyNumberFormat="1" applyFont="1" applyBorder="1"/>
    <xf numFmtId="44" fontId="25" fillId="0" borderId="36" xfId="2" applyNumberFormat="1" applyFont="1" applyBorder="1" applyAlignment="1" applyProtection="1">
      <alignment horizontal="center" vertical="center" wrapText="1"/>
      <protection locked="0"/>
    </xf>
    <xf numFmtId="44" fontId="25" fillId="0" borderId="36" xfId="4" applyFont="1" applyBorder="1" applyAlignment="1" applyProtection="1">
      <alignment horizontal="center" vertical="center" wrapText="1"/>
      <protection locked="0"/>
    </xf>
    <xf numFmtId="44" fontId="15" fillId="0" borderId="36" xfId="0" applyNumberFormat="1" applyFont="1" applyBorder="1" applyAlignment="1">
      <alignment horizontal="center"/>
    </xf>
    <xf numFmtId="0" fontId="39" fillId="0" borderId="0" xfId="0" applyFont="1"/>
    <xf numFmtId="0" fontId="15" fillId="0" borderId="19" xfId="0" applyFont="1" applyBorder="1" applyAlignment="1">
      <alignment horizontal="center" wrapText="1"/>
    </xf>
    <xf numFmtId="0" fontId="15" fillId="0" borderId="2" xfId="0" applyFont="1" applyBorder="1" applyAlignment="1">
      <alignment horizontal="center" wrapText="1"/>
    </xf>
    <xf numFmtId="9" fontId="15" fillId="0" borderId="32" xfId="1" applyFont="1" applyBorder="1" applyAlignment="1">
      <alignment horizontal="center" wrapText="1"/>
    </xf>
    <xf numFmtId="164" fontId="25" fillId="0" borderId="21" xfId="1" applyNumberFormat="1" applyFont="1" applyBorder="1" applyAlignment="1">
      <alignment horizontal="center" wrapText="1"/>
    </xf>
    <xf numFmtId="0" fontId="12" fillId="6" borderId="54" xfId="2" applyFont="1" applyFill="1" applyBorder="1" applyAlignment="1">
      <alignment horizontal="center" vertical="center" wrapText="1"/>
    </xf>
    <xf numFmtId="0" fontId="12" fillId="6" borderId="55" xfId="2" applyFont="1" applyFill="1" applyBorder="1" applyAlignment="1">
      <alignment horizontal="center" vertical="center" wrapText="1"/>
    </xf>
    <xf numFmtId="0" fontId="14" fillId="6" borderId="28" xfId="2" applyFont="1" applyFill="1" applyBorder="1" applyAlignment="1">
      <alignment horizontal="right" vertical="center" wrapText="1"/>
    </xf>
    <xf numFmtId="0" fontId="14" fillId="6" borderId="29" xfId="2" applyFont="1" applyFill="1" applyBorder="1" applyAlignment="1">
      <alignment horizontal="right" vertical="center" wrapText="1"/>
    </xf>
    <xf numFmtId="0" fontId="14" fillId="6" borderId="23" xfId="2" applyFont="1" applyFill="1" applyBorder="1" applyAlignment="1">
      <alignment horizontal="right" vertical="center" wrapText="1"/>
    </xf>
    <xf numFmtId="0" fontId="14" fillId="6" borderId="6" xfId="2" applyFont="1" applyFill="1" applyBorder="1" applyAlignment="1">
      <alignment horizontal="right" vertical="center" wrapText="1"/>
    </xf>
    <xf numFmtId="0" fontId="10" fillId="3" borderId="5" xfId="2" applyFont="1" applyFill="1" applyBorder="1" applyAlignment="1">
      <alignment horizontal="center" vertical="center" wrapText="1"/>
    </xf>
    <xf numFmtId="0" fontId="10" fillId="3" borderId="6" xfId="2" applyFont="1" applyFill="1" applyBorder="1" applyAlignment="1">
      <alignment horizontal="center" vertical="center" wrapText="1"/>
    </xf>
    <xf numFmtId="0" fontId="13" fillId="5" borderId="8" xfId="2" applyFont="1" applyFill="1" applyBorder="1" applyAlignment="1">
      <alignment horizontal="center" vertical="center" wrapText="1"/>
    </xf>
    <xf numFmtId="0" fontId="13" fillId="5" borderId="9" xfId="2" applyFont="1" applyFill="1" applyBorder="1" applyAlignment="1">
      <alignment horizontal="center" vertical="center" wrapText="1"/>
    </xf>
    <xf numFmtId="0" fontId="16" fillId="5" borderId="10" xfId="3" applyFont="1" applyFill="1" applyBorder="1" applyAlignment="1">
      <alignment horizontal="center" vertical="center" wrapText="1"/>
    </xf>
    <xf numFmtId="0" fontId="16" fillId="5" borderId="11" xfId="3" applyFont="1" applyFill="1" applyBorder="1" applyAlignment="1">
      <alignment horizontal="center" vertical="center" wrapText="1"/>
    </xf>
    <xf numFmtId="0" fontId="27" fillId="5" borderId="42" xfId="0" applyFont="1" applyFill="1" applyBorder="1" applyAlignment="1">
      <alignment horizontal="left" vertical="center" wrapText="1"/>
    </xf>
    <xf numFmtId="0" fontId="27" fillId="5" borderId="43" xfId="0" applyFont="1" applyFill="1" applyBorder="1" applyAlignment="1">
      <alignment horizontal="left" vertical="center" wrapText="1"/>
    </xf>
    <xf numFmtId="0" fontId="27" fillId="5" borderId="44" xfId="0" applyFont="1" applyFill="1" applyBorder="1" applyAlignment="1">
      <alignment horizontal="left" vertical="center" wrapText="1"/>
    </xf>
    <xf numFmtId="0" fontId="27" fillId="5" borderId="45" xfId="0" applyFont="1" applyFill="1" applyBorder="1" applyAlignment="1">
      <alignment horizontal="left" vertical="center" wrapText="1"/>
    </xf>
    <xf numFmtId="0" fontId="1" fillId="11" borderId="0" xfId="0" applyFont="1" applyFill="1"/>
    <xf numFmtId="0" fontId="0" fillId="0" borderId="0" xfId="0" applyAlignment="1">
      <alignment vertical="top" wrapText="1"/>
    </xf>
    <xf numFmtId="0" fontId="0" fillId="0" borderId="0" xfId="0"/>
    <xf numFmtId="0" fontId="0" fillId="11" borderId="0" xfId="0" applyFill="1"/>
    <xf numFmtId="0" fontId="1" fillId="2" borderId="0" xfId="0" applyFont="1" applyFill="1"/>
    <xf numFmtId="0" fontId="15" fillId="0" borderId="0" xfId="0" applyFont="1" applyFill="1" applyBorder="1" applyAlignment="1">
      <alignment wrapText="1"/>
    </xf>
    <xf numFmtId="0" fontId="24" fillId="0" borderId="36" xfId="2" applyFont="1" applyFill="1" applyBorder="1" applyAlignment="1" applyProtection="1">
      <alignment horizontal="left" vertical="center" wrapText="1"/>
      <protection locked="0"/>
    </xf>
    <xf numFmtId="172" fontId="15" fillId="0" borderId="19" xfId="4" applyNumberFormat="1" applyFont="1" applyBorder="1" applyAlignment="1">
      <alignment horizontal="center" wrapText="1"/>
    </xf>
    <xf numFmtId="172" fontId="25" fillId="0" borderId="38" xfId="2" applyNumberFormat="1" applyFont="1" applyBorder="1" applyAlignment="1">
      <alignment horizontal="center" wrapText="1"/>
    </xf>
    <xf numFmtId="172" fontId="15" fillId="0" borderId="2" xfId="4" applyNumberFormat="1" applyFont="1" applyBorder="1" applyAlignment="1">
      <alignment horizontal="center" wrapText="1"/>
    </xf>
    <xf numFmtId="172" fontId="15" fillId="0" borderId="19" xfId="0" applyNumberFormat="1" applyFont="1" applyBorder="1" applyAlignment="1">
      <alignment horizontal="center" wrapText="1"/>
    </xf>
    <xf numFmtId="172" fontId="25" fillId="0" borderId="36" xfId="2" applyNumberFormat="1" applyFont="1" applyBorder="1" applyAlignment="1" applyProtection="1">
      <alignment horizontal="center" vertical="center" wrapText="1"/>
      <protection locked="0"/>
    </xf>
    <xf numFmtId="165" fontId="24" fillId="0" borderId="60" xfId="2" applyNumberFormat="1" applyFont="1" applyBorder="1" applyAlignment="1">
      <alignment horizontal="center" vertical="top" wrapText="1"/>
    </xf>
    <xf numFmtId="165" fontId="17" fillId="7" borderId="62" xfId="3" applyNumberFormat="1" applyFont="1" applyFill="1" applyBorder="1" applyAlignment="1">
      <alignment horizontal="center" vertical="center" wrapText="1"/>
    </xf>
    <xf numFmtId="165" fontId="18" fillId="6" borderId="63" xfId="3" applyNumberFormat="1" applyFont="1" applyFill="1" applyBorder="1" applyAlignment="1">
      <alignment horizontal="center" vertical="center" wrapText="1"/>
    </xf>
    <xf numFmtId="0" fontId="24" fillId="0" borderId="0" xfId="2" applyFont="1" applyBorder="1" applyAlignment="1">
      <alignment horizontal="center" vertical="top" wrapText="1"/>
    </xf>
    <xf numFmtId="0" fontId="24" fillId="0" borderId="64" xfId="2" applyFont="1" applyBorder="1" applyAlignment="1">
      <alignment horizontal="center" vertical="center" wrapText="1"/>
    </xf>
    <xf numFmtId="0" fontId="0" fillId="0" borderId="0" xfId="0" applyBorder="1"/>
    <xf numFmtId="0" fontId="9" fillId="3" borderId="61" xfId="2" applyFont="1" applyFill="1" applyBorder="1" applyAlignment="1">
      <alignment horizontal="right"/>
    </xf>
    <xf numFmtId="0" fontId="11" fillId="3" borderId="60" xfId="2" applyFont="1" applyFill="1" applyBorder="1" applyAlignment="1">
      <alignment horizontal="right" vertical="center" wrapText="1"/>
    </xf>
    <xf numFmtId="0" fontId="14" fillId="5" borderId="65" xfId="2" applyFont="1" applyFill="1" applyBorder="1" applyAlignment="1">
      <alignment vertical="center" wrapText="1"/>
    </xf>
    <xf numFmtId="165" fontId="17" fillId="7" borderId="66" xfId="2" applyNumberFormat="1" applyFont="1" applyFill="1" applyBorder="1" applyAlignment="1">
      <alignment horizontal="center" vertical="center" wrapText="1"/>
    </xf>
    <xf numFmtId="165" fontId="14" fillId="6" borderId="67" xfId="2" applyNumberFormat="1" applyFont="1" applyFill="1" applyBorder="1" applyAlignment="1">
      <alignment horizontal="center" vertical="center" wrapText="1"/>
    </xf>
    <xf numFmtId="165" fontId="19" fillId="8" borderId="68" xfId="2" applyNumberFormat="1" applyFont="1" applyFill="1" applyBorder="1" applyAlignment="1">
      <alignment horizontal="center" vertical="center" wrapText="1"/>
    </xf>
    <xf numFmtId="0" fontId="21" fillId="4" borderId="65" xfId="2" applyFont="1" applyFill="1" applyBorder="1" applyAlignment="1">
      <alignment wrapText="1"/>
    </xf>
    <xf numFmtId="165" fontId="24" fillId="0" borderId="67" xfId="2" applyNumberFormat="1" applyFont="1" applyBorder="1" applyAlignment="1">
      <alignment horizontal="center" vertical="top" wrapText="1"/>
    </xf>
    <xf numFmtId="165" fontId="24" fillId="0" borderId="69" xfId="2" applyNumberFormat="1" applyFont="1" applyBorder="1" applyAlignment="1">
      <alignment horizontal="center" vertical="top" wrapText="1"/>
    </xf>
    <xf numFmtId="165" fontId="24" fillId="0" borderId="70" xfId="2" applyNumberFormat="1" applyFont="1" applyBorder="1" applyAlignment="1">
      <alignment horizontal="center" vertical="center" wrapText="1"/>
    </xf>
    <xf numFmtId="165" fontId="23" fillId="0" borderId="70" xfId="2" applyNumberFormat="1" applyFont="1" applyBorder="1" applyAlignment="1">
      <alignment horizontal="center" vertical="center" wrapText="1"/>
    </xf>
    <xf numFmtId="165" fontId="24" fillId="0" borderId="70" xfId="2" applyNumberFormat="1" applyFont="1" applyBorder="1" applyAlignment="1">
      <alignment horizontal="center" vertical="top" wrapText="1"/>
    </xf>
    <xf numFmtId="0" fontId="24" fillId="6" borderId="71" xfId="2" applyFont="1" applyFill="1" applyBorder="1" applyAlignment="1">
      <alignment horizontal="center" vertical="top" wrapText="1"/>
    </xf>
    <xf numFmtId="0" fontId="23" fillId="9" borderId="72" xfId="2" applyFont="1" applyFill="1" applyBorder="1" applyAlignment="1">
      <alignment horizontal="center" vertical="top" wrapText="1"/>
    </xf>
    <xf numFmtId="165" fontId="24" fillId="9" borderId="73" xfId="2" applyNumberFormat="1" applyFont="1" applyFill="1" applyBorder="1" applyAlignment="1">
      <alignment horizontal="center" vertical="top" wrapText="1"/>
    </xf>
    <xf numFmtId="165" fontId="24" fillId="9" borderId="69" xfId="2" applyNumberFormat="1" applyFont="1" applyFill="1" applyBorder="1" applyAlignment="1">
      <alignment horizontal="center" vertical="top" wrapText="1"/>
    </xf>
    <xf numFmtId="165" fontId="24" fillId="9" borderId="70" xfId="2" applyNumberFormat="1" applyFont="1" applyFill="1" applyBorder="1" applyAlignment="1">
      <alignment horizontal="center" vertical="top" wrapText="1"/>
    </xf>
    <xf numFmtId="167" fontId="12" fillId="6" borderId="65" xfId="2" applyNumberFormat="1" applyFont="1" applyFill="1" applyBorder="1" applyAlignment="1">
      <alignment vertical="center" wrapText="1"/>
    </xf>
    <xf numFmtId="165" fontId="24" fillId="0" borderId="61" xfId="2" applyNumberFormat="1" applyFont="1" applyBorder="1" applyAlignment="1">
      <alignment horizontal="center" vertical="top" wrapText="1"/>
    </xf>
    <xf numFmtId="0" fontId="21" fillId="4" borderId="69" xfId="2" applyFont="1" applyFill="1" applyBorder="1" applyAlignment="1">
      <alignment wrapText="1"/>
    </xf>
    <xf numFmtId="0" fontId="0" fillId="0" borderId="69" xfId="0" applyBorder="1"/>
    <xf numFmtId="165" fontId="24" fillId="0" borderId="66" xfId="2" applyNumberFormat="1" applyFont="1" applyBorder="1" applyAlignment="1">
      <alignment horizontal="center" vertical="top" wrapText="1"/>
    </xf>
  </cellXfs>
  <cellStyles count="5">
    <cellStyle name="Currency" xfId="4" builtinId="4"/>
    <cellStyle name="Normal" xfId="0" builtinId="0"/>
    <cellStyle name="Normal 40" xfId="2" xr:uid="{EDD4AA21-A221-4F02-A764-9548E2530800}"/>
    <cellStyle name="Normal 40 3" xfId="3" xr:uid="{DDD52090-6A5F-4D91-A706-37DFAC77ED7B}"/>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507999</xdr:colOff>
      <xdr:row>0</xdr:row>
      <xdr:rowOff>142875</xdr:rowOff>
    </xdr:from>
    <xdr:to>
      <xdr:col>3</xdr:col>
      <xdr:colOff>0</xdr:colOff>
      <xdr:row>2</xdr:row>
      <xdr:rowOff>0</xdr:rowOff>
    </xdr:to>
    <xdr:grpSp>
      <xdr:nvGrpSpPr>
        <xdr:cNvPr id="2" name="Group 36">
          <a:extLst>
            <a:ext uri="{FF2B5EF4-FFF2-40B4-BE49-F238E27FC236}">
              <a16:creationId xmlns:a16="http://schemas.microsoft.com/office/drawing/2014/main" id="{8075667B-0087-47FF-A235-5E6667010D1A}"/>
            </a:ext>
          </a:extLst>
        </xdr:cNvPr>
        <xdr:cNvGrpSpPr>
          <a:grpSpLocks/>
        </xdr:cNvGrpSpPr>
      </xdr:nvGrpSpPr>
      <xdr:grpSpPr bwMode="auto">
        <a:xfrm>
          <a:off x="507999" y="142875"/>
          <a:ext cx="5322456" cy="997239"/>
          <a:chOff x="33" y="15"/>
          <a:chExt cx="268" cy="88"/>
        </a:xfrm>
      </xdr:grpSpPr>
      <xdr:sp macro="" textlink="">
        <xdr:nvSpPr>
          <xdr:cNvPr id="3" name="Oval 16">
            <a:extLst>
              <a:ext uri="{FF2B5EF4-FFF2-40B4-BE49-F238E27FC236}">
                <a16:creationId xmlns:a16="http://schemas.microsoft.com/office/drawing/2014/main" id="{E50BD97A-3289-20DB-7627-12E9BE1D0929}"/>
              </a:ext>
            </a:extLst>
          </xdr:cNvPr>
          <xdr:cNvSpPr>
            <a:spLocks noChangeArrowheads="1"/>
          </xdr:cNvSpPr>
        </xdr:nvSpPr>
        <xdr:spPr bwMode="auto">
          <a:xfrm>
            <a:off x="33" y="15"/>
            <a:ext cx="268" cy="88"/>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grpSp>
        <xdr:nvGrpSpPr>
          <xdr:cNvPr id="4" name="Group 15">
            <a:extLst>
              <a:ext uri="{FF2B5EF4-FFF2-40B4-BE49-F238E27FC236}">
                <a16:creationId xmlns:a16="http://schemas.microsoft.com/office/drawing/2014/main" id="{4DF7F2BA-8583-DF2D-108C-17F99F51DC00}"/>
              </a:ext>
            </a:extLst>
          </xdr:cNvPr>
          <xdr:cNvGrpSpPr>
            <a:grpSpLocks/>
          </xdr:cNvGrpSpPr>
        </xdr:nvGrpSpPr>
        <xdr:grpSpPr bwMode="auto">
          <a:xfrm>
            <a:off x="48" y="27"/>
            <a:ext cx="226" cy="64"/>
            <a:chOff x="1073" y="607"/>
            <a:chExt cx="288" cy="95"/>
          </a:xfrm>
        </xdr:grpSpPr>
        <xdr:pic>
          <xdr:nvPicPr>
            <xdr:cNvPr id="5" name="Picture 13" descr="Eskomlogo 2002 Black">
              <a:extLst>
                <a:ext uri="{FF2B5EF4-FFF2-40B4-BE49-F238E27FC236}">
                  <a16:creationId xmlns:a16="http://schemas.microsoft.com/office/drawing/2014/main" id="{B73A8C3F-DDE4-9259-4811-0613E22643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8" y="623"/>
              <a:ext cx="273" cy="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Oval 14">
              <a:extLst>
                <a:ext uri="{FF2B5EF4-FFF2-40B4-BE49-F238E27FC236}">
                  <a16:creationId xmlns:a16="http://schemas.microsoft.com/office/drawing/2014/main" id="{950CFF52-B3EA-95F2-A3D9-7A8863A59070}"/>
                </a:ext>
              </a:extLst>
            </xdr:cNvPr>
            <xdr:cNvSpPr>
              <a:spLocks noChangeArrowheads="1"/>
            </xdr:cNvSpPr>
          </xdr:nvSpPr>
          <xdr:spPr bwMode="auto">
            <a:xfrm>
              <a:off x="1073" y="607"/>
              <a:ext cx="177" cy="95"/>
            </a:xfrm>
            <a:prstGeom prst="ellipse">
              <a:avLst/>
            </a:prstGeom>
            <a:solidFill>
              <a:srgbClr val="EEECE1">
                <a:alpha val="32941"/>
              </a:srgbClr>
            </a:solidFill>
            <a:ln>
              <a:noFill/>
            </a:ln>
            <a:extLst>
              <a:ext uri="{91240B29-F687-4F45-9708-019B960494DF}">
                <a14:hiddenLine xmlns:a14="http://schemas.microsoft.com/office/drawing/2010/main" w="9525">
                  <a:solidFill>
                    <a:srgbClr val="000000"/>
                  </a:solidFill>
                  <a:round/>
                  <a:headEnd/>
                  <a:tailEnd/>
                </a14:hiddenLine>
              </a:ext>
            </a:extLst>
          </xdr:spPr>
        </xdr:sp>
      </xdr:grpSp>
    </xdr:grpSp>
    <xdr:clientData/>
  </xdr:twoCellAnchor>
  <xdr:twoCellAnchor>
    <xdr:from>
      <xdr:col>2</xdr:col>
      <xdr:colOff>5036184</xdr:colOff>
      <xdr:row>0</xdr:row>
      <xdr:rowOff>215900</xdr:rowOff>
    </xdr:from>
    <xdr:to>
      <xdr:col>8</xdr:col>
      <xdr:colOff>0</xdr:colOff>
      <xdr:row>1</xdr:row>
      <xdr:rowOff>0</xdr:rowOff>
    </xdr:to>
    <xdr:sp macro="" textlink="">
      <xdr:nvSpPr>
        <xdr:cNvPr id="7" name="Text Box 21">
          <a:extLst>
            <a:ext uri="{FF2B5EF4-FFF2-40B4-BE49-F238E27FC236}">
              <a16:creationId xmlns:a16="http://schemas.microsoft.com/office/drawing/2014/main" id="{5A431A79-3AAF-4F7A-BD3D-6B3F5D5D31E2}"/>
            </a:ext>
          </a:extLst>
        </xdr:cNvPr>
        <xdr:cNvSpPr txBox="1">
          <a:spLocks noChangeArrowheads="1"/>
        </xdr:cNvSpPr>
      </xdr:nvSpPr>
      <xdr:spPr bwMode="auto">
        <a:xfrm>
          <a:off x="6102984" y="215900"/>
          <a:ext cx="8062596" cy="439420"/>
        </a:xfrm>
        <a:prstGeom prst="rect">
          <a:avLst/>
        </a:prstGeom>
        <a:noFill/>
        <a:ln w="9525">
          <a:noFill/>
          <a:miter lim="800000"/>
          <a:headEnd/>
          <a:tailEnd/>
        </a:ln>
      </xdr:spPr>
      <xdr:txBody>
        <a:bodyPr vertOverflow="clip" wrap="square" lIns="27432" tIns="22860" rIns="0"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n-US" sz="1200" b="1" i="0" u="none" strike="noStrike" kern="0" cap="none" spc="0" normalizeH="0" baseline="0" noProof="0">
            <a:ln>
              <a:noFill/>
            </a:ln>
            <a:solidFill>
              <a:srgbClr val="003366"/>
            </a:solidFill>
            <a:effectLst/>
            <a:uLnTx/>
            <a:uFillTx/>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507999</xdr:colOff>
      <xdr:row>0</xdr:row>
      <xdr:rowOff>142875</xdr:rowOff>
    </xdr:from>
    <xdr:to>
      <xdr:col>3</xdr:col>
      <xdr:colOff>0</xdr:colOff>
      <xdr:row>2</xdr:row>
      <xdr:rowOff>0</xdr:rowOff>
    </xdr:to>
    <xdr:grpSp>
      <xdr:nvGrpSpPr>
        <xdr:cNvPr id="2" name="Group 36">
          <a:extLst>
            <a:ext uri="{FF2B5EF4-FFF2-40B4-BE49-F238E27FC236}">
              <a16:creationId xmlns:a16="http://schemas.microsoft.com/office/drawing/2014/main" id="{3F62A0ED-6118-402C-B03D-3C05BC183C5B}"/>
            </a:ext>
          </a:extLst>
        </xdr:cNvPr>
        <xdr:cNvGrpSpPr>
          <a:grpSpLocks/>
        </xdr:cNvGrpSpPr>
      </xdr:nvGrpSpPr>
      <xdr:grpSpPr bwMode="auto">
        <a:xfrm>
          <a:off x="507999" y="142875"/>
          <a:ext cx="6930572" cy="1009196"/>
          <a:chOff x="33" y="15"/>
          <a:chExt cx="268" cy="88"/>
        </a:xfrm>
      </xdr:grpSpPr>
      <xdr:sp macro="" textlink="">
        <xdr:nvSpPr>
          <xdr:cNvPr id="3" name="Oval 16">
            <a:extLst>
              <a:ext uri="{FF2B5EF4-FFF2-40B4-BE49-F238E27FC236}">
                <a16:creationId xmlns:a16="http://schemas.microsoft.com/office/drawing/2014/main" id="{D8A94336-AFDA-3C96-6109-D3B561E03849}"/>
              </a:ext>
            </a:extLst>
          </xdr:cNvPr>
          <xdr:cNvSpPr>
            <a:spLocks noChangeArrowheads="1"/>
          </xdr:cNvSpPr>
        </xdr:nvSpPr>
        <xdr:spPr bwMode="auto">
          <a:xfrm>
            <a:off x="33" y="15"/>
            <a:ext cx="268" cy="88"/>
          </a:xfrm>
          <a:prstGeom prst="ellipse">
            <a:avLst/>
          </a:prstGeom>
          <a:solidFill>
            <a:srgbClr val="FFFFFF"/>
          </a:solidFill>
          <a:ln>
            <a:noFill/>
          </a:ln>
          <a:extLst>
            <a:ext uri="{91240B29-F687-4F45-9708-019B960494DF}">
              <a14:hiddenLine xmlns:a14="http://schemas.microsoft.com/office/drawing/2010/main" w="9525">
                <a:solidFill>
                  <a:srgbClr val="000000"/>
                </a:solidFill>
                <a:round/>
                <a:headEnd/>
                <a:tailEnd/>
              </a14:hiddenLine>
            </a:ext>
          </a:extLst>
        </xdr:spPr>
      </xdr:sp>
      <xdr:grpSp>
        <xdr:nvGrpSpPr>
          <xdr:cNvPr id="4" name="Group 15">
            <a:extLst>
              <a:ext uri="{FF2B5EF4-FFF2-40B4-BE49-F238E27FC236}">
                <a16:creationId xmlns:a16="http://schemas.microsoft.com/office/drawing/2014/main" id="{FAFBBE65-39BB-9169-A119-12C3CF8AEE69}"/>
              </a:ext>
            </a:extLst>
          </xdr:cNvPr>
          <xdr:cNvGrpSpPr>
            <a:grpSpLocks/>
          </xdr:cNvGrpSpPr>
        </xdr:nvGrpSpPr>
        <xdr:grpSpPr bwMode="auto">
          <a:xfrm>
            <a:off x="48" y="27"/>
            <a:ext cx="226" cy="64"/>
            <a:chOff x="1073" y="607"/>
            <a:chExt cx="288" cy="95"/>
          </a:xfrm>
        </xdr:grpSpPr>
        <xdr:pic>
          <xdr:nvPicPr>
            <xdr:cNvPr id="5" name="Picture 13" descr="Eskomlogo 2002 Black">
              <a:extLst>
                <a:ext uri="{FF2B5EF4-FFF2-40B4-BE49-F238E27FC236}">
                  <a16:creationId xmlns:a16="http://schemas.microsoft.com/office/drawing/2014/main" id="{1EBB9946-5B63-B5A4-1024-18F7FB22AE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8" y="623"/>
              <a:ext cx="273" cy="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Oval 14">
              <a:extLst>
                <a:ext uri="{FF2B5EF4-FFF2-40B4-BE49-F238E27FC236}">
                  <a16:creationId xmlns:a16="http://schemas.microsoft.com/office/drawing/2014/main" id="{8282E467-59FA-2424-96C2-06EBB49E0D9A}"/>
                </a:ext>
              </a:extLst>
            </xdr:cNvPr>
            <xdr:cNvSpPr>
              <a:spLocks noChangeArrowheads="1"/>
            </xdr:cNvSpPr>
          </xdr:nvSpPr>
          <xdr:spPr bwMode="auto">
            <a:xfrm>
              <a:off x="1073" y="607"/>
              <a:ext cx="177" cy="95"/>
            </a:xfrm>
            <a:prstGeom prst="ellipse">
              <a:avLst/>
            </a:prstGeom>
            <a:solidFill>
              <a:srgbClr val="EEECE1">
                <a:alpha val="32941"/>
              </a:srgbClr>
            </a:solidFill>
            <a:ln>
              <a:noFill/>
            </a:ln>
            <a:extLst>
              <a:ext uri="{91240B29-F687-4F45-9708-019B960494DF}">
                <a14:hiddenLine xmlns:a14="http://schemas.microsoft.com/office/drawing/2010/main" w="9525">
                  <a:solidFill>
                    <a:srgbClr val="000000"/>
                  </a:solidFill>
                  <a:round/>
                  <a:headEnd/>
                  <a:tailEnd/>
                </a14:hiddenLine>
              </a:ext>
            </a:extLst>
          </xdr:spPr>
        </xdr:sp>
      </xdr:grpSp>
    </xdr:grpSp>
    <xdr:clientData/>
  </xdr:twoCellAnchor>
  <xdr:twoCellAnchor>
    <xdr:from>
      <xdr:col>2</xdr:col>
      <xdr:colOff>5036184</xdr:colOff>
      <xdr:row>0</xdr:row>
      <xdr:rowOff>215900</xdr:rowOff>
    </xdr:from>
    <xdr:to>
      <xdr:col>8</xdr:col>
      <xdr:colOff>0</xdr:colOff>
      <xdr:row>1</xdr:row>
      <xdr:rowOff>0</xdr:rowOff>
    </xdr:to>
    <xdr:sp macro="" textlink="">
      <xdr:nvSpPr>
        <xdr:cNvPr id="7" name="Text Box 21">
          <a:extLst>
            <a:ext uri="{FF2B5EF4-FFF2-40B4-BE49-F238E27FC236}">
              <a16:creationId xmlns:a16="http://schemas.microsoft.com/office/drawing/2014/main" id="{87EE0548-908A-4E6B-969A-F880AA4B9509}"/>
            </a:ext>
          </a:extLst>
        </xdr:cNvPr>
        <xdr:cNvSpPr txBox="1">
          <a:spLocks noChangeArrowheads="1"/>
        </xdr:cNvSpPr>
      </xdr:nvSpPr>
      <xdr:spPr bwMode="auto">
        <a:xfrm>
          <a:off x="6102984" y="215900"/>
          <a:ext cx="8062596" cy="439420"/>
        </a:xfrm>
        <a:prstGeom prst="rect">
          <a:avLst/>
        </a:prstGeom>
        <a:noFill/>
        <a:ln w="9525">
          <a:noFill/>
          <a:miter lim="800000"/>
          <a:headEnd/>
          <a:tailEnd/>
        </a:ln>
      </xdr:spPr>
      <xdr:txBody>
        <a:bodyPr vertOverflow="clip" wrap="square" lIns="27432" tIns="22860" rIns="0"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n-US" sz="1200" b="1" i="0" u="none" strike="noStrike" kern="0" cap="none" spc="0" normalizeH="0" baseline="0" noProof="0">
            <a:ln>
              <a:noFill/>
            </a:ln>
            <a:solidFill>
              <a:srgbClr val="003366"/>
            </a:solidFill>
            <a:effectLst/>
            <a:uLnTx/>
            <a:uFillTx/>
            <a:latin typeface="Arial"/>
            <a:cs typeface="Aria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a:srgbClr val="000000">
                <a:alpha val="38000"/>
              </a:srgbClr>
            </a:outerShdw>
          </a:effectLst>
        </a:effectStyle>
        <a:effectStyle>
          <a:effectLst>
            <a:outerShdw blurRad="40000" dist="23000" dir="5400000">
              <a:srgbClr val="000000">
                <a:alpha val="35000"/>
              </a:srgbClr>
            </a:outerShdw>
          </a:effectLst>
        </a:effectStyle>
        <a:effectStyle>
          <a:effectLst>
            <a:outerShdw blurRad="40000" dist="23000" dir="540000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1"/>
  <sheetViews>
    <sheetView showGridLines="0" topLeftCell="A3" zoomScale="90" zoomScaleNormal="90" workbookViewId="0">
      <selection activeCell="I5" sqref="I5"/>
    </sheetView>
  </sheetViews>
  <sheetFormatPr defaultColWidth="8.81640625" defaultRowHeight="14.5" x14ac:dyDescent="0.35"/>
  <cols>
    <col min="1" max="1" width="24" customWidth="1"/>
    <col min="2" max="2" width="60" customWidth="1"/>
    <col min="3" max="3" width="19.08984375" customWidth="1"/>
    <col min="4" max="4" width="22" hidden="1" customWidth="1"/>
    <col min="5" max="6" width="22" customWidth="1"/>
  </cols>
  <sheetData>
    <row r="1" spans="1:19" s="43" customFormat="1" ht="33.75" customHeight="1" thickBot="1" x14ac:dyDescent="0.4">
      <c r="A1" s="184" t="s">
        <v>0</v>
      </c>
      <c r="B1" s="185"/>
      <c r="C1" s="186"/>
      <c r="D1" s="187"/>
      <c r="E1" s="76"/>
      <c r="F1" s="77"/>
      <c r="G1" s="78"/>
      <c r="H1" s="78"/>
      <c r="I1" s="79"/>
      <c r="J1" s="80"/>
      <c r="K1" s="80"/>
      <c r="L1" s="80"/>
      <c r="M1" s="80"/>
      <c r="N1" s="80"/>
      <c r="O1" s="80"/>
      <c r="P1" s="80"/>
      <c r="Q1" s="80"/>
      <c r="R1" s="80"/>
      <c r="S1" s="80"/>
    </row>
    <row r="2" spans="1:19" s="43" customFormat="1" ht="33.75" customHeight="1" thickBot="1" x14ac:dyDescent="0.4">
      <c r="A2" s="184"/>
      <c r="B2" s="185"/>
      <c r="C2" s="186"/>
      <c r="D2" s="187"/>
      <c r="E2" s="76"/>
      <c r="F2" s="77"/>
      <c r="G2" s="78"/>
      <c r="H2" s="78"/>
      <c r="I2" s="79"/>
      <c r="J2" s="80"/>
      <c r="K2" s="80"/>
      <c r="L2" s="80"/>
      <c r="M2" s="80"/>
      <c r="N2" s="80"/>
      <c r="O2" s="80"/>
      <c r="P2" s="80"/>
      <c r="Q2" s="80"/>
      <c r="R2" s="80"/>
      <c r="S2" s="80"/>
    </row>
    <row r="4" spans="1:19" x14ac:dyDescent="0.35">
      <c r="A4" s="200" t="s">
        <v>1</v>
      </c>
      <c r="B4" s="203"/>
      <c r="C4" s="203"/>
      <c r="D4" s="203"/>
      <c r="E4" s="203"/>
      <c r="F4" s="203"/>
    </row>
    <row r="5" spans="1:19" x14ac:dyDescent="0.35">
      <c r="A5" s="201" t="s">
        <v>2</v>
      </c>
      <c r="B5" s="202"/>
      <c r="C5" s="202"/>
      <c r="D5" s="202"/>
      <c r="E5" s="202"/>
      <c r="F5" s="202"/>
    </row>
    <row r="6" spans="1:19" x14ac:dyDescent="0.35">
      <c r="A6" s="202"/>
      <c r="B6" s="202"/>
      <c r="C6" s="202"/>
      <c r="D6" s="202"/>
      <c r="E6" s="202"/>
      <c r="F6" s="202"/>
    </row>
    <row r="7" spans="1:19" s="111" customFormat="1" x14ac:dyDescent="0.35">
      <c r="A7" s="200" t="s">
        <v>3</v>
      </c>
      <c r="B7" s="200"/>
      <c r="C7" s="200"/>
      <c r="D7" s="200"/>
      <c r="E7" s="200"/>
      <c r="F7" s="200"/>
    </row>
    <row r="8" spans="1:19" x14ac:dyDescent="0.35">
      <c r="A8" s="201" t="s">
        <v>4</v>
      </c>
      <c r="B8" s="202"/>
      <c r="C8" s="202"/>
      <c r="D8" s="202"/>
      <c r="E8" s="202"/>
      <c r="F8" s="202"/>
    </row>
    <row r="9" spans="1:19" x14ac:dyDescent="0.35">
      <c r="A9" s="202"/>
      <c r="B9" s="202"/>
      <c r="C9" s="202"/>
      <c r="D9" s="202"/>
      <c r="E9" s="202"/>
      <c r="F9" s="202"/>
    </row>
    <row r="10" spans="1:19" s="111" customFormat="1" x14ac:dyDescent="0.35">
      <c r="A10" s="200" t="s">
        <v>5</v>
      </c>
      <c r="B10" s="200"/>
      <c r="C10" s="200"/>
      <c r="D10" s="200"/>
      <c r="E10" s="200"/>
      <c r="F10" s="200"/>
    </row>
    <row r="11" spans="1:19" x14ac:dyDescent="0.35">
      <c r="A11" s="201" t="s">
        <v>6</v>
      </c>
      <c r="B11" s="202"/>
      <c r="C11" s="202"/>
      <c r="D11" s="202"/>
      <c r="E11" s="202"/>
      <c r="F11" s="202"/>
    </row>
    <row r="12" spans="1:19" x14ac:dyDescent="0.35">
      <c r="A12" s="202"/>
      <c r="B12" s="202"/>
      <c r="C12" s="202"/>
      <c r="D12" s="202"/>
      <c r="E12" s="202"/>
      <c r="F12" s="202"/>
    </row>
    <row r="13" spans="1:19" s="111" customFormat="1" x14ac:dyDescent="0.35">
      <c r="A13" s="200" t="s">
        <v>7</v>
      </c>
      <c r="B13" s="203"/>
      <c r="C13" s="203"/>
      <c r="D13" s="203"/>
      <c r="E13" s="203"/>
      <c r="F13" s="203"/>
    </row>
    <row r="14" spans="1:19" x14ac:dyDescent="0.35">
      <c r="A14" s="201" t="s">
        <v>8</v>
      </c>
      <c r="B14" s="202"/>
      <c r="C14" s="202"/>
      <c r="D14" s="202"/>
      <c r="E14" s="202"/>
      <c r="F14" s="202"/>
    </row>
    <row r="15" spans="1:19" x14ac:dyDescent="0.35">
      <c r="A15" s="202"/>
      <c r="B15" s="202"/>
      <c r="C15" s="202"/>
      <c r="D15" s="202"/>
      <c r="E15" s="202"/>
      <c r="F15" s="202"/>
    </row>
    <row r="16" spans="1:19" s="111" customFormat="1" x14ac:dyDescent="0.35">
      <c r="A16" s="200" t="s">
        <v>9</v>
      </c>
      <c r="B16" s="203"/>
      <c r="C16" s="203"/>
      <c r="D16" s="203"/>
      <c r="E16" s="203"/>
      <c r="F16" s="203"/>
    </row>
    <row r="17" spans="1:6" x14ac:dyDescent="0.35">
      <c r="A17" s="201" t="s">
        <v>10</v>
      </c>
      <c r="B17" s="202"/>
      <c r="C17" s="202"/>
      <c r="D17" s="202"/>
      <c r="E17" s="202"/>
      <c r="F17" s="202"/>
    </row>
    <row r="18" spans="1:6" x14ac:dyDescent="0.35">
      <c r="A18" s="202"/>
      <c r="B18" s="202"/>
      <c r="C18" s="202"/>
      <c r="D18" s="202"/>
      <c r="E18" s="202"/>
      <c r="F18" s="202"/>
    </row>
    <row r="19" spans="1:6" s="111" customFormat="1" x14ac:dyDescent="0.35">
      <c r="A19" s="200" t="s">
        <v>11</v>
      </c>
      <c r="B19" s="203"/>
      <c r="C19" s="203"/>
      <c r="D19" s="203"/>
      <c r="E19" s="203"/>
      <c r="F19" s="203"/>
    </row>
    <row r="20" spans="1:6" x14ac:dyDescent="0.35">
      <c r="A20" s="201" t="s">
        <v>12</v>
      </c>
      <c r="B20" s="202"/>
      <c r="C20" s="202"/>
      <c r="D20" s="202"/>
      <c r="E20" s="202"/>
      <c r="F20" s="202"/>
    </row>
    <row r="21" spans="1:6" x14ac:dyDescent="0.35">
      <c r="A21" s="202"/>
      <c r="B21" s="202"/>
      <c r="C21" s="202"/>
      <c r="D21" s="202"/>
      <c r="E21" s="202"/>
      <c r="F21" s="202"/>
    </row>
    <row r="22" spans="1:6" s="111" customFormat="1" x14ac:dyDescent="0.35">
      <c r="A22" s="200" t="s">
        <v>13</v>
      </c>
      <c r="B22" s="203"/>
      <c r="C22" s="203"/>
      <c r="D22" s="203"/>
      <c r="E22" s="203"/>
      <c r="F22" s="203"/>
    </row>
    <row r="23" spans="1:6" x14ac:dyDescent="0.35">
      <c r="A23" s="201" t="s">
        <v>14</v>
      </c>
      <c r="B23" s="202"/>
      <c r="C23" s="202"/>
      <c r="D23" s="202"/>
      <c r="E23" s="202"/>
      <c r="F23" s="202"/>
    </row>
    <row r="24" spans="1:6" x14ac:dyDescent="0.35">
      <c r="A24" s="202"/>
      <c r="B24" s="202"/>
      <c r="C24" s="202"/>
      <c r="D24" s="202"/>
      <c r="E24" s="202"/>
      <c r="F24" s="202"/>
    </row>
    <row r="25" spans="1:6" s="111" customFormat="1" x14ac:dyDescent="0.35">
      <c r="A25" s="200" t="s">
        <v>15</v>
      </c>
      <c r="B25" s="203"/>
      <c r="C25" s="203"/>
      <c r="D25" s="203"/>
      <c r="E25" s="203"/>
      <c r="F25" s="203"/>
    </row>
    <row r="26" spans="1:6" x14ac:dyDescent="0.35">
      <c r="A26" s="201" t="s">
        <v>16</v>
      </c>
      <c r="B26" s="202"/>
      <c r="C26" s="202"/>
      <c r="D26" s="202"/>
      <c r="E26" s="202"/>
      <c r="F26" s="202"/>
    </row>
    <row r="27" spans="1:6" x14ac:dyDescent="0.35">
      <c r="A27" s="202"/>
      <c r="B27" s="202"/>
      <c r="C27" s="202"/>
      <c r="D27" s="202"/>
      <c r="E27" s="202"/>
      <c r="F27" s="202"/>
    </row>
    <row r="28" spans="1:6" x14ac:dyDescent="0.35">
      <c r="A28" s="204" t="s">
        <v>17</v>
      </c>
      <c r="B28" s="202"/>
      <c r="C28" s="202"/>
      <c r="D28" s="202"/>
      <c r="E28" s="202"/>
      <c r="F28" s="202"/>
    </row>
    <row r="29" spans="1:6" x14ac:dyDescent="0.35">
      <c r="A29" s="201" t="s">
        <v>18</v>
      </c>
      <c r="B29" s="202"/>
      <c r="C29" s="202"/>
      <c r="D29" s="202"/>
      <c r="E29" s="202"/>
      <c r="F29" s="202"/>
    </row>
    <row r="30" spans="1:6" x14ac:dyDescent="0.35">
      <c r="A30" s="202"/>
      <c r="B30" s="202"/>
      <c r="C30" s="202"/>
      <c r="D30" s="202"/>
      <c r="E30" s="202"/>
      <c r="F30" s="202"/>
    </row>
    <row r="31" spans="1:6" x14ac:dyDescent="0.35">
      <c r="A31" s="204" t="s">
        <v>19</v>
      </c>
      <c r="B31" s="202"/>
      <c r="C31" s="202"/>
      <c r="D31" s="202"/>
      <c r="E31" s="202"/>
      <c r="F31" s="202"/>
    </row>
    <row r="32" spans="1:6" x14ac:dyDescent="0.35">
      <c r="A32" s="201" t="s">
        <v>20</v>
      </c>
      <c r="B32" s="202"/>
      <c r="C32" s="202"/>
      <c r="D32" s="202"/>
      <c r="E32" s="202"/>
      <c r="F32" s="202"/>
    </row>
    <row r="33" spans="1:6" x14ac:dyDescent="0.35">
      <c r="A33" s="202"/>
      <c r="B33" s="202"/>
      <c r="C33" s="202"/>
      <c r="D33" s="202"/>
      <c r="E33" s="202"/>
      <c r="F33" s="202"/>
    </row>
    <row r="34" spans="1:6" x14ac:dyDescent="0.35">
      <c r="A34" s="204" t="s">
        <v>21</v>
      </c>
      <c r="B34" s="202"/>
      <c r="C34" s="202"/>
      <c r="D34" s="202"/>
      <c r="E34" s="202"/>
      <c r="F34" s="202"/>
    </row>
    <row r="35" spans="1:6" x14ac:dyDescent="0.35">
      <c r="A35" s="201" t="s">
        <v>22</v>
      </c>
      <c r="B35" s="202"/>
      <c r="C35" s="202"/>
      <c r="D35" s="202"/>
      <c r="E35" s="202"/>
      <c r="F35" s="202"/>
    </row>
    <row r="36" spans="1:6" x14ac:dyDescent="0.35">
      <c r="A36" s="202"/>
      <c r="B36" s="202"/>
      <c r="C36" s="202"/>
      <c r="D36" s="202"/>
      <c r="E36" s="202"/>
      <c r="F36" s="202"/>
    </row>
    <row r="37" spans="1:6" x14ac:dyDescent="0.35">
      <c r="A37" s="204" t="s">
        <v>23</v>
      </c>
      <c r="B37" s="202"/>
      <c r="C37" s="202"/>
      <c r="D37" s="202"/>
      <c r="E37" s="202"/>
      <c r="F37" s="202"/>
    </row>
    <row r="38" spans="1:6" x14ac:dyDescent="0.35">
      <c r="A38" s="201" t="s">
        <v>24</v>
      </c>
      <c r="B38" s="202"/>
      <c r="C38" s="202"/>
      <c r="D38" s="202"/>
      <c r="E38" s="202"/>
      <c r="F38" s="202"/>
    </row>
    <row r="39" spans="1:6" x14ac:dyDescent="0.35">
      <c r="A39" s="202"/>
      <c r="B39" s="202"/>
      <c r="C39" s="202"/>
      <c r="D39" s="202"/>
      <c r="E39" s="202"/>
      <c r="F39" s="202"/>
    </row>
    <row r="40" spans="1:6" x14ac:dyDescent="0.35">
      <c r="A40" s="204" t="s">
        <v>25</v>
      </c>
      <c r="B40" s="202"/>
      <c r="C40" s="202"/>
      <c r="D40" s="202"/>
      <c r="E40" s="202"/>
      <c r="F40" s="202"/>
    </row>
    <row r="41" spans="1:6" x14ac:dyDescent="0.35">
      <c r="A41" s="201" t="s">
        <v>26</v>
      </c>
      <c r="B41" s="202"/>
      <c r="C41" s="202"/>
      <c r="D41" s="202"/>
      <c r="E41" s="202"/>
      <c r="F41" s="202"/>
    </row>
    <row r="42" spans="1:6" x14ac:dyDescent="0.35">
      <c r="A42" s="202"/>
      <c r="B42" s="202"/>
      <c r="C42" s="202"/>
      <c r="D42" s="202"/>
      <c r="E42" s="202"/>
      <c r="F42" s="202"/>
    </row>
    <row r="43" spans="1:6" x14ac:dyDescent="0.35">
      <c r="A43" s="204" t="s">
        <v>27</v>
      </c>
      <c r="B43" s="202"/>
      <c r="C43" s="202"/>
      <c r="D43" s="202"/>
      <c r="E43" s="202"/>
      <c r="F43" s="202"/>
    </row>
    <row r="44" spans="1:6" x14ac:dyDescent="0.35">
      <c r="A44" s="201" t="s">
        <v>28</v>
      </c>
      <c r="B44" s="202"/>
      <c r="C44" s="202"/>
      <c r="D44" s="202"/>
      <c r="E44" s="202"/>
      <c r="F44" s="202"/>
    </row>
    <row r="45" spans="1:6" x14ac:dyDescent="0.35">
      <c r="A45" s="202"/>
      <c r="B45" s="202"/>
      <c r="C45" s="202"/>
      <c r="D45" s="202"/>
      <c r="E45" s="202"/>
      <c r="F45" s="202"/>
    </row>
    <row r="46" spans="1:6" x14ac:dyDescent="0.35">
      <c r="A46" s="204" t="s">
        <v>29</v>
      </c>
      <c r="B46" s="202"/>
      <c r="C46" s="202"/>
      <c r="D46" s="202"/>
      <c r="E46" s="202"/>
      <c r="F46" s="202"/>
    </row>
    <row r="47" spans="1:6" x14ac:dyDescent="0.35">
      <c r="A47" s="201" t="s">
        <v>30</v>
      </c>
      <c r="B47" s="202"/>
      <c r="C47" s="202"/>
      <c r="D47" s="202"/>
      <c r="E47" s="202"/>
      <c r="F47" s="202"/>
    </row>
    <row r="48" spans="1:6" x14ac:dyDescent="0.35">
      <c r="A48" s="202"/>
      <c r="B48" s="202"/>
      <c r="C48" s="202"/>
      <c r="D48" s="202"/>
      <c r="E48" s="202"/>
      <c r="F48" s="202"/>
    </row>
    <row r="49" spans="1:6" x14ac:dyDescent="0.35">
      <c r="A49" s="204" t="s">
        <v>31</v>
      </c>
      <c r="B49" s="202"/>
      <c r="C49" s="202"/>
      <c r="D49" s="202"/>
      <c r="E49" s="202"/>
      <c r="F49" s="202"/>
    </row>
    <row r="50" spans="1:6" x14ac:dyDescent="0.35">
      <c r="A50" s="201" t="s">
        <v>32</v>
      </c>
      <c r="B50" s="202"/>
      <c r="C50" s="202"/>
      <c r="D50" s="202"/>
      <c r="E50" s="202"/>
      <c r="F50" s="202"/>
    </row>
    <row r="51" spans="1:6" x14ac:dyDescent="0.35">
      <c r="A51" s="202"/>
      <c r="B51" s="202"/>
      <c r="C51" s="202"/>
      <c r="D51" s="202"/>
      <c r="E51" s="202"/>
      <c r="F51" s="202"/>
    </row>
  </sheetData>
  <mergeCells count="36">
    <mergeCell ref="A50:F51"/>
    <mergeCell ref="A47:F48"/>
    <mergeCell ref="A13:F13"/>
    <mergeCell ref="A19:F19"/>
    <mergeCell ref="A31:F31"/>
    <mergeCell ref="A34:F34"/>
    <mergeCell ref="A40:F40"/>
    <mergeCell ref="A26:F27"/>
    <mergeCell ref="A49:F49"/>
    <mergeCell ref="A32:F33"/>
    <mergeCell ref="A14:F15"/>
    <mergeCell ref="A17:F18"/>
    <mergeCell ref="A20:F21"/>
    <mergeCell ref="A25:F25"/>
    <mergeCell ref="A44:F45"/>
    <mergeCell ref="A35:F36"/>
    <mergeCell ref="A38:F39"/>
    <mergeCell ref="A11:F12"/>
    <mergeCell ref="A46:F46"/>
    <mergeCell ref="A37:F37"/>
    <mergeCell ref="A22:F22"/>
    <mergeCell ref="A43:F43"/>
    <mergeCell ref="A41:F42"/>
    <mergeCell ref="A28:F28"/>
    <mergeCell ref="A16:F16"/>
    <mergeCell ref="A23:F24"/>
    <mergeCell ref="A29:F30"/>
    <mergeCell ref="A10:F10"/>
    <mergeCell ref="A5:F6"/>
    <mergeCell ref="A8:F9"/>
    <mergeCell ref="A7:F7"/>
    <mergeCell ref="A1:B1"/>
    <mergeCell ref="C1:D1"/>
    <mergeCell ref="A2:B2"/>
    <mergeCell ref="C2:D2"/>
    <mergeCell ref="A4:F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FB5D4-605C-4AAA-A08A-BC84FC59ED2B}">
  <dimension ref="A1:S102"/>
  <sheetViews>
    <sheetView tabSelected="1" zoomScale="44" zoomScaleNormal="44" workbookViewId="0">
      <selection activeCell="A3" sqref="A3:XFD100"/>
    </sheetView>
  </sheetViews>
  <sheetFormatPr defaultColWidth="8.36328125" defaultRowHeight="14.5" outlineLevelRow="2" x14ac:dyDescent="0.35"/>
  <cols>
    <col min="1" max="1" width="10.453125" customWidth="1"/>
    <col min="2" max="2" width="5.1796875" customWidth="1"/>
    <col min="3" max="3" width="67.7265625" style="1" customWidth="1"/>
    <col min="4" max="4" width="18.6328125" customWidth="1"/>
    <col min="5" max="5" width="16.453125" style="125" customWidth="1"/>
    <col min="6" max="6" width="17.453125" style="165" customWidth="1"/>
    <col min="7" max="7" width="17.81640625" customWidth="1"/>
    <col min="8" max="8" width="10.08984375" style="217" hidden="1" customWidth="1"/>
    <col min="9" max="9" width="1.7265625" style="238" customWidth="1"/>
    <col min="10" max="10" width="10.453125" bestFit="1" customWidth="1"/>
    <col min="12" max="12" width="15.453125" customWidth="1"/>
    <col min="13" max="13" width="17" customWidth="1"/>
  </cols>
  <sheetData>
    <row r="1" spans="1:12" ht="51.75" customHeight="1" x14ac:dyDescent="0.7">
      <c r="A1" s="2"/>
      <c r="B1" s="3"/>
      <c r="C1" s="100"/>
      <c r="D1" s="5"/>
      <c r="E1" s="123"/>
      <c r="F1" s="142"/>
      <c r="G1" s="6"/>
      <c r="H1" s="6"/>
      <c r="I1" s="218"/>
    </row>
    <row r="2" spans="1:12" ht="39" customHeight="1" thickBot="1" x14ac:dyDescent="0.4">
      <c r="A2" s="190"/>
      <c r="B2" s="191"/>
      <c r="C2" s="191"/>
      <c r="D2" s="191"/>
      <c r="E2" s="191"/>
      <c r="F2" s="191"/>
      <c r="G2" s="191"/>
      <c r="H2" s="191"/>
      <c r="I2" s="219"/>
    </row>
    <row r="3" spans="1:12" ht="24" customHeight="1" thickBot="1" x14ac:dyDescent="0.4">
      <c r="A3" s="7" t="s">
        <v>34</v>
      </c>
      <c r="B3" s="192"/>
      <c r="C3" s="192"/>
      <c r="D3" s="193"/>
      <c r="E3" s="8"/>
      <c r="F3" s="194" t="s">
        <v>35</v>
      </c>
      <c r="G3" s="195"/>
      <c r="H3" s="9" t="s">
        <v>36</v>
      </c>
      <c r="I3" s="220"/>
    </row>
    <row r="4" spans="1:12" ht="22" x14ac:dyDescent="0.35">
      <c r="A4" s="10"/>
      <c r="B4" s="11"/>
      <c r="C4" s="12"/>
      <c r="D4" s="13"/>
      <c r="E4" s="14" t="s">
        <v>37</v>
      </c>
      <c r="F4" s="143" t="s">
        <v>38</v>
      </c>
      <c r="G4" s="15" t="s">
        <v>39</v>
      </c>
      <c r="H4" s="213"/>
      <c r="I4" s="221"/>
    </row>
    <row r="5" spans="1:12" ht="51" customHeight="1" x14ac:dyDescent="0.35">
      <c r="A5" s="16" t="s">
        <v>40</v>
      </c>
      <c r="B5" s="17"/>
      <c r="C5" s="18" t="s">
        <v>41</v>
      </c>
      <c r="D5" s="19" t="s">
        <v>42</v>
      </c>
      <c r="E5" s="20" t="s">
        <v>43</v>
      </c>
      <c r="F5" s="144" t="s">
        <v>89</v>
      </c>
      <c r="G5" s="21" t="s">
        <v>129</v>
      </c>
      <c r="H5" s="214"/>
      <c r="I5" s="222"/>
      <c r="L5" s="179"/>
    </row>
    <row r="6" spans="1:12" ht="25.5" customHeight="1" thickBot="1" x14ac:dyDescent="0.4">
      <c r="A6" s="22"/>
      <c r="B6" s="23"/>
      <c r="C6" s="24"/>
      <c r="D6" s="25"/>
      <c r="E6" s="26"/>
      <c r="F6" s="145"/>
      <c r="G6" s="27" t="s">
        <v>44</v>
      </c>
      <c r="H6" s="28"/>
      <c r="I6" s="223"/>
    </row>
    <row r="7" spans="1:12" s="33" customFormat="1" ht="27.75" customHeight="1" thickBot="1" x14ac:dyDescent="0.55000000000000004">
      <c r="A7" s="29" t="s">
        <v>37</v>
      </c>
      <c r="B7" s="30"/>
      <c r="C7" s="101" t="s">
        <v>45</v>
      </c>
      <c r="D7" s="31"/>
      <c r="E7" s="32"/>
      <c r="F7" s="146"/>
      <c r="G7" s="32"/>
      <c r="H7" s="31"/>
      <c r="I7" s="224"/>
    </row>
    <row r="8" spans="1:12" ht="31" outlineLevel="1" x14ac:dyDescent="0.35">
      <c r="A8" s="34" t="s">
        <v>46</v>
      </c>
      <c r="B8" s="35"/>
      <c r="C8" s="109" t="s">
        <v>114</v>
      </c>
      <c r="D8" s="107" t="s">
        <v>118</v>
      </c>
      <c r="E8" s="135">
        <v>1</v>
      </c>
      <c r="F8" s="182"/>
      <c r="G8" s="108"/>
      <c r="H8" s="215"/>
      <c r="I8" s="225"/>
      <c r="L8" s="91"/>
    </row>
    <row r="9" spans="1:12" ht="33" customHeight="1" outlineLevel="1" x14ac:dyDescent="0.35">
      <c r="A9" s="34" t="s">
        <v>47</v>
      </c>
      <c r="B9" s="35"/>
      <c r="C9" s="109" t="s">
        <v>235</v>
      </c>
      <c r="D9" s="107" t="s">
        <v>118</v>
      </c>
      <c r="E9" s="135">
        <v>1</v>
      </c>
      <c r="F9" s="147"/>
      <c r="G9" s="183"/>
      <c r="H9" s="215"/>
      <c r="I9" s="225"/>
    </row>
    <row r="10" spans="1:12" ht="19.5" customHeight="1" outlineLevel="1" x14ac:dyDescent="0.35">
      <c r="A10" s="44" t="s">
        <v>48</v>
      </c>
      <c r="B10" s="45"/>
      <c r="C10" s="39" t="s">
        <v>113</v>
      </c>
      <c r="D10" s="40" t="s">
        <v>118</v>
      </c>
      <c r="E10" s="135">
        <v>1</v>
      </c>
      <c r="F10" s="147"/>
      <c r="G10" s="183"/>
      <c r="H10" s="215"/>
      <c r="I10" s="226"/>
    </row>
    <row r="11" spans="1:12" s="43" customFormat="1" ht="34" customHeight="1" outlineLevel="1" x14ac:dyDescent="0.3">
      <c r="A11" s="37" t="s">
        <v>49</v>
      </c>
      <c r="B11" s="38"/>
      <c r="C11" s="206" t="s">
        <v>219</v>
      </c>
      <c r="D11" s="40" t="s">
        <v>125</v>
      </c>
      <c r="E11" s="135">
        <v>1</v>
      </c>
      <c r="F11" s="147"/>
      <c r="G11" s="183"/>
      <c r="H11" s="42"/>
      <c r="I11" s="227"/>
    </row>
    <row r="12" spans="1:12" ht="34.5" customHeight="1" outlineLevel="1" x14ac:dyDescent="0.35">
      <c r="A12" s="44" t="s">
        <v>50</v>
      </c>
      <c r="B12" s="45"/>
      <c r="C12" s="39" t="s">
        <v>115</v>
      </c>
      <c r="D12" s="40" t="s">
        <v>124</v>
      </c>
      <c r="E12" s="135">
        <v>12</v>
      </c>
      <c r="F12" s="147"/>
      <c r="G12" s="183"/>
      <c r="H12" s="215"/>
      <c r="I12" s="226"/>
    </row>
    <row r="13" spans="1:12" s="139" customFormat="1" ht="24.5" customHeight="1" outlineLevel="1" x14ac:dyDescent="0.3">
      <c r="A13" s="37" t="s">
        <v>51</v>
      </c>
      <c r="B13" s="38"/>
      <c r="C13" s="136" t="s">
        <v>211</v>
      </c>
      <c r="D13" s="137"/>
      <c r="E13" s="135"/>
      <c r="F13" s="148"/>
      <c r="G13" s="183"/>
      <c r="H13" s="138"/>
      <c r="I13" s="228"/>
    </row>
    <row r="14" spans="1:12" s="43" customFormat="1" ht="24.65" customHeight="1" outlineLevel="1" x14ac:dyDescent="0.3">
      <c r="A14" s="37"/>
      <c r="B14" s="38"/>
      <c r="C14" s="39" t="s">
        <v>116</v>
      </c>
      <c r="D14" s="40" t="s">
        <v>119</v>
      </c>
      <c r="E14" s="135">
        <v>5000</v>
      </c>
      <c r="F14" s="149"/>
      <c r="G14" s="183"/>
      <c r="H14" s="42"/>
      <c r="I14" s="227"/>
    </row>
    <row r="15" spans="1:12" ht="19.5" customHeight="1" outlineLevel="1" thickBot="1" x14ac:dyDescent="0.4">
      <c r="A15" s="44" t="s">
        <v>52</v>
      </c>
      <c r="B15" s="45"/>
      <c r="C15" s="39" t="s">
        <v>117</v>
      </c>
      <c r="D15" s="40" t="s">
        <v>119</v>
      </c>
      <c r="E15" s="135">
        <v>3000</v>
      </c>
      <c r="F15" s="150"/>
      <c r="G15" s="183"/>
      <c r="H15" s="46"/>
      <c r="I15" s="229"/>
    </row>
    <row r="16" spans="1:12" s="43" customFormat="1" ht="18" hidden="1" thickBot="1" x14ac:dyDescent="0.4">
      <c r="A16" s="196" t="s">
        <v>53</v>
      </c>
      <c r="B16" s="197"/>
      <c r="C16" s="198"/>
      <c r="D16" s="199"/>
      <c r="E16" s="47"/>
      <c r="F16" s="151"/>
      <c r="G16" s="48"/>
      <c r="H16" s="42"/>
      <c r="I16" s="230"/>
    </row>
    <row r="17" spans="1:19" s="55" customFormat="1" ht="18.5" hidden="1" outlineLevel="1" thickBot="1" x14ac:dyDescent="0.3">
      <c r="A17" s="49" t="s">
        <v>54</v>
      </c>
      <c r="B17" s="50"/>
      <c r="C17" s="51"/>
      <c r="D17" s="52"/>
      <c r="E17" s="53"/>
      <c r="F17" s="152"/>
      <c r="G17" s="54"/>
      <c r="H17" s="42"/>
      <c r="I17" s="231"/>
    </row>
    <row r="18" spans="1:19" ht="19.5" hidden="1" customHeight="1" outlineLevel="1" thickBot="1" x14ac:dyDescent="0.4">
      <c r="A18" s="34" t="s">
        <v>55</v>
      </c>
      <c r="B18" s="35"/>
      <c r="C18" s="56" t="s">
        <v>56</v>
      </c>
      <c r="D18" s="57" t="s">
        <v>57</v>
      </c>
      <c r="E18" s="58"/>
      <c r="F18" s="153"/>
      <c r="G18" s="59"/>
      <c r="H18" s="42"/>
      <c r="I18" s="232"/>
    </row>
    <row r="19" spans="1:19" ht="19.5" hidden="1" customHeight="1" outlineLevel="1" thickBot="1" x14ac:dyDescent="0.4">
      <c r="A19" s="34" t="s">
        <v>58</v>
      </c>
      <c r="B19" s="45"/>
      <c r="C19" s="60" t="s">
        <v>59</v>
      </c>
      <c r="D19" s="61" t="s">
        <v>57</v>
      </c>
      <c r="E19" s="62"/>
      <c r="F19" s="154"/>
      <c r="G19" s="63"/>
      <c r="H19" s="42"/>
      <c r="I19" s="233"/>
    </row>
    <row r="20" spans="1:19" ht="19.5" hidden="1" customHeight="1" outlineLevel="1" thickBot="1" x14ac:dyDescent="0.4">
      <c r="A20" s="34" t="s">
        <v>60</v>
      </c>
      <c r="B20" s="45"/>
      <c r="C20" s="60" t="s">
        <v>61</v>
      </c>
      <c r="D20" s="61" t="s">
        <v>62</v>
      </c>
      <c r="E20" s="62"/>
      <c r="F20" s="154"/>
      <c r="G20" s="64"/>
      <c r="H20" s="42"/>
      <c r="I20" s="234"/>
    </row>
    <row r="21" spans="1:19" s="55" customFormat="1" ht="18.5" hidden="1" outlineLevel="1" thickBot="1" x14ac:dyDescent="0.3">
      <c r="A21" s="49" t="s">
        <v>63</v>
      </c>
      <c r="B21" s="50"/>
      <c r="C21" s="51"/>
      <c r="D21" s="52"/>
      <c r="E21" s="53"/>
      <c r="F21" s="152"/>
      <c r="G21" s="54"/>
      <c r="H21" s="42"/>
      <c r="I21" s="231"/>
    </row>
    <row r="22" spans="1:19" ht="19.5" hidden="1" customHeight="1" outlineLevel="1" thickBot="1" x14ac:dyDescent="0.4">
      <c r="A22" s="34" t="s">
        <v>64</v>
      </c>
      <c r="B22" s="35"/>
      <c r="C22" s="65" t="s">
        <v>65</v>
      </c>
      <c r="D22" s="66" t="s">
        <v>66</v>
      </c>
      <c r="E22" s="67"/>
      <c r="F22" s="153"/>
      <c r="G22" s="59"/>
      <c r="H22" s="42"/>
      <c r="I22" s="232"/>
    </row>
    <row r="23" spans="1:19" ht="19.25" hidden="1" customHeight="1" outlineLevel="1" thickBot="1" x14ac:dyDescent="0.4">
      <c r="A23" s="44" t="s">
        <v>67</v>
      </c>
      <c r="B23" s="45"/>
      <c r="C23" s="68" t="s">
        <v>68</v>
      </c>
      <c r="D23" s="69" t="s">
        <v>66</v>
      </c>
      <c r="E23" s="70"/>
      <c r="F23" s="154"/>
      <c r="G23" s="63"/>
      <c r="H23" s="42"/>
      <c r="I23" s="233"/>
    </row>
    <row r="24" spans="1:19" ht="19.5" hidden="1" customHeight="1" outlineLevel="1" thickBot="1" x14ac:dyDescent="0.4">
      <c r="A24" s="44" t="s">
        <v>69</v>
      </c>
      <c r="B24" s="45"/>
      <c r="C24" s="68" t="s">
        <v>70</v>
      </c>
      <c r="D24" s="69" t="s">
        <v>66</v>
      </c>
      <c r="E24" s="70"/>
      <c r="F24" s="154"/>
      <c r="G24" s="64"/>
      <c r="H24" s="42"/>
      <c r="I24" s="234"/>
    </row>
    <row r="25" spans="1:19" ht="19.5" hidden="1" customHeight="1" outlineLevel="1" thickBot="1" x14ac:dyDescent="0.4">
      <c r="A25" s="44" t="s">
        <v>71</v>
      </c>
      <c r="B25" s="45"/>
      <c r="C25" s="68" t="s">
        <v>72</v>
      </c>
      <c r="D25" s="69" t="s">
        <v>66</v>
      </c>
      <c r="E25" s="70"/>
      <c r="F25" s="154"/>
      <c r="G25" s="63"/>
      <c r="H25" s="42"/>
      <c r="I25" s="233"/>
    </row>
    <row r="26" spans="1:19" ht="19.5" hidden="1" customHeight="1" outlineLevel="1" thickBot="1" x14ac:dyDescent="0.4">
      <c r="A26" s="44" t="s">
        <v>73</v>
      </c>
      <c r="B26" s="45"/>
      <c r="C26" s="68" t="s">
        <v>74</v>
      </c>
      <c r="D26" s="69" t="s">
        <v>66</v>
      </c>
      <c r="E26" s="70"/>
      <c r="F26" s="154"/>
      <c r="G26" s="64"/>
      <c r="H26" s="42"/>
      <c r="I26" s="234"/>
    </row>
    <row r="27" spans="1:19" ht="19.25" hidden="1" customHeight="1" outlineLevel="1" thickBot="1" x14ac:dyDescent="0.4">
      <c r="A27" s="44" t="s">
        <v>75</v>
      </c>
      <c r="B27" s="45"/>
      <c r="C27" s="68" t="s">
        <v>76</v>
      </c>
      <c r="D27" s="69" t="s">
        <v>66</v>
      </c>
      <c r="E27" s="70"/>
      <c r="F27" s="154"/>
      <c r="G27" s="63"/>
      <c r="H27" s="42"/>
      <c r="I27" s="233"/>
    </row>
    <row r="28" spans="1:19" ht="19.5" hidden="1" customHeight="1" outlineLevel="1" thickBot="1" x14ac:dyDescent="0.4">
      <c r="A28" s="44" t="s">
        <v>77</v>
      </c>
      <c r="B28" s="45"/>
      <c r="C28" s="68" t="s">
        <v>78</v>
      </c>
      <c r="D28" s="69" t="s">
        <v>66</v>
      </c>
      <c r="E28" s="70"/>
      <c r="F28" s="154"/>
      <c r="G28" s="64"/>
      <c r="H28" s="42"/>
      <c r="I28" s="234"/>
    </row>
    <row r="29" spans="1:19" ht="19.5" hidden="1" customHeight="1" outlineLevel="1" thickBot="1" x14ac:dyDescent="0.4">
      <c r="A29" s="44" t="s">
        <v>79</v>
      </c>
      <c r="B29" s="45"/>
      <c r="C29" s="68" t="s">
        <v>80</v>
      </c>
      <c r="D29" s="69" t="s">
        <v>66</v>
      </c>
      <c r="E29" s="70"/>
      <c r="F29" s="154"/>
      <c r="G29" s="63"/>
      <c r="H29" s="42"/>
      <c r="I29" s="233"/>
    </row>
    <row r="30" spans="1:19" ht="18" hidden="1" outlineLevel="1" thickBot="1" x14ac:dyDescent="0.4">
      <c r="A30" s="71"/>
      <c r="B30" s="72"/>
      <c r="C30" s="73"/>
      <c r="D30" s="74"/>
      <c r="E30" s="75"/>
      <c r="F30" s="155"/>
      <c r="G30" s="63"/>
      <c r="H30" s="42"/>
      <c r="I30" s="233"/>
    </row>
    <row r="31" spans="1:19" s="43" customFormat="1" ht="33.75" customHeight="1" collapsed="1" thickBot="1" x14ac:dyDescent="0.4">
      <c r="A31" s="184"/>
      <c r="B31" s="185"/>
      <c r="C31" s="186" t="s">
        <v>81</v>
      </c>
      <c r="D31" s="187"/>
      <c r="E31" s="76"/>
      <c r="F31" s="156"/>
      <c r="G31" s="78"/>
      <c r="H31" s="42"/>
      <c r="I31" s="235"/>
      <c r="J31" s="80"/>
      <c r="K31" s="80"/>
      <c r="L31" s="80"/>
      <c r="M31" s="80"/>
      <c r="N31" s="80"/>
      <c r="O31" s="80"/>
      <c r="P31" s="80"/>
      <c r="Q31" s="80"/>
      <c r="R31" s="80"/>
      <c r="S31" s="80"/>
    </row>
    <row r="32" spans="1:19" s="33" customFormat="1" ht="23.5" thickBot="1" x14ac:dyDescent="0.55000000000000004">
      <c r="A32" s="29" t="s">
        <v>82</v>
      </c>
      <c r="B32" s="30"/>
      <c r="C32" s="101" t="s">
        <v>91</v>
      </c>
      <c r="D32" s="31"/>
      <c r="E32" s="32"/>
      <c r="F32" s="157"/>
      <c r="G32" s="32"/>
      <c r="H32" s="42"/>
      <c r="I32" s="224"/>
    </row>
    <row r="33" spans="1:19" ht="19.25" customHeight="1" outlineLevel="2" x14ac:dyDescent="0.35">
      <c r="A33" s="34"/>
      <c r="B33" s="92"/>
      <c r="C33" s="102"/>
      <c r="D33" s="110"/>
      <c r="E33" s="132"/>
      <c r="F33" s="158"/>
      <c r="G33" s="94"/>
      <c r="H33" s="42"/>
      <c r="I33" s="236"/>
    </row>
    <row r="34" spans="1:19" ht="112.5" outlineLevel="2" x14ac:dyDescent="0.35">
      <c r="A34" s="44" t="s">
        <v>83</v>
      </c>
      <c r="B34" s="45"/>
      <c r="C34" s="95" t="s">
        <v>220</v>
      </c>
      <c r="D34" s="40" t="s">
        <v>118</v>
      </c>
      <c r="E34" s="140">
        <v>1</v>
      </c>
      <c r="F34" s="207"/>
      <c r="G34" s="208"/>
      <c r="H34" s="42"/>
      <c r="I34" s="229"/>
    </row>
    <row r="35" spans="1:19" ht="56.5" outlineLevel="2" x14ac:dyDescent="0.35">
      <c r="A35" s="44" t="s">
        <v>84</v>
      </c>
      <c r="B35" s="45"/>
      <c r="C35" s="95" t="s">
        <v>169</v>
      </c>
      <c r="D35" s="40" t="s">
        <v>118</v>
      </c>
      <c r="E35" s="140">
        <v>1</v>
      </c>
      <c r="F35" s="134"/>
      <c r="G35" s="41"/>
      <c r="H35" s="42"/>
      <c r="I35" s="229"/>
    </row>
    <row r="36" spans="1:19" ht="26" customHeight="1" outlineLevel="2" thickBot="1" x14ac:dyDescent="0.4">
      <c r="A36" s="44"/>
      <c r="B36" s="45"/>
      <c r="C36" s="95"/>
      <c r="D36" s="40"/>
      <c r="E36" s="134"/>
      <c r="F36" s="159"/>
      <c r="G36" s="41"/>
      <c r="H36" s="42"/>
      <c r="I36" s="229"/>
    </row>
    <row r="37" spans="1:19" s="43" customFormat="1" ht="33.75" customHeight="1" thickBot="1" x14ac:dyDescent="0.4">
      <c r="A37" s="184"/>
      <c r="B37" s="185"/>
      <c r="C37" s="186" t="s">
        <v>92</v>
      </c>
      <c r="D37" s="187"/>
      <c r="E37" s="76"/>
      <c r="F37" s="156"/>
      <c r="G37" s="78"/>
      <c r="H37" s="42"/>
      <c r="I37" s="235"/>
      <c r="J37" s="80"/>
      <c r="K37" s="80"/>
      <c r="L37" s="80"/>
      <c r="M37" s="80"/>
      <c r="N37" s="80"/>
      <c r="O37" s="80"/>
      <c r="P37" s="80"/>
      <c r="Q37" s="80"/>
      <c r="R37" s="80"/>
      <c r="S37" s="80"/>
    </row>
    <row r="38" spans="1:19" s="33" customFormat="1" ht="23.5" thickBot="1" x14ac:dyDescent="0.55000000000000004">
      <c r="A38" s="29" t="s">
        <v>85</v>
      </c>
      <c r="B38" s="30"/>
      <c r="C38" s="101" t="s">
        <v>206</v>
      </c>
      <c r="D38" s="31"/>
      <c r="E38" s="32"/>
      <c r="F38" s="157"/>
      <c r="G38" s="32"/>
      <c r="H38" s="42"/>
      <c r="I38" s="224"/>
    </row>
    <row r="39" spans="1:19" s="33" customFormat="1" ht="27.75" customHeight="1" x14ac:dyDescent="0.5">
      <c r="A39" s="96"/>
      <c r="B39" s="97"/>
      <c r="C39" s="103" t="s">
        <v>105</v>
      </c>
      <c r="D39" s="96"/>
      <c r="E39" s="96"/>
      <c r="F39" s="160"/>
      <c r="G39" s="96"/>
      <c r="H39" s="42"/>
      <c r="I39" s="237"/>
    </row>
    <row r="40" spans="1:19" ht="70.5" outlineLevel="2" x14ac:dyDescent="0.35">
      <c r="A40" s="44" t="s">
        <v>120</v>
      </c>
      <c r="B40" s="45"/>
      <c r="C40" s="95" t="s">
        <v>223</v>
      </c>
      <c r="D40" s="40" t="s">
        <v>123</v>
      </c>
      <c r="E40" s="180">
        <v>1</v>
      </c>
      <c r="F40" s="207"/>
      <c r="G40" s="208"/>
      <c r="H40" s="42"/>
      <c r="I40" s="229"/>
    </row>
    <row r="41" spans="1:19" ht="50" customHeight="1" outlineLevel="2" x14ac:dyDescent="0.35">
      <c r="A41" s="44" t="s">
        <v>209</v>
      </c>
      <c r="B41" s="45"/>
      <c r="C41" s="95" t="s">
        <v>207</v>
      </c>
      <c r="D41" s="40" t="s">
        <v>123</v>
      </c>
      <c r="E41" s="180">
        <v>1</v>
      </c>
      <c r="F41" s="134"/>
      <c r="G41" s="41"/>
      <c r="H41" s="42"/>
      <c r="I41" s="229"/>
    </row>
    <row r="42" spans="1:19" s="33" customFormat="1" ht="41" x14ac:dyDescent="0.5">
      <c r="A42" s="96" t="s">
        <v>93</v>
      </c>
      <c r="B42" s="97"/>
      <c r="C42" s="103" t="s">
        <v>170</v>
      </c>
      <c r="D42" s="96"/>
      <c r="E42" s="96"/>
      <c r="F42" s="160"/>
      <c r="G42" s="96"/>
      <c r="H42" s="42"/>
      <c r="I42" s="237"/>
    </row>
    <row r="43" spans="1:19" ht="42.5" outlineLevel="2" x14ac:dyDescent="0.35">
      <c r="A43" s="44" t="s">
        <v>132</v>
      </c>
      <c r="B43" s="45"/>
      <c r="C43" s="114" t="s">
        <v>171</v>
      </c>
      <c r="D43" s="120" t="s">
        <v>123</v>
      </c>
      <c r="E43" s="181">
        <v>1</v>
      </c>
      <c r="F43" s="161"/>
      <c r="G43" s="41"/>
      <c r="H43" s="42"/>
      <c r="I43" s="229"/>
    </row>
    <row r="44" spans="1:19" ht="42.5" outlineLevel="2" x14ac:dyDescent="0.35">
      <c r="A44" s="44" t="s">
        <v>133</v>
      </c>
      <c r="B44" s="45"/>
      <c r="C44" s="114" t="s">
        <v>172</v>
      </c>
      <c r="D44" s="120" t="s">
        <v>123</v>
      </c>
      <c r="E44" s="181">
        <v>1</v>
      </c>
      <c r="F44" s="161"/>
      <c r="G44" s="41"/>
      <c r="H44" s="42"/>
      <c r="I44" s="229"/>
    </row>
    <row r="45" spans="1:19" ht="42.5" outlineLevel="2" x14ac:dyDescent="0.35">
      <c r="A45" s="44" t="s">
        <v>134</v>
      </c>
      <c r="B45" s="45"/>
      <c r="C45" s="114" t="s">
        <v>173</v>
      </c>
      <c r="D45" s="120" t="s">
        <v>123</v>
      </c>
      <c r="E45" s="181">
        <v>1</v>
      </c>
      <c r="F45" s="161"/>
      <c r="G45" s="41"/>
      <c r="H45" s="42"/>
      <c r="I45" s="229"/>
    </row>
    <row r="46" spans="1:19" ht="42.5" outlineLevel="2" x14ac:dyDescent="0.35">
      <c r="A46" s="44" t="s">
        <v>135</v>
      </c>
      <c r="B46" s="45"/>
      <c r="C46" s="114" t="s">
        <v>174</v>
      </c>
      <c r="D46" s="120" t="s">
        <v>123</v>
      </c>
      <c r="E46" s="181">
        <v>1</v>
      </c>
      <c r="F46" s="161"/>
      <c r="G46" s="41"/>
      <c r="H46" s="42"/>
      <c r="I46" s="229"/>
    </row>
    <row r="47" spans="1:19" ht="42.5" outlineLevel="2" x14ac:dyDescent="0.35">
      <c r="A47" s="44" t="s">
        <v>136</v>
      </c>
      <c r="B47" s="45"/>
      <c r="C47" s="114" t="s">
        <v>212</v>
      </c>
      <c r="D47" s="120" t="s">
        <v>123</v>
      </c>
      <c r="E47" s="181">
        <v>1</v>
      </c>
      <c r="F47" s="161"/>
      <c r="G47" s="41"/>
      <c r="H47" s="42"/>
      <c r="I47" s="229"/>
    </row>
    <row r="48" spans="1:19" ht="19.5" customHeight="1" outlineLevel="2" thickBot="1" x14ac:dyDescent="0.4">
      <c r="A48" s="44"/>
      <c r="B48" s="45"/>
      <c r="C48" s="114"/>
      <c r="D48" s="120"/>
      <c r="E48" s="133"/>
      <c r="F48" s="162"/>
      <c r="G48" s="41"/>
      <c r="H48" s="42"/>
      <c r="I48" s="229"/>
    </row>
    <row r="49" spans="1:19" s="43" customFormat="1" ht="33.75" customHeight="1" thickBot="1" x14ac:dyDescent="0.4">
      <c r="A49" s="184"/>
      <c r="B49" s="185"/>
      <c r="C49" s="188" t="s">
        <v>94</v>
      </c>
      <c r="D49" s="189"/>
      <c r="E49" s="121"/>
      <c r="F49" s="156"/>
      <c r="G49" s="78"/>
      <c r="H49" s="85"/>
      <c r="I49" s="235"/>
      <c r="J49" s="80"/>
      <c r="K49" s="80"/>
      <c r="L49" s="80"/>
      <c r="M49" s="80"/>
      <c r="N49" s="80"/>
      <c r="O49" s="80"/>
      <c r="P49" s="80"/>
      <c r="Q49" s="80"/>
      <c r="R49" s="80"/>
      <c r="S49" s="80"/>
    </row>
    <row r="50" spans="1:19" s="33" customFormat="1" ht="27.75" customHeight="1" thickBot="1" x14ac:dyDescent="0.55000000000000004">
      <c r="A50" s="29" t="s">
        <v>96</v>
      </c>
      <c r="B50" s="30"/>
      <c r="C50" s="116" t="s">
        <v>95</v>
      </c>
      <c r="D50" s="117"/>
      <c r="E50" s="118"/>
      <c r="F50" s="157"/>
      <c r="G50" s="32"/>
      <c r="H50" s="31"/>
      <c r="I50" s="224"/>
    </row>
    <row r="51" spans="1:19" ht="42.5" outlineLevel="2" x14ac:dyDescent="0.35">
      <c r="A51" s="44" t="s">
        <v>147</v>
      </c>
      <c r="B51" s="105"/>
      <c r="C51" s="114" t="s">
        <v>175</v>
      </c>
      <c r="D51" s="120" t="s">
        <v>123</v>
      </c>
      <c r="E51" s="181">
        <v>1</v>
      </c>
      <c r="F51" s="161"/>
      <c r="G51" s="41"/>
      <c r="H51" s="42"/>
      <c r="I51" s="229"/>
    </row>
    <row r="52" spans="1:19" ht="28.5" outlineLevel="2" x14ac:dyDescent="0.35">
      <c r="A52" s="44" t="s">
        <v>148</v>
      </c>
      <c r="B52" s="105"/>
      <c r="C52" s="114" t="s">
        <v>176</v>
      </c>
      <c r="D52" s="120" t="s">
        <v>123</v>
      </c>
      <c r="E52" s="181">
        <v>1</v>
      </c>
      <c r="F52" s="161"/>
      <c r="G52" s="41"/>
      <c r="H52" s="42"/>
      <c r="I52" s="226"/>
    </row>
    <row r="53" spans="1:19" ht="28.5" outlineLevel="2" x14ac:dyDescent="0.35">
      <c r="A53" s="44" t="s">
        <v>149</v>
      </c>
      <c r="B53" s="105"/>
      <c r="C53" s="114" t="s">
        <v>177</v>
      </c>
      <c r="D53" s="120" t="s">
        <v>123</v>
      </c>
      <c r="E53" s="181">
        <v>1</v>
      </c>
      <c r="F53" s="161"/>
      <c r="G53" s="41"/>
      <c r="H53" s="42"/>
      <c r="I53" s="226"/>
    </row>
    <row r="54" spans="1:19" ht="28.5" outlineLevel="2" x14ac:dyDescent="0.35">
      <c r="A54" s="44" t="s">
        <v>150</v>
      </c>
      <c r="B54" s="105"/>
      <c r="C54" s="114" t="s">
        <v>213</v>
      </c>
      <c r="D54" s="120" t="s">
        <v>123</v>
      </c>
      <c r="E54" s="181">
        <v>1</v>
      </c>
      <c r="F54" s="161"/>
      <c r="G54" s="41"/>
      <c r="H54" s="42"/>
      <c r="I54" s="226"/>
    </row>
    <row r="55" spans="1:19" ht="28.5" outlineLevel="2" x14ac:dyDescent="0.35">
      <c r="A55" s="44" t="s">
        <v>151</v>
      </c>
      <c r="B55" s="105"/>
      <c r="C55" s="114" t="s">
        <v>178</v>
      </c>
      <c r="D55" s="120" t="s">
        <v>123</v>
      </c>
      <c r="E55" s="181">
        <v>1</v>
      </c>
      <c r="F55" s="161"/>
      <c r="G55" s="41"/>
      <c r="H55" s="42"/>
      <c r="I55" s="226"/>
    </row>
    <row r="56" spans="1:19" ht="42.5" outlineLevel="2" x14ac:dyDescent="0.35">
      <c r="A56" s="44" t="s">
        <v>152</v>
      </c>
      <c r="B56" s="105"/>
      <c r="C56" s="114" t="s">
        <v>179</v>
      </c>
      <c r="D56" s="120" t="s">
        <v>123</v>
      </c>
      <c r="E56" s="181">
        <v>1</v>
      </c>
      <c r="F56" s="161"/>
      <c r="G56" s="41"/>
      <c r="H56" s="42"/>
      <c r="I56" s="226"/>
    </row>
    <row r="57" spans="1:19" ht="29" outlineLevel="2" thickBot="1" x14ac:dyDescent="0.4">
      <c r="A57" s="44" t="s">
        <v>153</v>
      </c>
      <c r="B57" s="105"/>
      <c r="C57" s="114" t="s">
        <v>180</v>
      </c>
      <c r="D57" s="120" t="s">
        <v>123</v>
      </c>
      <c r="E57" s="181">
        <v>1</v>
      </c>
      <c r="F57" s="161"/>
      <c r="G57" s="41"/>
      <c r="H57" s="42"/>
      <c r="I57" s="226"/>
    </row>
    <row r="58" spans="1:19" s="43" customFormat="1" ht="33.75" customHeight="1" thickBot="1" x14ac:dyDescent="0.4">
      <c r="A58" s="184"/>
      <c r="B58" s="185"/>
      <c r="C58" s="188" t="s">
        <v>99</v>
      </c>
      <c r="D58" s="189"/>
      <c r="E58" s="121"/>
      <c r="F58" s="156"/>
      <c r="G58" s="78"/>
      <c r="H58" s="85"/>
      <c r="I58" s="235"/>
      <c r="J58" s="80"/>
      <c r="K58" s="80"/>
      <c r="L58" s="80"/>
      <c r="M58" s="80"/>
      <c r="N58" s="80"/>
      <c r="O58" s="80"/>
      <c r="P58" s="80"/>
      <c r="Q58" s="80"/>
      <c r="R58" s="80"/>
      <c r="S58" s="80"/>
    </row>
    <row r="59" spans="1:19" s="33" customFormat="1" ht="27.75" customHeight="1" thickBot="1" x14ac:dyDescent="0.55000000000000004">
      <c r="A59" s="29" t="s">
        <v>97</v>
      </c>
      <c r="B59" s="30"/>
      <c r="C59" s="116" t="s">
        <v>98</v>
      </c>
      <c r="D59" s="117"/>
      <c r="E59" s="118"/>
      <c r="F59" s="157"/>
      <c r="G59" s="32"/>
      <c r="H59" s="31"/>
      <c r="I59" s="224"/>
    </row>
    <row r="60" spans="1:19" ht="70.5" outlineLevel="2" x14ac:dyDescent="0.35">
      <c r="A60" s="44" t="s">
        <v>138</v>
      </c>
      <c r="B60" s="105"/>
      <c r="C60" s="114" t="s">
        <v>222</v>
      </c>
      <c r="D60" s="120" t="s">
        <v>123</v>
      </c>
      <c r="E60" s="181">
        <v>1</v>
      </c>
      <c r="F60" s="209"/>
      <c r="G60" s="208"/>
      <c r="H60" s="42"/>
      <c r="I60" s="226"/>
    </row>
    <row r="61" spans="1:19" ht="42.5" outlineLevel="2" x14ac:dyDescent="0.35">
      <c r="A61" s="44" t="s">
        <v>139</v>
      </c>
      <c r="B61" s="105"/>
      <c r="C61" s="114" t="s">
        <v>214</v>
      </c>
      <c r="D61" s="120" t="s">
        <v>123</v>
      </c>
      <c r="E61" s="181">
        <v>1</v>
      </c>
      <c r="F61" s="161"/>
      <c r="G61" s="41"/>
      <c r="H61" s="42"/>
      <c r="I61" s="226"/>
    </row>
    <row r="62" spans="1:19" ht="56.5" outlineLevel="2" x14ac:dyDescent="0.35">
      <c r="A62" s="44" t="s">
        <v>102</v>
      </c>
      <c r="B62" s="105"/>
      <c r="C62" s="114" t="s">
        <v>181</v>
      </c>
      <c r="D62" s="120" t="s">
        <v>123</v>
      </c>
      <c r="E62" s="181">
        <v>1</v>
      </c>
      <c r="F62" s="161"/>
      <c r="G62" s="41"/>
      <c r="H62" s="42"/>
      <c r="I62" s="226"/>
    </row>
    <row r="63" spans="1:19" ht="43" outlineLevel="2" thickBot="1" x14ac:dyDescent="0.4">
      <c r="A63" s="44" t="s">
        <v>154</v>
      </c>
      <c r="B63" s="105"/>
      <c r="C63" s="114" t="s">
        <v>215</v>
      </c>
      <c r="D63" s="120" t="s">
        <v>123</v>
      </c>
      <c r="E63" s="181">
        <v>1</v>
      </c>
      <c r="F63" s="161"/>
      <c r="G63" s="41"/>
      <c r="H63" s="42"/>
      <c r="I63" s="226"/>
    </row>
    <row r="64" spans="1:19" s="43" customFormat="1" ht="37.5" customHeight="1" thickBot="1" x14ac:dyDescent="0.4">
      <c r="A64" s="184"/>
      <c r="B64" s="185"/>
      <c r="C64" s="188" t="s">
        <v>103</v>
      </c>
      <c r="D64" s="189"/>
      <c r="E64" s="119"/>
      <c r="F64" s="156"/>
      <c r="G64" s="78"/>
      <c r="H64" s="76"/>
      <c r="I64" s="235"/>
      <c r="J64" s="80"/>
      <c r="K64" s="80"/>
      <c r="L64" s="80"/>
      <c r="M64" s="80"/>
      <c r="N64" s="80"/>
      <c r="O64" s="80"/>
      <c r="P64" s="80"/>
      <c r="Q64" s="80"/>
      <c r="R64" s="80"/>
      <c r="S64" s="80"/>
    </row>
    <row r="65" spans="1:9" s="33" customFormat="1" ht="27.75" customHeight="1" thickBot="1" x14ac:dyDescent="0.55000000000000004">
      <c r="A65" s="86" t="s">
        <v>126</v>
      </c>
      <c r="B65" s="87"/>
      <c r="C65" s="112" t="s">
        <v>104</v>
      </c>
      <c r="D65" s="31"/>
      <c r="E65" s="32"/>
      <c r="F65" s="157"/>
      <c r="G65" s="32"/>
      <c r="H65" s="31"/>
      <c r="I65" s="224"/>
    </row>
    <row r="66" spans="1:9" ht="42.5" outlineLevel="2" x14ac:dyDescent="0.35">
      <c r="A66" s="44" t="s">
        <v>140</v>
      </c>
      <c r="B66" s="45"/>
      <c r="C66" s="114" t="s">
        <v>182</v>
      </c>
      <c r="D66" s="40" t="s">
        <v>123</v>
      </c>
      <c r="E66" s="180">
        <v>1</v>
      </c>
      <c r="F66" s="134"/>
      <c r="G66" s="41"/>
      <c r="H66" s="42"/>
      <c r="I66" s="226"/>
    </row>
    <row r="67" spans="1:9" ht="56.5" outlineLevel="2" x14ac:dyDescent="0.35">
      <c r="A67" s="44" t="s">
        <v>141</v>
      </c>
      <c r="B67" s="45"/>
      <c r="C67" s="114" t="s">
        <v>183</v>
      </c>
      <c r="D67" s="40" t="s">
        <v>123</v>
      </c>
      <c r="E67" s="180">
        <v>1</v>
      </c>
      <c r="F67" s="134"/>
      <c r="G67" s="41"/>
      <c r="H67" s="42"/>
      <c r="I67" s="226"/>
    </row>
    <row r="68" spans="1:9" ht="56.5" outlineLevel="2" x14ac:dyDescent="0.35">
      <c r="A68" s="44" t="s">
        <v>142</v>
      </c>
      <c r="B68" s="45"/>
      <c r="C68" s="114" t="s">
        <v>184</v>
      </c>
      <c r="D68" s="40" t="s">
        <v>123</v>
      </c>
      <c r="E68" s="180">
        <v>1</v>
      </c>
      <c r="F68" s="134"/>
      <c r="G68" s="41"/>
      <c r="H68" s="42"/>
      <c r="I68" s="226"/>
    </row>
    <row r="69" spans="1:9" ht="42.5" outlineLevel="2" x14ac:dyDescent="0.35">
      <c r="A69" s="44" t="s">
        <v>143</v>
      </c>
      <c r="B69" s="45"/>
      <c r="C69" s="114" t="s">
        <v>185</v>
      </c>
      <c r="D69" s="40" t="s">
        <v>123</v>
      </c>
      <c r="E69" s="180">
        <v>1</v>
      </c>
      <c r="F69" s="134"/>
      <c r="G69" s="41"/>
      <c r="H69" s="42"/>
      <c r="I69" s="226"/>
    </row>
    <row r="70" spans="1:9" ht="56.5" outlineLevel="2" x14ac:dyDescent="0.35">
      <c r="A70" s="44" t="s">
        <v>144</v>
      </c>
      <c r="B70" s="45"/>
      <c r="C70" s="114" t="s">
        <v>186</v>
      </c>
      <c r="D70" s="40" t="s">
        <v>123</v>
      </c>
      <c r="E70" s="180">
        <v>1</v>
      </c>
      <c r="F70" s="134"/>
      <c r="G70" s="41"/>
      <c r="H70" s="42"/>
      <c r="I70" s="226"/>
    </row>
    <row r="71" spans="1:9" ht="42" customHeight="1" outlineLevel="2" thickBot="1" x14ac:dyDescent="0.4">
      <c r="A71" s="44"/>
      <c r="B71" s="45"/>
      <c r="C71" s="115"/>
      <c r="D71" s="40"/>
      <c r="E71" s="122"/>
      <c r="F71" s="134"/>
      <c r="G71" s="84"/>
      <c r="H71" s="42"/>
      <c r="I71" s="226"/>
    </row>
    <row r="72" spans="1:9" s="33" customFormat="1" ht="27.75" customHeight="1" thickBot="1" x14ac:dyDescent="0.55000000000000004">
      <c r="A72" s="86" t="s">
        <v>127</v>
      </c>
      <c r="B72" s="87"/>
      <c r="C72" s="113" t="s">
        <v>107</v>
      </c>
      <c r="D72" s="31"/>
      <c r="E72" s="32"/>
      <c r="F72" s="157"/>
      <c r="G72" s="32"/>
      <c r="H72" s="31"/>
      <c r="I72" s="224"/>
    </row>
    <row r="73" spans="1:9" ht="19.5" customHeight="1" outlineLevel="2" x14ac:dyDescent="0.35">
      <c r="A73" s="44"/>
      <c r="B73" s="45"/>
      <c r="C73" s="95"/>
      <c r="D73" s="40"/>
      <c r="E73" s="122"/>
      <c r="F73" s="134"/>
      <c r="G73" s="41"/>
      <c r="H73" s="42"/>
      <c r="I73" s="229"/>
    </row>
    <row r="74" spans="1:9" ht="28.5" outlineLevel="2" x14ac:dyDescent="0.35">
      <c r="A74" s="44" t="s">
        <v>145</v>
      </c>
      <c r="B74" s="45"/>
      <c r="C74" s="106" t="s">
        <v>187</v>
      </c>
      <c r="D74" s="40" t="s">
        <v>123</v>
      </c>
      <c r="E74" s="180">
        <v>1</v>
      </c>
      <c r="F74" s="134"/>
      <c r="G74" s="41"/>
      <c r="H74" s="42"/>
      <c r="I74" s="229"/>
    </row>
    <row r="75" spans="1:9" ht="28.5" outlineLevel="2" x14ac:dyDescent="0.35">
      <c r="A75" s="44" t="s">
        <v>155</v>
      </c>
      <c r="B75" s="45"/>
      <c r="C75" s="95" t="s">
        <v>188</v>
      </c>
      <c r="D75" s="40" t="s">
        <v>123</v>
      </c>
      <c r="E75" s="180">
        <v>1</v>
      </c>
      <c r="F75" s="134"/>
      <c r="G75" s="41"/>
      <c r="H75" s="42"/>
      <c r="I75" s="229"/>
    </row>
    <row r="76" spans="1:9" ht="28.5" outlineLevel="2" x14ac:dyDescent="0.35">
      <c r="A76" s="44" t="s">
        <v>156</v>
      </c>
      <c r="B76" s="45"/>
      <c r="C76" s="95" t="s">
        <v>189</v>
      </c>
      <c r="D76" s="40" t="s">
        <v>123</v>
      </c>
      <c r="E76" s="180">
        <v>1</v>
      </c>
      <c r="F76" s="176"/>
      <c r="G76" s="41"/>
      <c r="H76" s="42"/>
      <c r="I76" s="229"/>
    </row>
    <row r="77" spans="1:9" ht="28.5" outlineLevel="2" x14ac:dyDescent="0.35">
      <c r="A77" s="44" t="s">
        <v>157</v>
      </c>
      <c r="B77" s="45"/>
      <c r="C77" s="95" t="s">
        <v>190</v>
      </c>
      <c r="D77" s="40" t="s">
        <v>123</v>
      </c>
      <c r="E77" s="180">
        <v>1</v>
      </c>
      <c r="F77" s="134"/>
      <c r="G77" s="41"/>
      <c r="H77" s="42"/>
      <c r="I77" s="229"/>
    </row>
    <row r="78" spans="1:9" ht="56.5" outlineLevel="2" x14ac:dyDescent="0.35">
      <c r="A78" s="44" t="s">
        <v>158</v>
      </c>
      <c r="B78" s="45"/>
      <c r="C78" s="106" t="s">
        <v>191</v>
      </c>
      <c r="D78" s="40" t="s">
        <v>123</v>
      </c>
      <c r="E78" s="180">
        <v>1</v>
      </c>
      <c r="F78" s="134"/>
      <c r="G78" s="41"/>
      <c r="H78" s="42"/>
      <c r="I78" s="229"/>
    </row>
    <row r="79" spans="1:9" ht="19.5" customHeight="1" outlineLevel="2" thickBot="1" x14ac:dyDescent="0.4">
      <c r="A79" s="44"/>
      <c r="B79" s="45"/>
      <c r="C79" s="95"/>
      <c r="D79" s="40"/>
      <c r="E79" s="122"/>
      <c r="F79" s="134"/>
      <c r="G79" s="41"/>
      <c r="H79" s="42"/>
      <c r="I79" s="229"/>
    </row>
    <row r="80" spans="1:9" s="33" customFormat="1" ht="27.75" customHeight="1" thickBot="1" x14ac:dyDescent="0.55000000000000004">
      <c r="A80" s="86" t="s">
        <v>128</v>
      </c>
      <c r="B80" s="87"/>
      <c r="C80" s="104" t="s">
        <v>108</v>
      </c>
      <c r="D80" s="31"/>
      <c r="E80" s="32"/>
      <c r="F80" s="157"/>
      <c r="G80" s="32"/>
      <c r="H80" s="31"/>
      <c r="I80" s="224"/>
    </row>
    <row r="81" spans="1:19" ht="46" customHeight="1" outlineLevel="2" x14ac:dyDescent="0.35">
      <c r="A81" s="44" t="s">
        <v>146</v>
      </c>
      <c r="B81" s="45"/>
      <c r="C81" s="141" t="s">
        <v>109</v>
      </c>
      <c r="D81" s="40" t="s">
        <v>123</v>
      </c>
      <c r="E81" s="180">
        <v>1</v>
      </c>
      <c r="F81" s="134"/>
      <c r="G81" s="41"/>
      <c r="H81" s="42"/>
      <c r="I81" s="229"/>
    </row>
    <row r="82" spans="1:19" ht="19.5" customHeight="1" outlineLevel="2" thickBot="1" x14ac:dyDescent="0.4">
      <c r="A82" s="44"/>
      <c r="B82" s="93"/>
      <c r="D82" s="99"/>
      <c r="E82" s="122"/>
      <c r="F82" s="163"/>
      <c r="G82" s="41"/>
      <c r="H82" s="42"/>
      <c r="I82" s="226"/>
    </row>
    <row r="83" spans="1:19" s="43" customFormat="1" ht="37.5" customHeight="1" thickBot="1" x14ac:dyDescent="0.4">
      <c r="A83" s="184"/>
      <c r="B83" s="185"/>
      <c r="C83" s="186"/>
      <c r="D83" s="187"/>
      <c r="E83" s="85"/>
      <c r="F83" s="156"/>
      <c r="G83" s="78"/>
      <c r="H83" s="76"/>
      <c r="I83" s="235"/>
      <c r="J83" s="80"/>
      <c r="K83" s="80"/>
      <c r="L83" s="80"/>
      <c r="M83" s="80"/>
      <c r="N83" s="80"/>
      <c r="O83" s="80"/>
      <c r="P83" s="80"/>
      <c r="Q83" s="80"/>
      <c r="R83" s="80"/>
      <c r="S83" s="80"/>
    </row>
    <row r="84" spans="1:19" s="33" customFormat="1" ht="27.75" customHeight="1" thickBot="1" x14ac:dyDescent="0.55000000000000004">
      <c r="A84" s="86" t="s">
        <v>159</v>
      </c>
      <c r="B84" s="87"/>
      <c r="C84" s="104" t="s">
        <v>110</v>
      </c>
      <c r="D84" s="31"/>
      <c r="E84" s="32"/>
      <c r="F84" s="157"/>
      <c r="G84" s="32"/>
      <c r="H84" s="31"/>
      <c r="I84" s="224"/>
    </row>
    <row r="85" spans="1:19" ht="56" customHeight="1" outlineLevel="2" x14ac:dyDescent="0.35">
      <c r="A85" s="44" t="s">
        <v>160</v>
      </c>
      <c r="B85" s="45"/>
      <c r="C85" s="106" t="s">
        <v>111</v>
      </c>
      <c r="D85" s="40" t="s">
        <v>123</v>
      </c>
      <c r="E85" s="180">
        <v>1</v>
      </c>
      <c r="F85" s="134"/>
      <c r="G85" s="41"/>
      <c r="H85" s="42"/>
      <c r="I85" s="229"/>
    </row>
    <row r="86" spans="1:19" ht="56.5" outlineLevel="2" x14ac:dyDescent="0.35">
      <c r="A86" s="44" t="s">
        <v>161</v>
      </c>
      <c r="B86" s="45"/>
      <c r="C86" s="95" t="s">
        <v>221</v>
      </c>
      <c r="D86" s="40" t="s">
        <v>123</v>
      </c>
      <c r="E86" s="180">
        <v>1</v>
      </c>
      <c r="F86" s="207"/>
      <c r="G86" s="208"/>
      <c r="H86" s="42"/>
      <c r="I86" s="226"/>
    </row>
    <row r="87" spans="1:19" ht="48" customHeight="1" outlineLevel="1" thickBot="1" x14ac:dyDescent="0.4">
      <c r="A87" s="44" t="s">
        <v>162</v>
      </c>
      <c r="B87" s="45"/>
      <c r="D87" s="90"/>
      <c r="E87" s="122"/>
      <c r="F87" s="164"/>
      <c r="G87" s="41"/>
      <c r="H87" s="42"/>
      <c r="I87" s="226"/>
      <c r="L87" s="80"/>
      <c r="M87" s="80"/>
    </row>
    <row r="88" spans="1:19" s="43" customFormat="1" ht="37.5" customHeight="1" thickBot="1" x14ac:dyDescent="0.3">
      <c r="A88" s="184"/>
      <c r="B88" s="185"/>
      <c r="C88" s="186"/>
      <c r="D88" s="187"/>
      <c r="E88" s="85"/>
      <c r="F88" s="156"/>
      <c r="G88" s="78"/>
      <c r="H88" s="76"/>
      <c r="I88" s="235"/>
      <c r="J88" s="80"/>
      <c r="K88" s="80"/>
      <c r="L88" s="33"/>
      <c r="M88" s="33"/>
      <c r="N88" s="80"/>
      <c r="O88" s="80"/>
      <c r="P88" s="80"/>
      <c r="Q88" s="80"/>
      <c r="R88" s="80"/>
      <c r="S88" s="80"/>
    </row>
    <row r="89" spans="1:19" s="33" customFormat="1" ht="46.5" thickBot="1" x14ac:dyDescent="0.55000000000000004">
      <c r="A89" s="86" t="s">
        <v>163</v>
      </c>
      <c r="B89" s="87"/>
      <c r="C89" s="104" t="s">
        <v>192</v>
      </c>
      <c r="D89" s="31"/>
      <c r="E89" s="32"/>
      <c r="F89" s="157"/>
      <c r="G89" s="32"/>
      <c r="H89" s="31"/>
      <c r="I89" s="224"/>
      <c r="L89"/>
      <c r="M89"/>
    </row>
    <row r="90" spans="1:19" ht="126.5" outlineLevel="2" x14ac:dyDescent="0.35">
      <c r="A90" s="44" t="s">
        <v>164</v>
      </c>
      <c r="B90" s="45"/>
      <c r="C90" s="106" t="s">
        <v>228</v>
      </c>
      <c r="D90" s="40" t="s">
        <v>123</v>
      </c>
      <c r="E90" s="180">
        <v>2</v>
      </c>
      <c r="F90" s="207"/>
      <c r="G90" s="208"/>
      <c r="H90" s="42"/>
      <c r="I90" s="229"/>
    </row>
    <row r="91" spans="1:19" ht="42.5" outlineLevel="2" x14ac:dyDescent="0.35">
      <c r="A91" s="44" t="s">
        <v>165</v>
      </c>
      <c r="B91" s="45"/>
      <c r="C91" s="106" t="s">
        <v>229</v>
      </c>
      <c r="D91" s="40" t="s">
        <v>123</v>
      </c>
      <c r="E91" s="180">
        <v>1</v>
      </c>
      <c r="F91" s="207"/>
      <c r="G91" s="208"/>
      <c r="H91" s="42"/>
      <c r="I91" s="226"/>
    </row>
    <row r="92" spans="1:19" ht="57" outlineLevel="2" thickBot="1" x14ac:dyDescent="0.4">
      <c r="A92" s="44" t="s">
        <v>166</v>
      </c>
      <c r="B92" s="45"/>
      <c r="C92" s="95" t="s">
        <v>193</v>
      </c>
      <c r="D92" s="40" t="s">
        <v>123</v>
      </c>
      <c r="E92" s="180">
        <v>2</v>
      </c>
      <c r="F92" s="134"/>
      <c r="G92" s="41"/>
      <c r="H92" s="42"/>
      <c r="I92" s="226"/>
      <c r="L92" s="88"/>
      <c r="M92" s="89"/>
    </row>
    <row r="93" spans="1:19" s="33" customFormat="1" ht="27.75" customHeight="1" thickBot="1" x14ac:dyDescent="0.55000000000000004">
      <c r="A93" s="86" t="s">
        <v>167</v>
      </c>
      <c r="B93" s="87"/>
      <c r="C93" s="104" t="s">
        <v>112</v>
      </c>
      <c r="D93" s="31"/>
      <c r="E93" s="32"/>
      <c r="F93" s="157"/>
      <c r="G93" s="32"/>
      <c r="H93" s="31"/>
      <c r="I93" s="224"/>
      <c r="L93"/>
      <c r="M93"/>
    </row>
    <row r="94" spans="1:19" ht="154.5" outlineLevel="2" x14ac:dyDescent="0.35">
      <c r="A94" s="44" t="s">
        <v>168</v>
      </c>
      <c r="B94" s="45"/>
      <c r="C94" s="95" t="s">
        <v>232</v>
      </c>
      <c r="D94" s="40" t="s">
        <v>123</v>
      </c>
      <c r="E94" s="180">
        <v>1</v>
      </c>
      <c r="F94" s="207"/>
      <c r="G94" s="208"/>
      <c r="H94" s="42"/>
      <c r="I94" s="226"/>
    </row>
    <row r="95" spans="1:19" ht="109" customHeight="1" outlineLevel="1" x14ac:dyDescent="0.35">
      <c r="A95" s="44" t="s">
        <v>230</v>
      </c>
      <c r="B95" s="45"/>
      <c r="C95" s="95" t="s">
        <v>233</v>
      </c>
      <c r="D95" s="40" t="s">
        <v>123</v>
      </c>
      <c r="E95" s="180">
        <v>1</v>
      </c>
      <c r="F95" s="207"/>
      <c r="G95" s="208"/>
      <c r="H95" s="42"/>
      <c r="I95" s="226"/>
      <c r="L95" s="80"/>
      <c r="M95" s="80"/>
    </row>
    <row r="96" spans="1:19" ht="169" outlineLevel="1" thickBot="1" x14ac:dyDescent="0.4">
      <c r="A96" s="44" t="s">
        <v>231</v>
      </c>
      <c r="B96" s="45"/>
      <c r="C96" s="95" t="s">
        <v>234</v>
      </c>
      <c r="D96" s="40" t="s">
        <v>123</v>
      </c>
      <c r="E96" s="180">
        <v>1</v>
      </c>
      <c r="F96" s="207"/>
      <c r="G96" s="208"/>
      <c r="H96" s="216"/>
      <c r="I96" s="212"/>
      <c r="L96" s="80"/>
      <c r="M96" s="80"/>
    </row>
    <row r="97" spans="1:19" s="43" customFormat="1" ht="41.25" customHeight="1" thickBot="1" x14ac:dyDescent="0.4">
      <c r="A97" s="184"/>
      <c r="B97" s="185"/>
      <c r="C97" s="186" t="s">
        <v>122</v>
      </c>
      <c r="D97" s="187"/>
      <c r="E97" s="85"/>
      <c r="F97" s="156"/>
      <c r="G97" s="78">
        <f>SUM(G8:G96)</f>
        <v>0</v>
      </c>
      <c r="H97" s="76"/>
      <c r="I97" s="235"/>
      <c r="J97" s="80"/>
      <c r="K97" s="80"/>
      <c r="L97"/>
      <c r="M97"/>
      <c r="N97" s="80"/>
      <c r="O97" s="80"/>
      <c r="P97" s="80"/>
      <c r="Q97" s="80"/>
      <c r="R97" s="80"/>
      <c r="S97" s="80"/>
    </row>
    <row r="98" spans="1:19" ht="20.5" thickBot="1" x14ac:dyDescent="0.4">
      <c r="A98" s="184"/>
      <c r="B98" s="185"/>
      <c r="C98" s="186" t="s">
        <v>121</v>
      </c>
      <c r="D98" s="187"/>
      <c r="E98" s="85"/>
      <c r="F98" s="156"/>
      <c r="G98" s="78">
        <f>SUM(G97,'BOQ (DX IT Data Centre)'!G44)</f>
        <v>0</v>
      </c>
      <c r="H98" s="76"/>
    </row>
    <row r="99" spans="1:19" ht="20.5" thickBot="1" x14ac:dyDescent="0.4">
      <c r="A99" s="184"/>
      <c r="B99" s="185"/>
      <c r="C99" s="186" t="s">
        <v>87</v>
      </c>
      <c r="D99" s="187"/>
      <c r="E99" s="85"/>
      <c r="F99" s="156"/>
      <c r="G99" s="78"/>
      <c r="H99" s="76"/>
    </row>
    <row r="100" spans="1:19" ht="20.5" thickBot="1" x14ac:dyDescent="0.4">
      <c r="A100" s="184"/>
      <c r="B100" s="185"/>
      <c r="C100" s="186" t="s">
        <v>88</v>
      </c>
      <c r="D100" s="187"/>
      <c r="E100" s="85"/>
      <c r="F100" s="156"/>
      <c r="G100" s="78"/>
      <c r="H100" s="76"/>
    </row>
    <row r="102" spans="1:19" x14ac:dyDescent="0.35">
      <c r="G102" s="91"/>
    </row>
  </sheetData>
  <mergeCells count="26">
    <mergeCell ref="A2:H2"/>
    <mergeCell ref="B3:D3"/>
    <mergeCell ref="F3:G3"/>
    <mergeCell ref="A16:D16"/>
    <mergeCell ref="A31:B31"/>
    <mergeCell ref="C31:D31"/>
    <mergeCell ref="A37:B37"/>
    <mergeCell ref="C37:D37"/>
    <mergeCell ref="A49:B49"/>
    <mergeCell ref="C49:D49"/>
    <mergeCell ref="A58:B58"/>
    <mergeCell ref="C58:D58"/>
    <mergeCell ref="A99:B99"/>
    <mergeCell ref="C99:D99"/>
    <mergeCell ref="A100:B100"/>
    <mergeCell ref="C100:D100"/>
    <mergeCell ref="A64:B64"/>
    <mergeCell ref="C64:D64"/>
    <mergeCell ref="A97:B97"/>
    <mergeCell ref="C97:D97"/>
    <mergeCell ref="A98:B98"/>
    <mergeCell ref="C98:D98"/>
    <mergeCell ref="A83:B83"/>
    <mergeCell ref="C83:D83"/>
    <mergeCell ref="A88:B88"/>
    <mergeCell ref="C88:D88"/>
  </mergeCells>
  <phoneticPr fontId="38"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2D87B-680A-45E3-A2C3-8330E5A4ADD8}">
  <dimension ref="A1:S49"/>
  <sheetViews>
    <sheetView topLeftCell="C40" zoomScale="70" zoomScaleNormal="70" workbookViewId="0">
      <selection activeCell="G51" sqref="G51"/>
    </sheetView>
  </sheetViews>
  <sheetFormatPr defaultColWidth="8.36328125" defaultRowHeight="14.5" outlineLevelRow="2" x14ac:dyDescent="0.35"/>
  <cols>
    <col min="1" max="1" width="10.453125" customWidth="1"/>
    <col min="2" max="2" width="5.1796875" customWidth="1"/>
    <col min="3" max="3" width="90.81640625" customWidth="1"/>
    <col min="4" max="4" width="16.81640625" customWidth="1"/>
    <col min="5" max="5" width="16.453125" style="125" customWidth="1"/>
    <col min="6" max="6" width="17.453125" style="91" customWidth="1"/>
    <col min="7" max="7" width="24.1796875" customWidth="1"/>
    <col min="8" max="8" width="25.453125" customWidth="1"/>
    <col min="9" max="9" width="0.36328125" style="238" customWidth="1"/>
    <col min="10" max="10" width="10.453125" bestFit="1" customWidth="1"/>
    <col min="12" max="12" width="15.453125" customWidth="1"/>
    <col min="13" max="13" width="17" customWidth="1"/>
  </cols>
  <sheetData>
    <row r="1" spans="1:19" ht="51.75" customHeight="1" x14ac:dyDescent="0.7">
      <c r="A1" s="2"/>
      <c r="B1" s="3"/>
      <c r="C1" s="4"/>
      <c r="D1" s="5"/>
      <c r="E1" s="123"/>
      <c r="F1" s="166"/>
      <c r="G1" s="6"/>
      <c r="H1" s="6"/>
      <c r="I1" s="218"/>
    </row>
    <row r="2" spans="1:19" ht="39" customHeight="1" thickBot="1" x14ac:dyDescent="0.4">
      <c r="A2" s="190"/>
      <c r="B2" s="191"/>
      <c r="C2" s="191"/>
      <c r="D2" s="191"/>
      <c r="E2" s="191"/>
      <c r="F2" s="191"/>
      <c r="G2" s="191"/>
      <c r="H2" s="191"/>
      <c r="I2" s="219"/>
    </row>
    <row r="3" spans="1:19" ht="24" customHeight="1" thickBot="1" x14ac:dyDescent="0.4">
      <c r="A3" s="7" t="s">
        <v>34</v>
      </c>
      <c r="B3" s="192"/>
      <c r="C3" s="192"/>
      <c r="D3" s="193"/>
      <c r="E3" s="8"/>
      <c r="F3" s="194" t="s">
        <v>35</v>
      </c>
      <c r="G3" s="195"/>
      <c r="H3" s="9" t="s">
        <v>36</v>
      </c>
      <c r="I3" s="220"/>
    </row>
    <row r="4" spans="1:19" ht="22" x14ac:dyDescent="0.35">
      <c r="A4" s="10"/>
      <c r="B4" s="11"/>
      <c r="C4" s="12"/>
      <c r="D4" s="13"/>
      <c r="E4" s="14" t="s">
        <v>37</v>
      </c>
      <c r="F4" s="167" t="s">
        <v>38</v>
      </c>
      <c r="G4" s="15" t="s">
        <v>39</v>
      </c>
      <c r="H4" s="213"/>
      <c r="I4" s="221"/>
    </row>
    <row r="5" spans="1:19" ht="51" customHeight="1" x14ac:dyDescent="0.35">
      <c r="A5" s="16" t="s">
        <v>40</v>
      </c>
      <c r="B5" s="17"/>
      <c r="C5" s="18" t="s">
        <v>41</v>
      </c>
      <c r="D5" s="19" t="s">
        <v>42</v>
      </c>
      <c r="E5" s="20" t="s">
        <v>43</v>
      </c>
      <c r="F5" s="168" t="s">
        <v>89</v>
      </c>
      <c r="G5" s="21" t="s">
        <v>129</v>
      </c>
      <c r="H5" s="214"/>
      <c r="I5" s="222"/>
    </row>
    <row r="6" spans="1:19" ht="25.5" customHeight="1" thickBot="1" x14ac:dyDescent="0.4">
      <c r="A6" s="22"/>
      <c r="B6" s="23"/>
      <c r="C6" s="24"/>
      <c r="D6" s="25"/>
      <c r="E6" s="26"/>
      <c r="F6" s="169"/>
      <c r="G6" s="27" t="s">
        <v>44</v>
      </c>
      <c r="H6" s="28"/>
      <c r="I6" s="223"/>
    </row>
    <row r="7" spans="1:19" s="33" customFormat="1" ht="23.5" thickBot="1" x14ac:dyDescent="0.55000000000000004">
      <c r="A7" s="29" t="s">
        <v>37</v>
      </c>
      <c r="B7" s="30"/>
      <c r="C7" s="101" t="s">
        <v>194</v>
      </c>
      <c r="D7" s="31"/>
      <c r="E7" s="32"/>
      <c r="F7" s="170"/>
      <c r="G7" s="32"/>
      <c r="H7" s="42"/>
      <c r="I7" s="224"/>
    </row>
    <row r="8" spans="1:19" ht="19.5" customHeight="1" outlineLevel="2" x14ac:dyDescent="0.35">
      <c r="A8" s="44"/>
      <c r="B8" s="35"/>
      <c r="C8" s="81"/>
      <c r="D8" s="36"/>
      <c r="E8" s="124"/>
      <c r="F8" s="171"/>
      <c r="G8" s="82"/>
      <c r="H8" s="42"/>
      <c r="I8" s="239"/>
    </row>
    <row r="9" spans="1:19" ht="126.5" outlineLevel="2" x14ac:dyDescent="0.35">
      <c r="A9" s="44" t="s">
        <v>130</v>
      </c>
      <c r="B9" s="45"/>
      <c r="C9" s="95" t="s">
        <v>227</v>
      </c>
      <c r="D9" s="40" t="s">
        <v>118</v>
      </c>
      <c r="E9" s="180">
        <v>1</v>
      </c>
      <c r="F9" s="210"/>
      <c r="G9" s="208"/>
      <c r="H9" s="42"/>
      <c r="I9" s="229"/>
    </row>
    <row r="10" spans="1:19" ht="57" outlineLevel="2" thickBot="1" x14ac:dyDescent="0.4">
      <c r="A10" s="44" t="s">
        <v>131</v>
      </c>
      <c r="B10" s="45"/>
      <c r="C10" s="95" t="s">
        <v>195</v>
      </c>
      <c r="D10" s="40" t="s">
        <v>118</v>
      </c>
      <c r="E10" s="180">
        <v>1</v>
      </c>
      <c r="F10" s="172"/>
      <c r="G10" s="41"/>
      <c r="H10" s="42"/>
      <c r="I10" s="229"/>
    </row>
    <row r="11" spans="1:19" s="43" customFormat="1" ht="36" customHeight="1" thickBot="1" x14ac:dyDescent="0.4">
      <c r="A11" s="184"/>
      <c r="B11" s="185"/>
      <c r="C11" s="186" t="s">
        <v>92</v>
      </c>
      <c r="D11" s="187"/>
      <c r="E11" s="76"/>
      <c r="F11" s="173"/>
      <c r="G11" s="78"/>
      <c r="H11" s="42"/>
      <c r="I11" s="235"/>
      <c r="J11" s="80"/>
      <c r="K11" s="80"/>
      <c r="L11" s="80"/>
      <c r="M11" s="80"/>
      <c r="N11" s="80"/>
      <c r="O11" s="80"/>
      <c r="P11" s="80"/>
      <c r="Q11" s="80"/>
      <c r="R11" s="80"/>
      <c r="S11" s="80"/>
    </row>
    <row r="12" spans="1:19" s="33" customFormat="1" ht="23.5" thickBot="1" x14ac:dyDescent="0.55000000000000004">
      <c r="A12" s="29" t="s">
        <v>82</v>
      </c>
      <c r="B12" s="30"/>
      <c r="C12" s="101" t="s">
        <v>208</v>
      </c>
      <c r="D12" s="31"/>
      <c r="E12" s="32"/>
      <c r="F12" s="170"/>
      <c r="G12" s="32"/>
      <c r="H12" s="42"/>
      <c r="I12" s="224"/>
    </row>
    <row r="13" spans="1:19" s="33" customFormat="1" ht="27.75" customHeight="1" x14ac:dyDescent="0.5">
      <c r="A13" s="96"/>
      <c r="B13" s="97"/>
      <c r="C13" s="98" t="s">
        <v>105</v>
      </c>
      <c r="D13" s="96"/>
      <c r="E13" s="96"/>
      <c r="F13" s="174"/>
      <c r="G13" s="96"/>
      <c r="H13" s="42"/>
      <c r="I13" s="237"/>
    </row>
    <row r="14" spans="1:19" ht="70.5" outlineLevel="2" x14ac:dyDescent="0.35">
      <c r="A14" s="44" t="s">
        <v>83</v>
      </c>
      <c r="B14" s="45"/>
      <c r="C14" s="95" t="s">
        <v>226</v>
      </c>
      <c r="D14" s="40" t="s">
        <v>123</v>
      </c>
      <c r="E14" s="180">
        <v>1</v>
      </c>
      <c r="F14" s="210"/>
      <c r="G14" s="208"/>
      <c r="H14" s="42"/>
      <c r="I14" s="229"/>
    </row>
    <row r="15" spans="1:19" ht="57" outlineLevel="2" thickBot="1" x14ac:dyDescent="0.4">
      <c r="A15" s="44" t="s">
        <v>84</v>
      </c>
      <c r="B15" s="45"/>
      <c r="C15" s="95" t="s">
        <v>210</v>
      </c>
      <c r="D15" s="40" t="s">
        <v>123</v>
      </c>
      <c r="E15" s="180">
        <v>1</v>
      </c>
      <c r="F15" s="172"/>
      <c r="G15" s="41"/>
      <c r="H15" s="42"/>
      <c r="I15" s="229"/>
    </row>
    <row r="16" spans="1:19" s="43" customFormat="1" ht="37.5" customHeight="1" thickBot="1" x14ac:dyDescent="0.4">
      <c r="A16" s="184"/>
      <c r="B16" s="185"/>
      <c r="C16" s="186"/>
      <c r="D16" s="187"/>
      <c r="E16" s="85"/>
      <c r="F16" s="173"/>
      <c r="G16" s="78"/>
      <c r="H16" s="76"/>
      <c r="I16" s="235"/>
      <c r="J16" s="80"/>
      <c r="K16" s="80"/>
      <c r="L16" s="80"/>
      <c r="M16" s="80"/>
      <c r="N16" s="80"/>
      <c r="O16" s="80"/>
      <c r="P16" s="80"/>
      <c r="Q16" s="80"/>
      <c r="R16" s="80"/>
      <c r="S16" s="80"/>
    </row>
    <row r="17" spans="1:19" s="33" customFormat="1" ht="23.5" thickBot="1" x14ac:dyDescent="0.55000000000000004">
      <c r="A17" s="86" t="s">
        <v>93</v>
      </c>
      <c r="B17" s="87"/>
      <c r="C17" s="104" t="s">
        <v>196</v>
      </c>
      <c r="D17" s="31"/>
      <c r="E17" s="32"/>
      <c r="F17" s="170"/>
      <c r="G17" s="32"/>
      <c r="H17" s="31"/>
      <c r="I17" s="224"/>
    </row>
    <row r="18" spans="1:19" ht="70.5" outlineLevel="2" x14ac:dyDescent="0.35">
      <c r="A18" s="44" t="s">
        <v>132</v>
      </c>
      <c r="B18" s="45"/>
      <c r="C18" s="106" t="s">
        <v>225</v>
      </c>
      <c r="D18" s="126" t="s">
        <v>123</v>
      </c>
      <c r="E18" s="40">
        <v>1</v>
      </c>
      <c r="F18" s="211"/>
      <c r="G18" s="211"/>
      <c r="H18" s="42"/>
      <c r="I18" s="229"/>
    </row>
    <row r="19" spans="1:19" ht="56.5" outlineLevel="2" x14ac:dyDescent="0.35">
      <c r="A19" s="44" t="s">
        <v>135</v>
      </c>
      <c r="B19" s="45"/>
      <c r="C19" s="106" t="s">
        <v>197</v>
      </c>
      <c r="D19" s="127" t="s">
        <v>123</v>
      </c>
      <c r="E19" s="40">
        <v>1</v>
      </c>
      <c r="F19" s="177"/>
      <c r="G19" s="177"/>
      <c r="H19" s="42"/>
      <c r="I19" s="226"/>
      <c r="L19" s="33"/>
      <c r="M19" s="33"/>
    </row>
    <row r="20" spans="1:19" ht="56.5" outlineLevel="2" x14ac:dyDescent="0.35">
      <c r="A20" s="44" t="s">
        <v>136</v>
      </c>
      <c r="B20" s="45"/>
      <c r="C20" s="106" t="s">
        <v>198</v>
      </c>
      <c r="D20" s="127" t="s">
        <v>123</v>
      </c>
      <c r="E20" s="40">
        <v>1</v>
      </c>
      <c r="F20" s="176"/>
      <c r="G20" s="176"/>
      <c r="H20" s="42"/>
      <c r="I20" s="226"/>
      <c r="L20" s="88"/>
      <c r="M20" s="89"/>
    </row>
    <row r="21" spans="1:19" ht="57" outlineLevel="2" thickBot="1" x14ac:dyDescent="0.4">
      <c r="A21" s="44" t="s">
        <v>137</v>
      </c>
      <c r="B21" s="45"/>
      <c r="C21" s="106" t="s">
        <v>199</v>
      </c>
      <c r="D21" s="127" t="s">
        <v>123</v>
      </c>
      <c r="E21" s="40">
        <v>1</v>
      </c>
      <c r="F21" s="176"/>
      <c r="G21" s="176"/>
      <c r="H21" s="42"/>
      <c r="I21" s="226"/>
      <c r="L21" s="88"/>
      <c r="M21" s="89"/>
    </row>
    <row r="22" spans="1:19" s="43" customFormat="1" ht="33.75" customHeight="1" thickBot="1" x14ac:dyDescent="0.4">
      <c r="A22" s="184"/>
      <c r="B22" s="185"/>
      <c r="C22" s="186" t="s">
        <v>90</v>
      </c>
      <c r="D22" s="187"/>
      <c r="E22" s="76"/>
      <c r="F22" s="173"/>
      <c r="G22" s="78"/>
      <c r="H22" s="42"/>
      <c r="I22" s="235"/>
      <c r="J22" s="80"/>
      <c r="K22" s="80"/>
      <c r="L22" s="88"/>
      <c r="M22" s="89"/>
      <c r="N22" s="80"/>
      <c r="O22" s="80"/>
      <c r="P22" s="80"/>
      <c r="Q22" s="80"/>
      <c r="R22" s="80"/>
      <c r="S22" s="80"/>
    </row>
    <row r="23" spans="1:19" s="33" customFormat="1" ht="27.75" customHeight="1" thickBot="1" x14ac:dyDescent="0.55000000000000004">
      <c r="A23" s="29" t="s">
        <v>97</v>
      </c>
      <c r="B23" s="30"/>
      <c r="C23" s="30" t="s">
        <v>106</v>
      </c>
      <c r="D23" s="31"/>
      <c r="E23" s="32"/>
      <c r="F23" s="170"/>
      <c r="G23" s="32"/>
      <c r="H23" s="42"/>
      <c r="I23" s="224"/>
      <c r="L23" s="88" t="s">
        <v>86</v>
      </c>
      <c r="M23" s="89" t="e">
        <f>G20/G49</f>
        <v>#DIV/0!</v>
      </c>
    </row>
    <row r="24" spans="1:19" ht="56.5" outlineLevel="1" x14ac:dyDescent="0.35">
      <c r="A24" s="44" t="s">
        <v>138</v>
      </c>
      <c r="B24" s="45"/>
      <c r="C24" s="106" t="s">
        <v>200</v>
      </c>
      <c r="D24" s="126" t="s">
        <v>123</v>
      </c>
      <c r="E24" s="40">
        <v>1</v>
      </c>
      <c r="F24" s="176"/>
      <c r="G24" s="176"/>
      <c r="H24" s="42"/>
      <c r="I24" s="226"/>
      <c r="L24" s="88"/>
      <c r="M24" s="89"/>
    </row>
    <row r="25" spans="1:19" ht="56.5" outlineLevel="1" x14ac:dyDescent="0.35">
      <c r="A25" s="44" t="s">
        <v>100</v>
      </c>
      <c r="B25" s="45"/>
      <c r="C25" s="106" t="s">
        <v>216</v>
      </c>
      <c r="D25" s="127" t="s">
        <v>123</v>
      </c>
      <c r="E25" s="40">
        <v>1</v>
      </c>
      <c r="F25" s="176"/>
      <c r="G25" s="176"/>
      <c r="H25" s="42"/>
      <c r="I25" s="226"/>
    </row>
    <row r="26" spans="1:19" ht="56.5" outlineLevel="1" x14ac:dyDescent="0.35">
      <c r="A26" s="44" t="s">
        <v>101</v>
      </c>
      <c r="B26" s="45"/>
      <c r="C26" s="106" t="s">
        <v>201</v>
      </c>
      <c r="D26" s="127" t="s">
        <v>123</v>
      </c>
      <c r="E26" s="40">
        <v>1</v>
      </c>
      <c r="F26" s="176"/>
      <c r="G26" s="176"/>
      <c r="H26" s="42"/>
      <c r="I26" s="226"/>
      <c r="L26" s="33"/>
      <c r="M26" s="33"/>
    </row>
    <row r="27" spans="1:19" ht="42.5" outlineLevel="1" x14ac:dyDescent="0.35">
      <c r="A27" s="44" t="s">
        <v>139</v>
      </c>
      <c r="B27" s="45"/>
      <c r="C27" s="106" t="s">
        <v>185</v>
      </c>
      <c r="D27" s="127" t="s">
        <v>123</v>
      </c>
      <c r="E27" s="40">
        <v>1</v>
      </c>
      <c r="F27" s="176"/>
      <c r="G27" s="176"/>
      <c r="H27" s="42"/>
      <c r="I27" s="226"/>
    </row>
    <row r="28" spans="1:19" ht="42.5" outlineLevel="1" x14ac:dyDescent="0.35">
      <c r="A28" s="44" t="s">
        <v>102</v>
      </c>
      <c r="B28" s="45"/>
      <c r="C28" s="106" t="s">
        <v>202</v>
      </c>
      <c r="D28" s="128" t="s">
        <v>123</v>
      </c>
      <c r="E28" s="40">
        <v>1</v>
      </c>
      <c r="F28" s="176"/>
      <c r="G28" s="176"/>
      <c r="H28" s="42"/>
      <c r="I28" s="226"/>
    </row>
    <row r="29" spans="1:19" ht="19.5" customHeight="1" outlineLevel="2" thickBot="1" x14ac:dyDescent="0.4">
      <c r="A29" s="44"/>
      <c r="B29" s="45"/>
      <c r="C29" s="81"/>
      <c r="D29" s="40"/>
      <c r="E29" s="122"/>
      <c r="F29" s="175"/>
      <c r="G29" s="41"/>
      <c r="H29" s="42"/>
      <c r="I29" s="229"/>
    </row>
    <row r="30" spans="1:19" s="33" customFormat="1" ht="27.75" customHeight="1" thickBot="1" x14ac:dyDescent="0.55000000000000004">
      <c r="A30" s="86" t="s">
        <v>126</v>
      </c>
      <c r="B30" s="87"/>
      <c r="C30" s="104" t="s">
        <v>107</v>
      </c>
      <c r="D30" s="31"/>
      <c r="E30" s="32"/>
      <c r="F30" s="170"/>
      <c r="G30" s="32"/>
      <c r="H30" s="31"/>
      <c r="I30" s="224"/>
      <c r="L30"/>
      <c r="M30"/>
    </row>
    <row r="31" spans="1:19" ht="19.5" customHeight="1" outlineLevel="2" x14ac:dyDescent="0.35">
      <c r="A31" s="44"/>
      <c r="B31" s="45"/>
      <c r="C31" s="129"/>
      <c r="D31" s="130"/>
      <c r="E31" s="40"/>
      <c r="F31" s="176"/>
      <c r="G31" s="41"/>
      <c r="H31" s="42"/>
      <c r="I31" s="229"/>
    </row>
    <row r="32" spans="1:19" ht="42.5" outlineLevel="2" x14ac:dyDescent="0.35">
      <c r="A32" s="44" t="s">
        <v>140</v>
      </c>
      <c r="B32" s="45"/>
      <c r="C32" s="106" t="s">
        <v>203</v>
      </c>
      <c r="D32" s="131" t="s">
        <v>123</v>
      </c>
      <c r="E32" s="40">
        <v>1</v>
      </c>
      <c r="F32" s="176"/>
      <c r="G32" s="176"/>
      <c r="H32" s="42"/>
      <c r="I32" s="229"/>
    </row>
    <row r="33" spans="1:19" ht="28.5" outlineLevel="2" x14ac:dyDescent="0.35">
      <c r="A33" s="44" t="s">
        <v>141</v>
      </c>
      <c r="B33" s="45"/>
      <c r="C33" s="106" t="s">
        <v>204</v>
      </c>
      <c r="D33" s="131" t="s">
        <v>123</v>
      </c>
      <c r="E33" s="40">
        <v>1</v>
      </c>
      <c r="F33" s="134"/>
      <c r="G33" s="176"/>
      <c r="H33" s="42"/>
      <c r="I33" s="229"/>
    </row>
    <row r="34" spans="1:19" ht="28.5" outlineLevel="2" x14ac:dyDescent="0.35">
      <c r="A34" s="44" t="s">
        <v>142</v>
      </c>
      <c r="B34" s="45"/>
      <c r="C34" s="106" t="s">
        <v>189</v>
      </c>
      <c r="D34" s="131" t="s">
        <v>123</v>
      </c>
      <c r="E34" s="40">
        <v>1</v>
      </c>
      <c r="F34" s="176"/>
      <c r="G34" s="176"/>
      <c r="H34" s="42"/>
      <c r="I34" s="229"/>
      <c r="L34" s="33"/>
      <c r="M34" s="33"/>
    </row>
    <row r="35" spans="1:19" ht="28.5" outlineLevel="2" x14ac:dyDescent="0.35">
      <c r="A35" s="44" t="s">
        <v>143</v>
      </c>
      <c r="B35" s="45"/>
      <c r="C35" s="106" t="s">
        <v>190</v>
      </c>
      <c r="D35" s="131" t="s">
        <v>123</v>
      </c>
      <c r="E35" s="40">
        <v>1</v>
      </c>
      <c r="F35" s="176"/>
      <c r="G35" s="176"/>
      <c r="H35" s="42"/>
      <c r="I35" s="229"/>
    </row>
    <row r="36" spans="1:19" ht="56.5" outlineLevel="2" x14ac:dyDescent="0.35">
      <c r="A36" s="44" t="s">
        <v>144</v>
      </c>
      <c r="B36" s="45"/>
      <c r="C36" s="106" t="s">
        <v>191</v>
      </c>
      <c r="D36" s="131" t="s">
        <v>123</v>
      </c>
      <c r="E36" s="40">
        <v>1</v>
      </c>
      <c r="F36" s="134"/>
      <c r="G36" s="176"/>
      <c r="H36" s="42"/>
      <c r="I36" s="229"/>
      <c r="L36" s="80"/>
      <c r="M36" s="80"/>
    </row>
    <row r="37" spans="1:19" ht="19.5" customHeight="1" outlineLevel="2" thickBot="1" x14ac:dyDescent="0.4">
      <c r="A37" s="44"/>
      <c r="B37" s="45"/>
      <c r="C37" s="83"/>
      <c r="D37" s="40"/>
      <c r="E37" s="122"/>
      <c r="F37" s="172"/>
      <c r="G37" s="41"/>
      <c r="H37" s="42"/>
      <c r="I37" s="229"/>
      <c r="L37" s="33"/>
      <c r="M37" s="33"/>
    </row>
    <row r="38" spans="1:19" s="33" customFormat="1" ht="27.75" customHeight="1" thickBot="1" x14ac:dyDescent="0.55000000000000004">
      <c r="A38" s="86" t="s">
        <v>127</v>
      </c>
      <c r="B38" s="87"/>
      <c r="C38" s="104" t="s">
        <v>108</v>
      </c>
      <c r="D38" s="31"/>
      <c r="E38" s="32"/>
      <c r="F38" s="170"/>
      <c r="G38" s="32"/>
      <c r="H38" s="31"/>
      <c r="I38" s="224"/>
      <c r="L38"/>
      <c r="M38"/>
    </row>
    <row r="39" spans="1:19" ht="43" outlineLevel="2" thickBot="1" x14ac:dyDescent="0.4">
      <c r="A39" s="44" t="s">
        <v>145</v>
      </c>
      <c r="B39" s="45"/>
      <c r="C39" s="106" t="s">
        <v>205</v>
      </c>
      <c r="D39" s="40" t="s">
        <v>123</v>
      </c>
      <c r="E39" s="180">
        <v>1</v>
      </c>
      <c r="F39" s="172"/>
      <c r="G39" s="41"/>
      <c r="H39" s="42"/>
      <c r="I39" s="229"/>
      <c r="L39" s="88" t="s">
        <v>86</v>
      </c>
      <c r="M39" s="89" t="e">
        <f>G40/G71</f>
        <v>#DIV/0!</v>
      </c>
    </row>
    <row r="40" spans="1:19" s="43" customFormat="1" ht="37.5" customHeight="1" thickBot="1" x14ac:dyDescent="0.4">
      <c r="A40" s="184"/>
      <c r="B40" s="185"/>
      <c r="C40" s="186"/>
      <c r="D40" s="187"/>
      <c r="E40" s="85"/>
      <c r="F40" s="173"/>
      <c r="G40" s="78"/>
      <c r="H40" s="76"/>
      <c r="I40" s="235"/>
      <c r="J40" s="80"/>
      <c r="K40" s="80"/>
      <c r="L40" s="88"/>
      <c r="M40" s="88"/>
      <c r="N40" s="80"/>
      <c r="O40" s="80"/>
      <c r="P40" s="80"/>
      <c r="Q40" s="80"/>
      <c r="R40" s="80"/>
      <c r="S40" s="80"/>
    </row>
    <row r="41" spans="1:19" s="33" customFormat="1" ht="23.5" thickBot="1" x14ac:dyDescent="0.55000000000000004">
      <c r="A41" s="86" t="s">
        <v>128</v>
      </c>
      <c r="B41" s="87"/>
      <c r="C41" s="104" t="s">
        <v>110</v>
      </c>
      <c r="D41" s="31"/>
      <c r="E41" s="32"/>
      <c r="F41" s="170"/>
      <c r="G41" s="32"/>
      <c r="H41" s="31"/>
      <c r="I41" s="224"/>
      <c r="L41" s="88" t="s">
        <v>33</v>
      </c>
      <c r="M41" s="89" t="e">
        <f>#REF!/G71</f>
        <v>#REF!</v>
      </c>
    </row>
    <row r="42" spans="1:19" ht="70.5" outlineLevel="2" x14ac:dyDescent="0.35">
      <c r="A42" s="44" t="s">
        <v>146</v>
      </c>
      <c r="B42" s="45"/>
      <c r="C42" s="106" t="s">
        <v>224</v>
      </c>
      <c r="D42" s="40" t="s">
        <v>123</v>
      </c>
      <c r="E42" s="180">
        <v>1</v>
      </c>
      <c r="F42" s="210"/>
      <c r="G42" s="208"/>
      <c r="H42" s="42"/>
      <c r="I42" s="229"/>
      <c r="L42" s="80"/>
      <c r="M42" s="80"/>
    </row>
    <row r="43" spans="1:19" ht="19.5" customHeight="1" outlineLevel="1" thickBot="1" x14ac:dyDescent="0.4">
      <c r="A43" s="44" t="s">
        <v>217</v>
      </c>
      <c r="B43" s="45"/>
      <c r="C43" s="205" t="s">
        <v>218</v>
      </c>
      <c r="D43" s="90"/>
      <c r="E43" s="122"/>
      <c r="F43" s="178"/>
      <c r="G43" s="41"/>
      <c r="H43" s="42"/>
      <c r="I43" s="226"/>
    </row>
    <row r="44" spans="1:19" s="43" customFormat="1" ht="41.25" customHeight="1" thickBot="1" x14ac:dyDescent="0.4">
      <c r="A44" s="184"/>
      <c r="B44" s="185"/>
      <c r="C44" s="186" t="s">
        <v>121</v>
      </c>
      <c r="D44" s="187"/>
      <c r="E44" s="85"/>
      <c r="F44" s="173"/>
      <c r="G44" s="78">
        <f>SUM(G9:G42)</f>
        <v>0</v>
      </c>
      <c r="H44" s="76"/>
      <c r="I44" s="235"/>
      <c r="J44" s="80"/>
      <c r="K44" s="80"/>
      <c r="L44"/>
      <c r="M44"/>
      <c r="N44" s="80"/>
      <c r="O44" s="80"/>
      <c r="P44" s="80"/>
      <c r="Q44" s="80"/>
      <c r="R44" s="80"/>
      <c r="S44" s="80"/>
    </row>
    <row r="45" spans="1:19" ht="20.5" thickBot="1" x14ac:dyDescent="0.4">
      <c r="A45" s="184"/>
      <c r="B45" s="185"/>
      <c r="C45" s="186" t="s">
        <v>121</v>
      </c>
      <c r="D45" s="187"/>
      <c r="E45" s="85"/>
      <c r="F45" s="173"/>
      <c r="G45" s="78"/>
      <c r="H45" s="76"/>
    </row>
    <row r="46" spans="1:19" ht="20.5" thickBot="1" x14ac:dyDescent="0.4">
      <c r="A46" s="184"/>
      <c r="B46" s="185"/>
      <c r="C46" s="186" t="s">
        <v>87</v>
      </c>
      <c r="D46" s="187"/>
      <c r="E46" s="85"/>
      <c r="F46" s="173"/>
      <c r="G46" s="78"/>
      <c r="H46" s="76"/>
    </row>
    <row r="47" spans="1:19" ht="20.5" thickBot="1" x14ac:dyDescent="0.4">
      <c r="A47" s="184"/>
      <c r="B47" s="185"/>
      <c r="C47" s="186" t="s">
        <v>88</v>
      </c>
      <c r="D47" s="187"/>
      <c r="E47" s="85"/>
      <c r="F47" s="173"/>
      <c r="G47" s="78"/>
      <c r="H47" s="76"/>
    </row>
    <row r="49" spans="7:7" x14ac:dyDescent="0.35">
      <c r="G49" s="91"/>
    </row>
  </sheetData>
  <mergeCells count="19">
    <mergeCell ref="A22:B22"/>
    <mergeCell ref="C22:D22"/>
    <mergeCell ref="A40:B40"/>
    <mergeCell ref="C40:D40"/>
    <mergeCell ref="A2:H2"/>
    <mergeCell ref="B3:D3"/>
    <mergeCell ref="F3:G3"/>
    <mergeCell ref="A11:B11"/>
    <mergeCell ref="C11:D11"/>
    <mergeCell ref="A16:B16"/>
    <mergeCell ref="C16:D16"/>
    <mergeCell ref="A47:B47"/>
    <mergeCell ref="C47:D47"/>
    <mergeCell ref="A44:B44"/>
    <mergeCell ref="C44:D44"/>
    <mergeCell ref="A45:B45"/>
    <mergeCell ref="C45:D45"/>
    <mergeCell ref="A46:B46"/>
    <mergeCell ref="C46:D46"/>
  </mergeCells>
  <phoneticPr fontId="38" type="noConversion"/>
  <pageMargins left="0.7" right="0.7" top="0.75" bottom="0.75" header="0.3" footer="0.3"/>
  <pageSetup orientation="portrait" r:id="rId1"/>
  <drawing r:id="rId2"/>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Preambles</vt:lpstr>
      <vt:lpstr>BOQ (NMC)</vt:lpstr>
      <vt:lpstr>BOQ (DX IT Data Centre)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Ntwanano Sambu</dc:creator>
  <cp:keywords/>
  <dc:description/>
  <cp:lastModifiedBy>Anda Ndarala</cp:lastModifiedBy>
  <cp:revision/>
  <dcterms:created xsi:type="dcterms:W3CDTF">2026-09-01T11:44:59Z</dcterms:created>
  <dcterms:modified xsi:type="dcterms:W3CDTF">2026-10-02T08:55:55Z</dcterms:modified>
  <cp:category/>
  <cp:contentStatus/>
</cp:coreProperties>
</file>