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72320CD0-2892-4A83-8961-BCA4CF847A31}" xr6:coauthVersionLast="36" xr6:coauthVersionMax="36" xr10:uidLastSave="{00000000-0000-0000-0000-000000000000}"/>
  <bookViews>
    <workbookView xWindow="20" yWindow="20" windowWidth="19180" windowHeight="10060" activeTab="2" xr2:uid="{00000000-000D-0000-FFFF-FFFF00000000}"/>
  </bookViews>
  <sheets>
    <sheet name="DOJ_CD" sheetId="8" r:id="rId1"/>
    <sheet name="MAGISTRATE COMMISSION" sheetId="9" r:id="rId2"/>
    <sheet name="NPA" sheetId="10" r:id="rId3"/>
    <sheet name="Consolidated Pricing Schedule" sheetId="5" r:id="rId4"/>
  </sheets>
  <calcPr calcId="191029"/>
</workbook>
</file>

<file path=xl/calcChain.xml><?xml version="1.0" encoding="utf-8"?>
<calcChain xmlns="http://schemas.openxmlformats.org/spreadsheetml/2006/main">
  <c r="K14" i="10" l="1"/>
  <c r="K13" i="10"/>
  <c r="K12" i="10"/>
  <c r="K11" i="10"/>
  <c r="K9" i="10"/>
  <c r="K8" i="10"/>
  <c r="K14" i="9"/>
  <c r="K13" i="9"/>
  <c r="K12" i="9"/>
  <c r="K11" i="9"/>
  <c r="K10" i="9"/>
  <c r="K9" i="9"/>
  <c r="K8" i="9"/>
  <c r="K14" i="8"/>
  <c r="K13" i="8"/>
  <c r="K12" i="8"/>
  <c r="K11" i="8"/>
  <c r="K10" i="8"/>
  <c r="K9" i="8"/>
  <c r="K8" i="8"/>
  <c r="K16" i="9" l="1"/>
  <c r="K15" i="10"/>
  <c r="K16" i="10" s="1"/>
  <c r="C10" i="5" s="1"/>
  <c r="K15" i="8"/>
  <c r="K16" i="8" s="1"/>
  <c r="C8" i="5" s="1"/>
  <c r="K15" i="9"/>
  <c r="C9" i="5" l="1"/>
  <c r="C11" i="5" s="1"/>
</calcChain>
</file>

<file path=xl/sharedStrings.xml><?xml version="1.0" encoding="utf-8"?>
<sst xmlns="http://schemas.openxmlformats.org/spreadsheetml/2006/main" count="94" uniqueCount="35">
  <si>
    <t>Item</t>
  </si>
  <si>
    <t>Description</t>
  </si>
  <si>
    <t>Unit Price (incl. VAT)</t>
  </si>
  <si>
    <t>Sessions/Month</t>
  </si>
  <si>
    <t>Year 1 Pricing</t>
  </si>
  <si>
    <t>Year 2 Pricing</t>
  </si>
  <si>
    <t>Year 3 Pricing</t>
  </si>
  <si>
    <t>Total (R)</t>
  </si>
  <si>
    <t>Face to face counselling session.</t>
  </si>
  <si>
    <t>Group critical incident trauma debriefing session</t>
  </si>
  <si>
    <t>Multiple Stress Management Group Session</t>
  </si>
  <si>
    <t>Proactive wellness talk session</t>
  </si>
  <si>
    <t>Interactive workshop</t>
  </si>
  <si>
    <t>Admission to a rehabilitation centre</t>
  </si>
  <si>
    <t>Telephonic and online counselling</t>
  </si>
  <si>
    <t>Name of Bidder:</t>
  </si>
  <si>
    <t>TOTAL</t>
  </si>
  <si>
    <t>MAGISTRATE COMMISSION</t>
  </si>
  <si>
    <t>NATIONAL PROCECUTING AUTHORITY</t>
  </si>
  <si>
    <t>DEPARTMENT OF JUSTICE AND CONSTITUTIONAL  DEVELOPMENT</t>
  </si>
  <si>
    <t xml:space="preserve">          SUPPLY CHAIN MANAGEMENT</t>
  </si>
  <si>
    <t xml:space="preserve">             Annexure A  Pricing schedule</t>
  </si>
  <si>
    <t>BID PRICE PER ENTITY</t>
  </si>
  <si>
    <t>TOTAL BID PRICE</t>
  </si>
  <si>
    <t>GRAND TOTAL</t>
  </si>
  <si>
    <t>APPOINTMENT OF SERVICE PROVIDER FOR PROCUREMENT OF EMPLOYEE HEALTH AND WELLNESS SERVICES PROCESS FOR  THE DEPARTMENT OF JUSTICE AND CONSTITUTIONAL DEVELOPMEMENT,  NATIONAL PROSECUTION AUTHORITY AND THE MAGISTRATE COMMISSION FOR A PERIOD OF THREE (3) YEARS.</t>
  </si>
  <si>
    <t>Year 1 (12 months) Sessions</t>
  </si>
  <si>
    <t>Year 2 (12 months) Sessions</t>
  </si>
  <si>
    <t>Year 3 (12 months) Sessions</t>
  </si>
  <si>
    <t>VAT @15%</t>
  </si>
  <si>
    <t>Unit Price (Excl. VAT)</t>
  </si>
  <si>
    <t>RFB 04 2025</t>
  </si>
  <si>
    <t>RFB No</t>
  </si>
  <si>
    <t>RFB Title</t>
  </si>
  <si>
    <t>APPOINTMENT OF SERVICE PROVIDER FOR PROCUREMENT OF EMPLOYEE HEALTH AND WELLNESS SERVICES PROCESS FOR  THE DEPARTMENT OF JUSTICE AND CONSTITUTIONAL DEVELOPMEMENT,  NATIONAL PROSECUTION AUTHORITY AND THE MAGISTRATE COMMISSION FOR A PERIOD OF THREE (03)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</si>
</sst>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&quot;R&quot;\ * #,##0.00_ ;_ &quot;R&quot;\ * \-#,##0.00_ ;_ &quot;R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Font="1"/>
    <xf numFmtId="0" fontId="0" fillId="0" borderId="0" xfId="0" applyProtection="1"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9" fillId="4" borderId="1" xfId="0" applyFont="1" applyFill="1" applyBorder="1" applyAlignment="1" applyProtection="1">
      <alignment horizontal="center" wrapText="1"/>
      <protection locked="0"/>
    </xf>
    <xf numFmtId="0" fontId="2" fillId="0" borderId="8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wrapText="1"/>
    </xf>
    <xf numFmtId="0" fontId="9" fillId="0" borderId="1" xfId="0" applyFont="1" applyBorder="1" applyAlignment="1" applyProtection="1">
      <alignment wrapText="1"/>
    </xf>
    <xf numFmtId="0" fontId="3" fillId="0" borderId="6" xfId="0" applyFont="1" applyBorder="1" applyAlignment="1" applyProtection="1">
      <alignment wrapText="1"/>
    </xf>
    <xf numFmtId="0" fontId="3" fillId="0" borderId="7" xfId="0" applyFont="1" applyBorder="1" applyAlignment="1" applyProtection="1">
      <alignment wrapText="1"/>
    </xf>
    <xf numFmtId="0" fontId="0" fillId="0" borderId="1" xfId="0" applyBorder="1" applyProtection="1"/>
    <xf numFmtId="0" fontId="8" fillId="0" borderId="1" xfId="0" applyFont="1" applyBorder="1" applyProtection="1"/>
    <xf numFmtId="0" fontId="5" fillId="2" borderId="5" xfId="0" applyFont="1" applyFill="1" applyBorder="1" applyAlignment="1" applyProtection="1">
      <alignment horizontal="left" vertical="top"/>
    </xf>
    <xf numFmtId="0" fontId="3" fillId="0" borderId="9" xfId="0" applyFont="1" applyBorder="1" applyAlignment="1" applyProtection="1">
      <alignment wrapText="1"/>
    </xf>
    <xf numFmtId="0" fontId="6" fillId="0" borderId="1" xfId="0" applyFont="1" applyBorder="1" applyAlignment="1" applyProtection="1">
      <alignment horizontal="center"/>
    </xf>
    <xf numFmtId="165" fontId="5" fillId="0" borderId="1" xfId="0" applyNumberFormat="1" applyFont="1" applyBorder="1" applyAlignment="1" applyProtection="1">
      <alignment horizontal="center"/>
    </xf>
    <xf numFmtId="165" fontId="5" fillId="2" borderId="1" xfId="0" applyNumberFormat="1" applyFont="1" applyFill="1" applyBorder="1" applyAlignment="1" applyProtection="1">
      <alignment horizontal="center"/>
    </xf>
    <xf numFmtId="165" fontId="8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5" fillId="3" borderId="2" xfId="0" applyFont="1" applyFill="1" applyBorder="1" applyAlignment="1" applyProtection="1">
      <alignment horizontal="center" vertical="top"/>
      <protection locked="0"/>
    </xf>
    <xf numFmtId="0" fontId="8" fillId="0" borderId="2" xfId="0" applyFont="1" applyBorder="1" applyAlignment="1" applyProtection="1">
      <alignment horizontal="center"/>
    </xf>
    <xf numFmtId="0" fontId="8" fillId="0" borderId="3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3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7" fillId="0" borderId="1" xfId="0" applyFont="1" applyBorder="1" applyAlignment="1" applyProtection="1">
      <alignment horizontal="left" vertical="top"/>
    </xf>
    <xf numFmtId="0" fontId="4" fillId="0" borderId="1" xfId="0" applyFont="1" applyBorder="1" applyAlignment="1" applyProtection="1">
      <alignment horizontal="left" vertical="top" wrapText="1"/>
    </xf>
    <xf numFmtId="0" fontId="7" fillId="0" borderId="4" xfId="0" applyFont="1" applyBorder="1" applyAlignment="1" applyProtection="1">
      <alignment horizontal="left" vertical="top" wrapText="1"/>
    </xf>
    <xf numFmtId="0" fontId="8" fillId="0" borderId="4" xfId="0" applyFont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 vertical="top"/>
      <protection locked="0"/>
    </xf>
    <xf numFmtId="164" fontId="5" fillId="0" borderId="1" xfId="0" applyNumberFormat="1" applyFont="1" applyBorder="1" applyAlignment="1" applyProtection="1">
      <alignment horizontal="left" vertical="top"/>
    </xf>
    <xf numFmtId="164" fontId="5" fillId="0" borderId="1" xfId="0" applyNumberFormat="1" applyFont="1" applyBorder="1" applyAlignment="1" applyProtection="1">
      <alignment horizontal="left" vertical="top" wrapText="1"/>
    </xf>
    <xf numFmtId="0" fontId="8" fillId="0" borderId="4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</cellXfs>
  <cellStyles count="2">
    <cellStyle name="Comma 2" xfId="1" xr:uid="{3975818A-7866-4D41-9F6F-8149051F053E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160020</xdr:rowOff>
    </xdr:from>
    <xdr:to>
      <xdr:col>0</xdr:col>
      <xdr:colOff>1436158</xdr:colOff>
      <xdr:row>0</xdr:row>
      <xdr:rowOff>794981</xdr:rowOff>
    </xdr:to>
    <xdr:pic>
      <xdr:nvPicPr>
        <xdr:cNvPr id="2" name="Picture 1" descr="dojcd logo_A4 small">
          <a:extLst>
            <a:ext uri="{FF2B5EF4-FFF2-40B4-BE49-F238E27FC236}">
              <a16:creationId xmlns:a16="http://schemas.microsoft.com/office/drawing/2014/main" id="{24994D43-36C2-4FB0-96A6-BF6A40987D1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114300" y="160020"/>
          <a:ext cx="1321858" cy="63496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167640</xdr:rowOff>
    </xdr:from>
    <xdr:to>
      <xdr:col>0</xdr:col>
      <xdr:colOff>1466638</xdr:colOff>
      <xdr:row>0</xdr:row>
      <xdr:rowOff>863561</xdr:rowOff>
    </xdr:to>
    <xdr:pic>
      <xdr:nvPicPr>
        <xdr:cNvPr id="2" name="Picture 1" descr="dojcd logo_A4 small">
          <a:extLst>
            <a:ext uri="{FF2B5EF4-FFF2-40B4-BE49-F238E27FC236}">
              <a16:creationId xmlns:a16="http://schemas.microsoft.com/office/drawing/2014/main" id="{C3DF0EB3-E00E-47D4-80D9-B5262233500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144780" y="167640"/>
          <a:ext cx="1321858" cy="6959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167640</xdr:rowOff>
    </xdr:from>
    <xdr:to>
      <xdr:col>0</xdr:col>
      <xdr:colOff>1466638</xdr:colOff>
      <xdr:row>0</xdr:row>
      <xdr:rowOff>924521</xdr:rowOff>
    </xdr:to>
    <xdr:pic>
      <xdr:nvPicPr>
        <xdr:cNvPr id="2" name="Picture 1" descr="dojcd logo_A4 small">
          <a:extLst>
            <a:ext uri="{FF2B5EF4-FFF2-40B4-BE49-F238E27FC236}">
              <a16:creationId xmlns:a16="http://schemas.microsoft.com/office/drawing/2014/main" id="{1561D4C9-7DA7-49F6-B807-9BFF5957824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144780" y="167640"/>
          <a:ext cx="1321858" cy="6959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68580</xdr:rowOff>
    </xdr:from>
    <xdr:to>
      <xdr:col>0</xdr:col>
      <xdr:colOff>1321858</xdr:colOff>
      <xdr:row>0</xdr:row>
      <xdr:rowOff>703541</xdr:rowOff>
    </xdr:to>
    <xdr:pic>
      <xdr:nvPicPr>
        <xdr:cNvPr id="5" name="Picture 4" descr="dojcd logo_A4 small">
          <a:extLst>
            <a:ext uri="{FF2B5EF4-FFF2-40B4-BE49-F238E27FC236}">
              <a16:creationId xmlns:a16="http://schemas.microsoft.com/office/drawing/2014/main" id="{CC83AEE3-3FC2-4042-8DE6-B0C33D4EDE5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0" y="68580"/>
          <a:ext cx="1321858" cy="63496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5DAA7-D3A7-4710-804D-569AF4B3A9D3}">
  <sheetPr codeName="Sheet1"/>
  <dimension ref="A1:S16"/>
  <sheetViews>
    <sheetView workbookViewId="0">
      <selection activeCell="G4" sqref="G4"/>
    </sheetView>
  </sheetViews>
  <sheetFormatPr defaultRowHeight="14.5" x14ac:dyDescent="0.35"/>
  <cols>
    <col min="1" max="1" width="29" customWidth="1"/>
    <col min="2" max="2" width="44.81640625" customWidth="1"/>
    <col min="3" max="3" width="17.1796875" customWidth="1"/>
    <col min="4" max="4" width="11.08984375" customWidth="1"/>
    <col min="5" max="5" width="11.81640625" customWidth="1"/>
    <col min="6" max="6" width="11.453125" customWidth="1"/>
    <col min="7" max="7" width="11" customWidth="1"/>
    <col min="8" max="8" width="8.90625" customWidth="1"/>
    <col min="9" max="9" width="11.36328125" customWidth="1"/>
  </cols>
  <sheetData>
    <row r="1" spans="1:19" ht="67.5" customHeight="1" x14ac:dyDescent="0.35">
      <c r="A1" s="22"/>
      <c r="B1" s="35" t="s">
        <v>20</v>
      </c>
      <c r="C1" s="49"/>
      <c r="D1" s="3"/>
      <c r="E1" s="3"/>
      <c r="F1" s="3"/>
      <c r="G1" s="3"/>
      <c r="H1" s="3"/>
      <c r="I1" s="3"/>
      <c r="J1" s="3"/>
      <c r="K1" s="3"/>
    </row>
    <row r="2" spans="1:19" ht="30.65" customHeight="1" x14ac:dyDescent="0.35">
      <c r="A2" s="22"/>
      <c r="B2" s="35" t="s">
        <v>21</v>
      </c>
      <c r="C2" s="49"/>
      <c r="D2" s="3"/>
      <c r="E2" s="3"/>
      <c r="F2" s="3"/>
      <c r="G2" s="3"/>
      <c r="H2" s="3"/>
      <c r="I2" s="3"/>
      <c r="J2" s="3"/>
      <c r="K2" s="3"/>
    </row>
    <row r="3" spans="1:19" ht="27" customHeight="1" x14ac:dyDescent="0.35">
      <c r="A3" s="23" t="s">
        <v>32</v>
      </c>
      <c r="B3" s="35" t="s">
        <v>31</v>
      </c>
      <c r="C3" s="49"/>
      <c r="D3" s="3"/>
      <c r="E3" s="3"/>
      <c r="F3" s="3"/>
      <c r="G3" s="3"/>
      <c r="H3" s="3"/>
      <c r="I3" s="3"/>
      <c r="J3" s="3"/>
      <c r="K3" s="3"/>
    </row>
    <row r="4" spans="1:19" ht="111" customHeight="1" x14ac:dyDescent="0.35">
      <c r="A4" s="23" t="s">
        <v>33</v>
      </c>
      <c r="B4" s="37" t="s">
        <v>34</v>
      </c>
      <c r="C4" s="43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</row>
    <row r="5" spans="1:19" ht="39" customHeight="1" x14ac:dyDescent="0.35">
      <c r="A5" s="33"/>
      <c r="B5" s="34"/>
      <c r="C5" s="48"/>
      <c r="D5" s="5"/>
      <c r="E5" s="5"/>
      <c r="F5" s="5"/>
      <c r="G5" s="5"/>
      <c r="H5" s="5"/>
      <c r="I5" s="5"/>
      <c r="J5" s="5"/>
      <c r="K5" s="5"/>
    </row>
    <row r="6" spans="1:19" ht="36.65" customHeight="1" x14ac:dyDescent="0.35">
      <c r="A6" s="24" t="s">
        <v>15</v>
      </c>
      <c r="B6" s="32"/>
      <c r="C6" s="45"/>
      <c r="D6" s="6"/>
      <c r="E6" s="6"/>
      <c r="F6" s="6"/>
      <c r="G6" s="6"/>
      <c r="H6" s="5"/>
      <c r="I6" s="5"/>
      <c r="J6" s="5"/>
      <c r="K6" s="5"/>
    </row>
    <row r="7" spans="1:19" ht="54" customHeight="1" x14ac:dyDescent="0.35">
      <c r="A7" s="13" t="s">
        <v>0</v>
      </c>
      <c r="B7" s="13" t="s">
        <v>1</v>
      </c>
      <c r="C7" s="7" t="s">
        <v>2</v>
      </c>
      <c r="D7" s="10" t="s">
        <v>3</v>
      </c>
      <c r="E7" s="10" t="s">
        <v>26</v>
      </c>
      <c r="F7" s="10" t="s">
        <v>4</v>
      </c>
      <c r="G7" s="10" t="s">
        <v>27</v>
      </c>
      <c r="H7" s="10" t="s">
        <v>5</v>
      </c>
      <c r="I7" s="10" t="s">
        <v>28</v>
      </c>
      <c r="J7" s="10" t="s">
        <v>6</v>
      </c>
      <c r="K7" s="10" t="s">
        <v>7</v>
      </c>
    </row>
    <row r="8" spans="1:19" ht="33" customHeight="1" x14ac:dyDescent="0.35">
      <c r="A8" s="14">
        <v>1</v>
      </c>
      <c r="B8" s="15" t="s">
        <v>8</v>
      </c>
      <c r="C8" s="8"/>
      <c r="D8" s="11">
        <v>110</v>
      </c>
      <c r="E8" s="12">
        <v>1320</v>
      </c>
      <c r="F8" s="8"/>
      <c r="G8" s="12">
        <v>1320</v>
      </c>
      <c r="H8" s="8"/>
      <c r="I8" s="12">
        <v>1320</v>
      </c>
      <c r="J8" s="8"/>
      <c r="K8" s="18">
        <f>SUM(F8+H8+J8)</f>
        <v>0</v>
      </c>
    </row>
    <row r="9" spans="1:19" ht="27.65" customHeight="1" x14ac:dyDescent="0.35">
      <c r="A9" s="16">
        <v>2</v>
      </c>
      <c r="B9" s="17" t="s">
        <v>9</v>
      </c>
      <c r="C9" s="9"/>
      <c r="D9" s="11">
        <v>4</v>
      </c>
      <c r="E9" s="11">
        <v>48</v>
      </c>
      <c r="F9" s="9"/>
      <c r="G9" s="11">
        <v>48</v>
      </c>
      <c r="H9" s="9"/>
      <c r="I9" s="11">
        <v>48</v>
      </c>
      <c r="J9" s="9"/>
      <c r="K9" s="19">
        <f>SUM(F9+H9+J9)</f>
        <v>0</v>
      </c>
    </row>
    <row r="10" spans="1:19" ht="36" customHeight="1" x14ac:dyDescent="0.35">
      <c r="A10" s="14">
        <v>3</v>
      </c>
      <c r="B10" s="15" t="s">
        <v>10</v>
      </c>
      <c r="C10" s="8"/>
      <c r="D10" s="11">
        <v>6</v>
      </c>
      <c r="E10" s="12">
        <v>72</v>
      </c>
      <c r="F10" s="8"/>
      <c r="G10" s="12">
        <v>72</v>
      </c>
      <c r="H10" s="8"/>
      <c r="I10" s="12">
        <v>72</v>
      </c>
      <c r="J10" s="8"/>
      <c r="K10" s="18">
        <f t="shared" ref="K10:K13" si="0">SUM(F10+H10+J10)</f>
        <v>0</v>
      </c>
    </row>
    <row r="11" spans="1:19" ht="25.75" customHeight="1" x14ac:dyDescent="0.35">
      <c r="A11" s="14">
        <v>4</v>
      </c>
      <c r="B11" s="15" t="s">
        <v>11</v>
      </c>
      <c r="C11" s="8"/>
      <c r="D11" s="11">
        <v>10</v>
      </c>
      <c r="E11" s="12">
        <v>120</v>
      </c>
      <c r="F11" s="8"/>
      <c r="G11" s="12">
        <v>120</v>
      </c>
      <c r="H11" s="8"/>
      <c r="I11" s="12">
        <v>120</v>
      </c>
      <c r="J11" s="8"/>
      <c r="K11" s="18">
        <f t="shared" si="0"/>
        <v>0</v>
      </c>
    </row>
    <row r="12" spans="1:19" ht="20.399999999999999" customHeight="1" x14ac:dyDescent="0.35">
      <c r="A12" s="14">
        <v>5</v>
      </c>
      <c r="B12" s="15" t="s">
        <v>12</v>
      </c>
      <c r="C12" s="8"/>
      <c r="D12" s="11">
        <v>2</v>
      </c>
      <c r="E12" s="12">
        <v>24</v>
      </c>
      <c r="F12" s="8"/>
      <c r="G12" s="12">
        <v>24</v>
      </c>
      <c r="H12" s="8"/>
      <c r="I12" s="12">
        <v>24</v>
      </c>
      <c r="J12" s="8"/>
      <c r="K12" s="18">
        <f t="shared" si="0"/>
        <v>0</v>
      </c>
    </row>
    <row r="13" spans="1:19" ht="20.399999999999999" customHeight="1" x14ac:dyDescent="0.35">
      <c r="A13" s="14">
        <v>6</v>
      </c>
      <c r="B13" s="15" t="s">
        <v>13</v>
      </c>
      <c r="C13" s="8"/>
      <c r="D13" s="11">
        <v>2</v>
      </c>
      <c r="E13" s="12">
        <v>24</v>
      </c>
      <c r="F13" s="8"/>
      <c r="G13" s="12">
        <v>24</v>
      </c>
      <c r="H13" s="8"/>
      <c r="I13" s="12">
        <v>24</v>
      </c>
      <c r="J13" s="8"/>
      <c r="K13" s="18">
        <f t="shared" si="0"/>
        <v>0</v>
      </c>
    </row>
    <row r="14" spans="1:19" ht="22.25" customHeight="1" thickBot="1" x14ac:dyDescent="0.4">
      <c r="A14" s="14">
        <v>7</v>
      </c>
      <c r="B14" s="15" t="s">
        <v>14</v>
      </c>
      <c r="C14" s="8"/>
      <c r="D14" s="11">
        <v>70</v>
      </c>
      <c r="E14" s="12">
        <v>840</v>
      </c>
      <c r="F14" s="8"/>
      <c r="G14" s="12">
        <v>840</v>
      </c>
      <c r="H14" s="8"/>
      <c r="I14" s="12">
        <v>840</v>
      </c>
      <c r="J14" s="8"/>
      <c r="K14" s="20">
        <f>SUM(F14+H14+J14)</f>
        <v>0</v>
      </c>
    </row>
    <row r="15" spans="1:19" ht="33" customHeight="1" thickBot="1" x14ac:dyDescent="0.4">
      <c r="A15" s="30" t="s">
        <v>29</v>
      </c>
      <c r="B15" s="30"/>
      <c r="C15" s="30"/>
      <c r="D15" s="30"/>
      <c r="E15" s="30"/>
      <c r="F15" s="30"/>
      <c r="G15" s="30"/>
      <c r="H15" s="30"/>
      <c r="I15" s="30"/>
      <c r="J15" s="31"/>
      <c r="K15" s="21">
        <f>SUM(K8:K14)*15%</f>
        <v>0</v>
      </c>
    </row>
    <row r="16" spans="1:19" ht="32.4" customHeight="1" thickBot="1" x14ac:dyDescent="0.4">
      <c r="A16" s="30" t="s">
        <v>24</v>
      </c>
      <c r="B16" s="30"/>
      <c r="C16" s="30"/>
      <c r="D16" s="30"/>
      <c r="E16" s="30"/>
      <c r="F16" s="30"/>
      <c r="G16" s="30"/>
      <c r="H16" s="30"/>
      <c r="I16" s="30"/>
      <c r="J16" s="31"/>
      <c r="K16" s="21">
        <f>SUM(K8:K15)</f>
        <v>0</v>
      </c>
    </row>
  </sheetData>
  <sheetProtection sheet="1" objects="1" scenarios="1" selectLockedCells="1"/>
  <mergeCells count="8">
    <mergeCell ref="A16:J16"/>
    <mergeCell ref="A15:J15"/>
    <mergeCell ref="B6:C6"/>
    <mergeCell ref="B1:C1"/>
    <mergeCell ref="B2:C2"/>
    <mergeCell ref="B3:C3"/>
    <mergeCell ref="B4:C4"/>
    <mergeCell ref="A5:C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586E2-92F0-4E4B-B21B-EEC0298DA694}">
  <sheetPr codeName="Sheet2"/>
  <dimension ref="A1:K16"/>
  <sheetViews>
    <sheetView topLeftCell="A4" workbookViewId="0">
      <selection activeCell="C8" sqref="C8"/>
    </sheetView>
  </sheetViews>
  <sheetFormatPr defaultRowHeight="14.5" x14ac:dyDescent="0.35"/>
  <cols>
    <col min="1" max="1" width="28.453125" customWidth="1"/>
    <col min="2" max="2" width="46" customWidth="1"/>
    <col min="3" max="3" width="16" customWidth="1"/>
    <col min="4" max="4" width="10.36328125" customWidth="1"/>
    <col min="5" max="5" width="11.08984375" customWidth="1"/>
    <col min="6" max="6" width="10.453125" customWidth="1"/>
    <col min="7" max="7" width="9.90625" customWidth="1"/>
    <col min="8" max="8" width="9.36328125" customWidth="1"/>
    <col min="9" max="9" width="10" customWidth="1"/>
    <col min="10" max="10" width="8.90625" customWidth="1"/>
    <col min="11" max="11" width="10.81640625" customWidth="1"/>
  </cols>
  <sheetData>
    <row r="1" spans="1:11" ht="75" customHeight="1" x14ac:dyDescent="0.35">
      <c r="A1" s="22"/>
      <c r="B1" s="35" t="s">
        <v>20</v>
      </c>
      <c r="C1" s="49"/>
      <c r="D1" s="3"/>
      <c r="E1" s="3"/>
      <c r="F1" s="3"/>
      <c r="G1" s="3"/>
      <c r="H1" s="3"/>
      <c r="I1" s="3"/>
      <c r="J1" s="3"/>
      <c r="K1" s="3"/>
    </row>
    <row r="2" spans="1:11" ht="37.25" customHeight="1" x14ac:dyDescent="0.35">
      <c r="A2" s="22"/>
      <c r="B2" s="35" t="s">
        <v>21</v>
      </c>
      <c r="C2" s="49"/>
      <c r="D2" s="3"/>
      <c r="E2" s="3"/>
      <c r="F2" s="3"/>
      <c r="G2" s="3"/>
      <c r="H2" s="3"/>
      <c r="I2" s="3"/>
      <c r="J2" s="3"/>
      <c r="K2" s="3"/>
    </row>
    <row r="3" spans="1:11" ht="33.65" customHeight="1" x14ac:dyDescent="0.35">
      <c r="A3" s="23" t="s">
        <v>32</v>
      </c>
      <c r="B3" s="35" t="s">
        <v>31</v>
      </c>
      <c r="C3" s="49"/>
      <c r="D3" s="3"/>
      <c r="E3" s="3"/>
      <c r="F3" s="3"/>
      <c r="G3" s="3"/>
      <c r="H3" s="3"/>
      <c r="I3" s="3"/>
      <c r="J3" s="3"/>
      <c r="K3" s="3"/>
    </row>
    <row r="4" spans="1:11" ht="33" customHeight="1" x14ac:dyDescent="0.35">
      <c r="A4" s="23" t="s">
        <v>33</v>
      </c>
      <c r="B4" s="37" t="s">
        <v>25</v>
      </c>
      <c r="C4" s="43"/>
      <c r="D4" s="4"/>
      <c r="E4" s="4"/>
      <c r="F4" s="4"/>
      <c r="G4" s="4"/>
      <c r="H4" s="4"/>
      <c r="I4" s="4"/>
      <c r="J4" s="4"/>
      <c r="K4" s="4"/>
    </row>
    <row r="5" spans="1:11" ht="21.65" customHeight="1" x14ac:dyDescent="0.35">
      <c r="A5" s="33"/>
      <c r="B5" s="34"/>
      <c r="C5" s="48"/>
      <c r="D5" s="5"/>
      <c r="E5" s="5"/>
      <c r="F5" s="5"/>
      <c r="G5" s="5"/>
      <c r="H5" s="5"/>
      <c r="I5" s="5"/>
      <c r="J5" s="5"/>
      <c r="K5" s="5"/>
    </row>
    <row r="6" spans="1:11" ht="28.5" customHeight="1" x14ac:dyDescent="0.35">
      <c r="A6" s="24" t="s">
        <v>15</v>
      </c>
      <c r="B6" s="32"/>
      <c r="C6" s="45"/>
      <c r="D6" s="6"/>
      <c r="E6" s="6"/>
      <c r="F6" s="6"/>
      <c r="G6" s="6"/>
      <c r="H6" s="5"/>
      <c r="I6" s="5"/>
      <c r="J6" s="5"/>
      <c r="K6" s="5"/>
    </row>
    <row r="7" spans="1:11" ht="56" x14ac:dyDescent="0.35">
      <c r="A7" s="13" t="s">
        <v>0</v>
      </c>
      <c r="B7" s="13" t="s">
        <v>1</v>
      </c>
      <c r="C7" s="13" t="s">
        <v>30</v>
      </c>
      <c r="D7" s="10" t="s">
        <v>3</v>
      </c>
      <c r="E7" s="10" t="s">
        <v>26</v>
      </c>
      <c r="F7" s="10" t="s">
        <v>4</v>
      </c>
      <c r="G7" s="10" t="s">
        <v>27</v>
      </c>
      <c r="H7" s="10" t="s">
        <v>5</v>
      </c>
      <c r="I7" s="10" t="s">
        <v>28</v>
      </c>
      <c r="J7" s="10" t="s">
        <v>6</v>
      </c>
      <c r="K7" s="10" t="s">
        <v>7</v>
      </c>
    </row>
    <row r="8" spans="1:11" ht="26.4" customHeight="1" x14ac:dyDescent="0.35">
      <c r="A8" s="14">
        <v>1</v>
      </c>
      <c r="B8" s="15" t="s">
        <v>8</v>
      </c>
      <c r="C8" s="8"/>
      <c r="D8" s="11">
        <v>20</v>
      </c>
      <c r="E8" s="12">
        <v>240</v>
      </c>
      <c r="F8" s="8"/>
      <c r="G8" s="12">
        <v>240</v>
      </c>
      <c r="H8" s="8"/>
      <c r="I8" s="12">
        <v>240</v>
      </c>
      <c r="J8" s="8"/>
      <c r="K8" s="18">
        <f>SUM(F8+H8+J8)</f>
        <v>0</v>
      </c>
    </row>
    <row r="9" spans="1:11" ht="25.75" customHeight="1" x14ac:dyDescent="0.35">
      <c r="A9" s="16">
        <v>2</v>
      </c>
      <c r="B9" s="17" t="s">
        <v>9</v>
      </c>
      <c r="C9" s="9"/>
      <c r="D9" s="11">
        <v>3</v>
      </c>
      <c r="E9" s="11">
        <v>36</v>
      </c>
      <c r="F9" s="9"/>
      <c r="G9" s="11">
        <v>36</v>
      </c>
      <c r="H9" s="9"/>
      <c r="I9" s="11">
        <v>36</v>
      </c>
      <c r="J9" s="9"/>
      <c r="K9" s="19">
        <f t="shared" ref="K9:K14" si="0">SUM(F9+H9+J9)</f>
        <v>0</v>
      </c>
    </row>
    <row r="10" spans="1:11" ht="24" customHeight="1" x14ac:dyDescent="0.35">
      <c r="A10" s="14">
        <v>3</v>
      </c>
      <c r="B10" s="15" t="s">
        <v>10</v>
      </c>
      <c r="C10" s="8"/>
      <c r="D10" s="11">
        <v>3</v>
      </c>
      <c r="E10" s="12">
        <v>36</v>
      </c>
      <c r="F10" s="8"/>
      <c r="G10" s="12">
        <v>36</v>
      </c>
      <c r="H10" s="8"/>
      <c r="I10" s="12">
        <v>36</v>
      </c>
      <c r="J10" s="8"/>
      <c r="K10" s="18">
        <f t="shared" si="0"/>
        <v>0</v>
      </c>
    </row>
    <row r="11" spans="1:11" ht="21.65" customHeight="1" x14ac:dyDescent="0.35">
      <c r="A11" s="14">
        <v>4</v>
      </c>
      <c r="B11" s="15" t="s">
        <v>11</v>
      </c>
      <c r="C11" s="8"/>
      <c r="D11" s="11">
        <v>3</v>
      </c>
      <c r="E11" s="12">
        <v>36</v>
      </c>
      <c r="F11" s="8"/>
      <c r="G11" s="12">
        <v>36</v>
      </c>
      <c r="H11" s="8"/>
      <c r="I11" s="12">
        <v>36</v>
      </c>
      <c r="J11" s="8"/>
      <c r="K11" s="18">
        <f t="shared" si="0"/>
        <v>0</v>
      </c>
    </row>
    <row r="12" spans="1:11" ht="23.4" customHeight="1" x14ac:dyDescent="0.35">
      <c r="A12" s="14">
        <v>5</v>
      </c>
      <c r="B12" s="15" t="s">
        <v>12</v>
      </c>
      <c r="C12" s="8"/>
      <c r="D12" s="11">
        <v>1</v>
      </c>
      <c r="E12" s="12">
        <v>12</v>
      </c>
      <c r="F12" s="8"/>
      <c r="G12" s="12">
        <v>12</v>
      </c>
      <c r="H12" s="8"/>
      <c r="I12" s="12">
        <v>12</v>
      </c>
      <c r="J12" s="8"/>
      <c r="K12" s="18">
        <f t="shared" si="0"/>
        <v>0</v>
      </c>
    </row>
    <row r="13" spans="1:11" ht="22.25" customHeight="1" x14ac:dyDescent="0.35">
      <c r="A13" s="14">
        <v>6</v>
      </c>
      <c r="B13" s="15" t="s">
        <v>13</v>
      </c>
      <c r="C13" s="8"/>
      <c r="D13" s="11">
        <v>1</v>
      </c>
      <c r="E13" s="12">
        <v>12</v>
      </c>
      <c r="F13" s="8"/>
      <c r="G13" s="12">
        <v>12</v>
      </c>
      <c r="H13" s="8"/>
      <c r="I13" s="12">
        <v>12</v>
      </c>
      <c r="J13" s="8"/>
      <c r="K13" s="18">
        <f t="shared" si="0"/>
        <v>0</v>
      </c>
    </row>
    <row r="14" spans="1:11" ht="26.4" customHeight="1" thickBot="1" x14ac:dyDescent="0.4">
      <c r="A14" s="14">
        <v>7</v>
      </c>
      <c r="B14" s="15" t="s">
        <v>14</v>
      </c>
      <c r="C14" s="8"/>
      <c r="D14" s="11">
        <v>60</v>
      </c>
      <c r="E14" s="12">
        <v>720</v>
      </c>
      <c r="F14" s="8"/>
      <c r="G14" s="12">
        <v>720</v>
      </c>
      <c r="H14" s="8"/>
      <c r="I14" s="12">
        <v>720</v>
      </c>
      <c r="J14" s="8"/>
      <c r="K14" s="20">
        <f t="shared" si="0"/>
        <v>0</v>
      </c>
    </row>
    <row r="15" spans="1:11" ht="24.65" customHeight="1" thickBot="1" x14ac:dyDescent="0.4">
      <c r="A15" s="39" t="s">
        <v>29</v>
      </c>
      <c r="B15" s="39"/>
      <c r="C15" s="39"/>
      <c r="D15" s="39"/>
      <c r="E15" s="39"/>
      <c r="F15" s="39"/>
      <c r="G15" s="39"/>
      <c r="H15" s="39"/>
      <c r="I15" s="39"/>
      <c r="J15" s="40"/>
      <c r="K15" s="21">
        <f>SUM(K8:K14)*15%</f>
        <v>0</v>
      </c>
    </row>
    <row r="16" spans="1:11" ht="24.65" customHeight="1" thickBot="1" x14ac:dyDescent="0.4">
      <c r="A16" s="39" t="s">
        <v>24</v>
      </c>
      <c r="B16" s="39"/>
      <c r="C16" s="39"/>
      <c r="D16" s="39"/>
      <c r="E16" s="39"/>
      <c r="F16" s="39"/>
      <c r="G16" s="39"/>
      <c r="H16" s="39"/>
      <c r="I16" s="39"/>
      <c r="J16" s="40"/>
      <c r="K16" s="21">
        <f>SUM(K8:K15)</f>
        <v>0</v>
      </c>
    </row>
  </sheetData>
  <sheetProtection sheet="1" objects="1" scenarios="1" selectLockedCells="1"/>
  <mergeCells count="8">
    <mergeCell ref="A16:J16"/>
    <mergeCell ref="B6:C6"/>
    <mergeCell ref="A15:J15"/>
    <mergeCell ref="B1:C1"/>
    <mergeCell ref="B2:C2"/>
    <mergeCell ref="B3:C3"/>
    <mergeCell ref="B4:C4"/>
    <mergeCell ref="A5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9146-EEDD-4825-A03C-C205D00C9408}">
  <sheetPr codeName="Sheet3"/>
  <dimension ref="A1:K16"/>
  <sheetViews>
    <sheetView tabSelected="1" workbookViewId="0">
      <selection activeCell="I5" sqref="I5"/>
    </sheetView>
  </sheetViews>
  <sheetFormatPr defaultRowHeight="14.5" x14ac:dyDescent="0.35"/>
  <cols>
    <col min="1" max="1" width="27.08984375" customWidth="1"/>
    <col min="2" max="2" width="40.90625" customWidth="1"/>
    <col min="3" max="3" width="22.81640625" customWidth="1"/>
    <col min="4" max="4" width="9.6328125" customWidth="1"/>
    <col min="5" max="6" width="10.36328125" customWidth="1"/>
    <col min="7" max="7" width="10.08984375" customWidth="1"/>
    <col min="8" max="8" width="9.81640625" customWidth="1"/>
    <col min="9" max="9" width="9.453125" customWidth="1"/>
    <col min="10" max="10" width="9.6328125" customWidth="1"/>
  </cols>
  <sheetData>
    <row r="1" spans="1:11" ht="96.65" customHeight="1" x14ac:dyDescent="0.35">
      <c r="A1" s="22"/>
      <c r="B1" s="35" t="s">
        <v>20</v>
      </c>
      <c r="C1" s="49"/>
      <c r="D1" s="3"/>
      <c r="E1" s="3"/>
      <c r="F1" s="3"/>
      <c r="G1" s="3"/>
      <c r="H1" s="3"/>
      <c r="I1" s="3"/>
      <c r="J1" s="3"/>
      <c r="K1" s="3"/>
    </row>
    <row r="2" spans="1:11" ht="30" customHeight="1" x14ac:dyDescent="0.35">
      <c r="A2" s="22"/>
      <c r="B2" s="35" t="s">
        <v>21</v>
      </c>
      <c r="C2" s="49"/>
      <c r="D2" s="3"/>
      <c r="E2" s="3"/>
      <c r="F2" s="3"/>
      <c r="G2" s="3"/>
      <c r="H2" s="3"/>
      <c r="I2" s="3"/>
      <c r="J2" s="3"/>
      <c r="K2" s="3"/>
    </row>
    <row r="3" spans="1:11" ht="28.25" customHeight="1" x14ac:dyDescent="0.35">
      <c r="A3" s="23" t="s">
        <v>32</v>
      </c>
      <c r="B3" s="35" t="s">
        <v>31</v>
      </c>
      <c r="C3" s="49"/>
      <c r="D3" s="3"/>
      <c r="E3" s="3"/>
      <c r="F3" s="3"/>
      <c r="G3" s="3"/>
      <c r="H3" s="3"/>
      <c r="I3" s="3"/>
      <c r="J3" s="3"/>
      <c r="K3" s="3"/>
    </row>
    <row r="4" spans="1:11" ht="99.65" customHeight="1" x14ac:dyDescent="0.35">
      <c r="A4" s="23" t="s">
        <v>33</v>
      </c>
      <c r="B4" s="37" t="s">
        <v>25</v>
      </c>
      <c r="C4" s="43"/>
      <c r="D4" s="4"/>
      <c r="E4" s="4"/>
      <c r="F4" s="4"/>
      <c r="G4" s="4"/>
      <c r="H4" s="4"/>
      <c r="I4" s="4"/>
      <c r="J4" s="4"/>
      <c r="K4" s="4"/>
    </row>
    <row r="5" spans="1:11" ht="21.65" customHeight="1" x14ac:dyDescent="0.35">
      <c r="A5" s="23"/>
      <c r="B5" s="38"/>
      <c r="C5" s="44"/>
      <c r="D5" s="5"/>
      <c r="E5" s="5"/>
      <c r="F5" s="5"/>
      <c r="G5" s="5"/>
      <c r="H5" s="5"/>
      <c r="I5" s="5"/>
      <c r="J5" s="5"/>
      <c r="K5" s="5"/>
    </row>
    <row r="6" spans="1:11" ht="22.75" customHeight="1" x14ac:dyDescent="0.35">
      <c r="A6" s="24" t="s">
        <v>15</v>
      </c>
      <c r="B6" s="32"/>
      <c r="C6" s="45"/>
      <c r="D6" s="6"/>
      <c r="E6" s="6"/>
      <c r="F6" s="6"/>
      <c r="G6" s="6"/>
      <c r="H6" s="5"/>
      <c r="I6" s="5"/>
      <c r="J6" s="5"/>
      <c r="K6" s="5"/>
    </row>
    <row r="7" spans="1:11" ht="47.4" customHeight="1" x14ac:dyDescent="0.35">
      <c r="A7" s="13" t="s">
        <v>0</v>
      </c>
      <c r="B7" s="13" t="s">
        <v>1</v>
      </c>
      <c r="C7" s="13" t="s">
        <v>2</v>
      </c>
      <c r="D7" s="10" t="s">
        <v>3</v>
      </c>
      <c r="E7" s="10" t="s">
        <v>26</v>
      </c>
      <c r="F7" s="10" t="s">
        <v>4</v>
      </c>
      <c r="G7" s="10" t="s">
        <v>27</v>
      </c>
      <c r="H7" s="10" t="s">
        <v>5</v>
      </c>
      <c r="I7" s="10" t="s">
        <v>28</v>
      </c>
      <c r="J7" s="10" t="s">
        <v>6</v>
      </c>
      <c r="K7" s="10" t="s">
        <v>7</v>
      </c>
    </row>
    <row r="8" spans="1:11" ht="36" customHeight="1" x14ac:dyDescent="0.35">
      <c r="A8" s="14">
        <v>1</v>
      </c>
      <c r="B8" s="15" t="s">
        <v>8</v>
      </c>
      <c r="C8" s="8"/>
      <c r="D8" s="11">
        <v>60</v>
      </c>
      <c r="E8" s="12">
        <v>720</v>
      </c>
      <c r="F8" s="8"/>
      <c r="G8" s="12">
        <v>720</v>
      </c>
      <c r="H8" s="8"/>
      <c r="I8" s="12">
        <v>720</v>
      </c>
      <c r="J8" s="8"/>
      <c r="K8" s="18">
        <f>SUM(F8+H8+J8)</f>
        <v>0</v>
      </c>
    </row>
    <row r="9" spans="1:11" ht="52.25" customHeight="1" x14ac:dyDescent="0.35">
      <c r="A9" s="16">
        <v>2</v>
      </c>
      <c r="B9" s="17" t="s">
        <v>9</v>
      </c>
      <c r="C9" s="9"/>
      <c r="D9" s="11">
        <v>3</v>
      </c>
      <c r="E9" s="11">
        <v>36</v>
      </c>
      <c r="F9" s="9"/>
      <c r="G9" s="11">
        <v>36</v>
      </c>
      <c r="H9" s="9"/>
      <c r="I9" s="11">
        <v>36</v>
      </c>
      <c r="J9" s="9"/>
      <c r="K9" s="19">
        <f t="shared" ref="K9:K14" si="0">SUM(F9+H9+J9)</f>
        <v>0</v>
      </c>
    </row>
    <row r="10" spans="1:11" ht="40.25" customHeight="1" x14ac:dyDescent="0.35">
      <c r="A10" s="14">
        <v>3</v>
      </c>
      <c r="B10" s="15" t="s">
        <v>10</v>
      </c>
      <c r="C10" s="8"/>
      <c r="D10" s="11">
        <v>10</v>
      </c>
      <c r="E10" s="12">
        <v>120</v>
      </c>
      <c r="F10" s="8"/>
      <c r="G10" s="12">
        <v>120</v>
      </c>
      <c r="H10" s="8"/>
      <c r="I10" s="12">
        <v>120</v>
      </c>
      <c r="J10" s="8"/>
      <c r="K10" s="18"/>
    </row>
    <row r="11" spans="1:11" ht="33" customHeight="1" x14ac:dyDescent="0.35">
      <c r="A11" s="14">
        <v>4</v>
      </c>
      <c r="B11" s="15" t="s">
        <v>11</v>
      </c>
      <c r="C11" s="8"/>
      <c r="D11" s="11">
        <v>10</v>
      </c>
      <c r="E11" s="12">
        <v>120</v>
      </c>
      <c r="F11" s="8"/>
      <c r="G11" s="12">
        <v>120</v>
      </c>
      <c r="H11" s="8"/>
      <c r="I11" s="12">
        <v>120</v>
      </c>
      <c r="J11" s="8"/>
      <c r="K11" s="18">
        <f t="shared" si="0"/>
        <v>0</v>
      </c>
    </row>
    <row r="12" spans="1:11" ht="35.4" customHeight="1" x14ac:dyDescent="0.35">
      <c r="A12" s="14">
        <v>5</v>
      </c>
      <c r="B12" s="15" t="s">
        <v>12</v>
      </c>
      <c r="C12" s="8"/>
      <c r="D12" s="11">
        <v>5</v>
      </c>
      <c r="E12" s="12">
        <v>60</v>
      </c>
      <c r="F12" s="8"/>
      <c r="G12" s="12">
        <v>60</v>
      </c>
      <c r="H12" s="8"/>
      <c r="I12" s="12">
        <v>60</v>
      </c>
      <c r="J12" s="8"/>
      <c r="K12" s="18">
        <f t="shared" si="0"/>
        <v>0</v>
      </c>
    </row>
    <row r="13" spans="1:11" ht="36" customHeight="1" x14ac:dyDescent="0.35">
      <c r="A13" s="14">
        <v>6</v>
      </c>
      <c r="B13" s="15" t="s">
        <v>13</v>
      </c>
      <c r="C13" s="8"/>
      <c r="D13" s="11">
        <v>1</v>
      </c>
      <c r="E13" s="12">
        <v>12</v>
      </c>
      <c r="F13" s="8"/>
      <c r="G13" s="12">
        <v>12</v>
      </c>
      <c r="H13" s="8"/>
      <c r="I13" s="12">
        <v>12</v>
      </c>
      <c r="J13" s="8"/>
      <c r="K13" s="18">
        <f t="shared" si="0"/>
        <v>0</v>
      </c>
    </row>
    <row r="14" spans="1:11" ht="33.65" customHeight="1" thickBot="1" x14ac:dyDescent="0.4">
      <c r="A14" s="14">
        <v>7</v>
      </c>
      <c r="B14" s="15" t="s">
        <v>14</v>
      </c>
      <c r="C14" s="8"/>
      <c r="D14" s="11">
        <v>50</v>
      </c>
      <c r="E14" s="12">
        <v>600</v>
      </c>
      <c r="F14" s="8"/>
      <c r="G14" s="12">
        <v>600</v>
      </c>
      <c r="H14" s="8"/>
      <c r="I14" s="12">
        <v>600</v>
      </c>
      <c r="J14" s="8"/>
      <c r="K14" s="20">
        <f t="shared" si="0"/>
        <v>0</v>
      </c>
    </row>
    <row r="15" spans="1:11" ht="25.75" customHeight="1" thickBot="1" x14ac:dyDescent="0.4">
      <c r="A15" s="39" t="s">
        <v>29</v>
      </c>
      <c r="B15" s="39"/>
      <c r="C15" s="39"/>
      <c r="D15" s="39"/>
      <c r="E15" s="39"/>
      <c r="F15" s="39"/>
      <c r="G15" s="39"/>
      <c r="H15" s="39"/>
      <c r="I15" s="39"/>
      <c r="J15" s="40"/>
      <c r="K15" s="21">
        <f>SUM(K8:K14)*15%</f>
        <v>0</v>
      </c>
    </row>
    <row r="16" spans="1:11" ht="26.4" customHeight="1" thickBot="1" x14ac:dyDescent="0.4">
      <c r="A16" s="39" t="s">
        <v>24</v>
      </c>
      <c r="B16" s="39"/>
      <c r="C16" s="39"/>
      <c r="D16" s="39"/>
      <c r="E16" s="39"/>
      <c r="F16" s="39"/>
      <c r="G16" s="39"/>
      <c r="H16" s="39"/>
      <c r="I16" s="39"/>
      <c r="J16" s="39"/>
      <c r="K16" s="25">
        <f>SUM(K8:K15)</f>
        <v>0</v>
      </c>
    </row>
  </sheetData>
  <sheetProtection sheet="1" objects="1" scenarios="1" selectLockedCells="1"/>
  <mergeCells count="8">
    <mergeCell ref="A16:J16"/>
    <mergeCell ref="B6:C6"/>
    <mergeCell ref="A15:J15"/>
    <mergeCell ref="B1:C1"/>
    <mergeCell ref="B2:C2"/>
    <mergeCell ref="B3:C3"/>
    <mergeCell ref="B4:C4"/>
    <mergeCell ref="B5:C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BA03-5C26-4602-A10C-A0A0512F8A23}">
  <sheetPr codeName="Sheet4"/>
  <dimension ref="A1:S15"/>
  <sheetViews>
    <sheetView topLeftCell="A4" workbookViewId="0">
      <selection activeCell="B6" sqref="B6:C6"/>
    </sheetView>
  </sheetViews>
  <sheetFormatPr defaultRowHeight="14.5" x14ac:dyDescent="0.35"/>
  <cols>
    <col min="1" max="1" width="29" customWidth="1"/>
    <col min="2" max="2" width="56.453125" customWidth="1"/>
    <col min="3" max="3" width="58" customWidth="1"/>
    <col min="4" max="4" width="12.1796875" customWidth="1"/>
    <col min="5" max="5" width="11.81640625" customWidth="1"/>
    <col min="6" max="6" width="11.453125" customWidth="1"/>
    <col min="8" max="8" width="8.90625" customWidth="1"/>
  </cols>
  <sheetData>
    <row r="1" spans="1:19" ht="60" customHeight="1" x14ac:dyDescent="0.35">
      <c r="A1" s="22"/>
      <c r="B1" s="35" t="s">
        <v>20</v>
      </c>
      <c r="C1" s="36"/>
    </row>
    <row r="2" spans="1:19" ht="30.65" customHeight="1" x14ac:dyDescent="0.35">
      <c r="A2" s="22"/>
      <c r="B2" s="35" t="s">
        <v>21</v>
      </c>
      <c r="C2" s="36"/>
    </row>
    <row r="3" spans="1:19" ht="27" customHeight="1" x14ac:dyDescent="0.35">
      <c r="A3" s="23" t="s">
        <v>32</v>
      </c>
      <c r="B3" s="35" t="s">
        <v>31</v>
      </c>
      <c r="C3" s="36"/>
    </row>
    <row r="4" spans="1:19" ht="104.4" customHeight="1" x14ac:dyDescent="0.35">
      <c r="A4" s="23" t="s">
        <v>33</v>
      </c>
      <c r="B4" s="37" t="s">
        <v>34</v>
      </c>
      <c r="C4" s="4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39" customHeight="1" x14ac:dyDescent="0.35">
      <c r="A5" s="33"/>
      <c r="B5" s="34"/>
      <c r="C5" s="48"/>
    </row>
    <row r="6" spans="1:19" ht="36.65" customHeight="1" x14ac:dyDescent="0.35">
      <c r="A6" s="24" t="s">
        <v>15</v>
      </c>
      <c r="B6" s="32"/>
      <c r="C6" s="45"/>
      <c r="D6" s="2"/>
      <c r="E6" s="2"/>
      <c r="F6" s="2"/>
      <c r="G6" s="2"/>
    </row>
    <row r="7" spans="1:19" ht="34.25" customHeight="1" x14ac:dyDescent="0.35">
      <c r="A7" s="42" t="s">
        <v>22</v>
      </c>
      <c r="B7" s="42"/>
      <c r="C7" s="26" t="s">
        <v>16</v>
      </c>
      <c r="D7" s="2"/>
      <c r="E7" s="2"/>
      <c r="F7" s="2"/>
      <c r="G7" s="2"/>
    </row>
    <row r="8" spans="1:19" ht="29.4" customHeight="1" x14ac:dyDescent="0.35">
      <c r="A8" s="47" t="s">
        <v>19</v>
      </c>
      <c r="B8" s="47"/>
      <c r="C8" s="27">
        <f>DOJ_CD!K16</f>
        <v>0</v>
      </c>
    </row>
    <row r="9" spans="1:19" ht="38.4" customHeight="1" x14ac:dyDescent="0.35">
      <c r="A9" s="46" t="s">
        <v>17</v>
      </c>
      <c r="B9" s="46"/>
      <c r="C9" s="27">
        <f>'MAGISTRATE COMMISSION'!K16</f>
        <v>0</v>
      </c>
      <c r="H9" s="2"/>
      <c r="I9" s="2"/>
      <c r="J9" s="2"/>
      <c r="K9" s="2"/>
      <c r="L9" s="2"/>
    </row>
    <row r="10" spans="1:19" ht="36.65" customHeight="1" x14ac:dyDescent="0.35">
      <c r="A10" s="47" t="s">
        <v>18</v>
      </c>
      <c r="B10" s="47"/>
      <c r="C10" s="28">
        <f>NPA!K16</f>
        <v>0</v>
      </c>
      <c r="H10" s="2"/>
      <c r="I10" s="2"/>
      <c r="J10" s="2"/>
      <c r="K10" s="2"/>
      <c r="L10" s="2"/>
    </row>
    <row r="11" spans="1:19" ht="40.25" customHeight="1" x14ac:dyDescent="0.35">
      <c r="A11" s="41" t="s">
        <v>23</v>
      </c>
      <c r="B11" s="41"/>
      <c r="C11" s="29">
        <f>SUM(C8:C10)</f>
        <v>0</v>
      </c>
      <c r="H11" s="2"/>
      <c r="I11" s="2"/>
      <c r="J11" s="2"/>
      <c r="K11" s="2"/>
      <c r="L11" s="2"/>
    </row>
    <row r="12" spans="1:19" ht="54" customHeight="1" x14ac:dyDescent="0.35"/>
    <row r="13" spans="1:19" ht="33" customHeight="1" x14ac:dyDescent="0.35"/>
    <row r="14" spans="1:19" ht="27.65" customHeight="1" x14ac:dyDescent="0.35"/>
    <row r="15" spans="1:19" ht="36" customHeight="1" x14ac:dyDescent="0.35"/>
  </sheetData>
  <sheetProtection sheet="1" objects="1" scenarios="1" selectLockedCells="1"/>
  <mergeCells count="11">
    <mergeCell ref="A11:B11"/>
    <mergeCell ref="A7:B7"/>
    <mergeCell ref="B1:C1"/>
    <mergeCell ref="B2:C2"/>
    <mergeCell ref="B3:C3"/>
    <mergeCell ref="B4:C4"/>
    <mergeCell ref="B6:C6"/>
    <mergeCell ref="A9:B9"/>
    <mergeCell ref="A10:B10"/>
    <mergeCell ref="A8:B8"/>
    <mergeCell ref="A5:C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DEFDCBAAAA184F804EFCFFD1984D63" ma:contentTypeVersion="15" ma:contentTypeDescription="Create a new document." ma:contentTypeScope="" ma:versionID="4c4bde609cf742d6821ffd4712663cab">
  <xsd:schema xmlns:xsd="http://www.w3.org/2001/XMLSchema" xmlns:xs="http://www.w3.org/2001/XMLSchema" xmlns:p="http://schemas.microsoft.com/office/2006/metadata/properties" xmlns:ns3="8f345999-e51d-4da2-8e24-bf5b44b4675d" xmlns:ns4="9e93053f-5570-4331-9c4c-2392ba0617b5" targetNamespace="http://schemas.microsoft.com/office/2006/metadata/properties" ma:root="true" ma:fieldsID="f03c2333068c7b7218fdaa76dff0ada7" ns3:_="" ns4:_="">
    <xsd:import namespace="8f345999-e51d-4da2-8e24-bf5b44b4675d"/>
    <xsd:import namespace="9e93053f-5570-4331-9c4c-2392ba0617b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45999-e51d-4da2-8e24-bf5b44b467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3053f-5570-4331-9c4c-2392ba061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e93053f-5570-4331-9c4c-2392ba0617b5" xsi:nil="true"/>
  </documentManagement>
</p:properties>
</file>

<file path=customXml/itemProps1.xml><?xml version="1.0" encoding="utf-8"?>
<ds:datastoreItem xmlns:ds="http://schemas.openxmlformats.org/officeDocument/2006/customXml" ds:itemID="{04F0F708-171F-41DF-950F-A35B497E7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45999-e51d-4da2-8e24-bf5b44b4675d"/>
    <ds:schemaRef ds:uri="9e93053f-5570-4331-9c4c-2392ba0617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208ABB-4651-4A58-8478-8259B4E789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3D15FB-444D-473F-B2A4-170F385CB93D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9e93053f-5570-4331-9c4c-2392ba0617b5"/>
    <ds:schemaRef ds:uri="8f345999-e51d-4da2-8e24-bf5b44b467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DOJ_CD</vt:lpstr>
      <vt:lpstr>MAGISTRATE COMMISSION</vt:lpstr>
      <vt:lpstr>NPA</vt:lpstr>
      <vt:lpstr>Consolidated Pricing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Mahlangu Loyiso</dc:creator>
  <cp:lastModifiedBy>Mmatli Daphney</cp:lastModifiedBy>
  <cp:lastPrinted>2025-10-02T11:03:14Z</cp:lastPrinted>
  <dcterms:created xsi:type="dcterms:W3CDTF">2025-05-07T12:39:51Z</dcterms:created>
  <dcterms:modified xsi:type="dcterms:W3CDTF">2025-10-02T13:43:55Z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0x0101003CDEFDCBAAAA184F804EFCFFD1984D63</vt:lpwstr>
  </property>
</Properties>
</file>