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unenceba\Desktop\Tender Documents\"/>
    </mc:Choice>
  </mc:AlternateContent>
  <bookViews>
    <workbookView xWindow="0" yWindow="0" windowWidth="20490" windowHeight="5325"/>
  </bookViews>
  <sheets>
    <sheet name="Tender A - Kanana" sheetId="3" r:id="rId1"/>
  </sheets>
  <definedNames>
    <definedName name="_xlnm.Print_Area" localSheetId="0">'Tender A - Kanana'!$A$1:$F$115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99" i="3" l="1"/>
  <c r="F35" i="3" l="1"/>
  <c r="E35" i="3"/>
  <c r="D65" i="3"/>
  <c r="D64" i="3"/>
  <c r="F110" i="3"/>
  <c r="F34" i="3"/>
  <c r="F33" i="3"/>
  <c r="F32" i="3"/>
  <c r="F31" i="3"/>
  <c r="F30" i="3"/>
  <c r="F29" i="3"/>
  <c r="F36" i="3" l="1"/>
  <c r="F104" i="3" s="1"/>
  <c r="F109" i="3"/>
  <c r="F103" i="3"/>
  <c r="F108" i="3"/>
  <c r="F107" i="3"/>
  <c r="F106" i="3"/>
  <c r="F105" i="3"/>
</calcChain>
</file>

<file path=xl/sharedStrings.xml><?xml version="1.0" encoding="utf-8"?>
<sst xmlns="http://schemas.openxmlformats.org/spreadsheetml/2006/main" count="184" uniqueCount="137">
  <si>
    <t>ITEM</t>
  </si>
  <si>
    <t>DESCRIPTION</t>
  </si>
  <si>
    <t>UNIT</t>
  </si>
  <si>
    <t>QTY</t>
  </si>
  <si>
    <t>TOTAL AMOUNT</t>
  </si>
  <si>
    <t>A.1</t>
  </si>
  <si>
    <t>A.2</t>
  </si>
  <si>
    <t>COMPLIANCE</t>
  </si>
  <si>
    <t>1. Compliance with Safety Requirements as set out in the OHS Act. This will include a safety plan, the holding of safety meetings, appointing of safety representatives, the co-ordination of all safety requirements for all sub-contractors.</t>
  </si>
  <si>
    <t>Months</t>
  </si>
  <si>
    <t>Sum</t>
  </si>
  <si>
    <t>No</t>
  </si>
  <si>
    <t>B.1</t>
  </si>
  <si>
    <t>B.2</t>
  </si>
  <si>
    <t>B.3</t>
  </si>
  <si>
    <t>TOTAL FOR SECTION B</t>
  </si>
  <si>
    <t>C.1</t>
  </si>
  <si>
    <t>C.2</t>
  </si>
  <si>
    <t>C.3</t>
  </si>
  <si>
    <t>C.4</t>
  </si>
  <si>
    <t>C.5</t>
  </si>
  <si>
    <t>TOTAL FOR SECTION C</t>
  </si>
  <si>
    <t>D.1</t>
  </si>
  <si>
    <t>D.2</t>
  </si>
  <si>
    <t>D.3</t>
  </si>
  <si>
    <t>D.4</t>
  </si>
  <si>
    <t>D.5</t>
  </si>
  <si>
    <t>TOTAL FOR SECTION D</t>
  </si>
  <si>
    <t>E.1</t>
  </si>
  <si>
    <t>E.2</t>
  </si>
  <si>
    <t>F.1</t>
  </si>
  <si>
    <t>F.2</t>
  </si>
  <si>
    <t>TOTAL FOR SECTION F</t>
  </si>
  <si>
    <t>TABLE 7: Bill of Quantity Summary</t>
  </si>
  <si>
    <t>ITEM No.</t>
  </si>
  <si>
    <t>TOTAL AMOUNTS</t>
  </si>
  <si>
    <t>Sub Total</t>
  </si>
  <si>
    <t>15% VAT</t>
  </si>
  <si>
    <t>RATE</t>
  </si>
  <si>
    <t>Each</t>
  </si>
  <si>
    <t>SECTION E:</t>
  </si>
  <si>
    <t>SECTION D:</t>
  </si>
  <si>
    <t>SECTION C:</t>
  </si>
  <si>
    <t>SECTION B:</t>
  </si>
  <si>
    <t>SECTION F:</t>
  </si>
  <si>
    <t>CABLING</t>
  </si>
  <si>
    <t>BILL OF QUANTITIES</t>
  </si>
  <si>
    <t>PRELIMINARY AND GENERAL</t>
  </si>
  <si>
    <t>A.1.2</t>
  </si>
  <si>
    <t>A.1.1</t>
  </si>
  <si>
    <t>PRELIMINARY, GENERAL AND PROVISIONS</t>
  </si>
  <si>
    <t>1. Remuniration for Community Liaison Officer</t>
  </si>
  <si>
    <t>PROVISIONAL SUMS:</t>
  </si>
  <si>
    <t>SITE ESTABLISHMENT</t>
  </si>
  <si>
    <t>TOTAL FOR SECTION A1</t>
  </si>
  <si>
    <t>TOTAL FOR SECTION A2</t>
  </si>
  <si>
    <t>SECTION A:</t>
  </si>
  <si>
    <t>Total (Carried Forward to Form of Offer)</t>
  </si>
  <si>
    <t>PRELIMINARIES</t>
  </si>
  <si>
    <t>TOTAL FOR SECTION A1: PRELIMINARY AND GENERAL</t>
  </si>
  <si>
    <t>TOTAL FOR SECTION A2: PROVISIONAL SUMS</t>
  </si>
  <si>
    <t>TOTAL FOR SECTION F: CABLING</t>
  </si>
  <si>
    <t>TOTAL FOR SECTION G</t>
  </si>
  <si>
    <t>2. Remuniration for 3 x Security</t>
  </si>
  <si>
    <t>3. Remuniration for OHS Representative and Agent</t>
  </si>
  <si>
    <t>4. Provision for Special Services (Civil &amp; Electrical) in according to ECSA rates.</t>
  </si>
  <si>
    <t>For Work to be executed through Local Employment, nominated sub-contractor and Special Services</t>
  </si>
  <si>
    <t>5. Minor Civil works (i.e New Paving and other associated works)</t>
  </si>
  <si>
    <t>1. Site Camp Establishment, Site Office, Office Furniture and Equipment, Store, Ablution, Rental, Transport, Clearing of Site, Site Supervision.</t>
  </si>
  <si>
    <t>2. Crane for erection of higmasts</t>
  </si>
  <si>
    <t>TESTS</t>
  </si>
  <si>
    <t xml:space="preserve">Soil geotechnical studies for foundation including soil and concrete cube tests. </t>
  </si>
  <si>
    <t xml:space="preserve">Perform soil bearing pressure tests for each mast prior to casting the concrete base to ensure that the soil load bearing conditions are suited to the specific concrete base design. Provide soil test Certificate </t>
  </si>
  <si>
    <t xml:space="preserve">Test earth system and provide test certificate </t>
  </si>
  <si>
    <t xml:space="preserve"> Concrete foundation for high mast complete with excavation, steel reinforcing, cables inlet pipes, earth spikes, foundation bolts and template set, back fill material, soil and concrete test, etc. in the following soil conditions, </t>
  </si>
  <si>
    <t>C.6</t>
  </si>
  <si>
    <t>C.7</t>
  </si>
  <si>
    <t xml:space="preserve">Soil (“Normal”) </t>
  </si>
  <si>
    <t xml:space="preserve">m3 </t>
  </si>
  <si>
    <t xml:space="preserve">Soft rock (“Difficult”) </t>
  </si>
  <si>
    <t xml:space="preserve">Hard rock (“Hard”) </t>
  </si>
  <si>
    <t xml:space="preserve">Disposal of surplus unsuitable material at an approved site </t>
  </si>
  <si>
    <t xml:space="preserve">Additional G4 Material incorporated + Labour </t>
  </si>
  <si>
    <t xml:space="preserve">per pole </t>
  </si>
  <si>
    <t>FOUNDATIONS</t>
  </si>
  <si>
    <t>HIGH MAST LUMINAIRES</t>
  </si>
  <si>
    <t>D.6</t>
  </si>
  <si>
    <t>D.7</t>
  </si>
  <si>
    <t>D.8</t>
  </si>
  <si>
    <t>D.9</t>
  </si>
  <si>
    <t xml:space="preserve">Assemble and Erect complete mast, with all accessories, distribution board, internal cables, carriage, etc. </t>
  </si>
  <si>
    <t xml:space="preserve">Set luminaire aiming positions at each mast and test </t>
  </si>
  <si>
    <t xml:space="preserve">5m Test lead for testing floodlight luminaires at ground level </t>
  </si>
  <si>
    <t xml:space="preserve"> 30 m Sectional Poles 3-rope hoisting Highlight mast with light brackets </t>
  </si>
  <si>
    <t>LV SUPPLY AND EARTHING</t>
  </si>
  <si>
    <t xml:space="preserve">per contract </t>
  </si>
  <si>
    <t xml:space="preserve">Test Lead (5Pin, 16A, 8m long) </t>
  </si>
  <si>
    <t>Provisional Amount for Design, Project Management and reporting to COGTA and to COM PIU according to ECSA rates</t>
  </si>
  <si>
    <t xml:space="preserve">10% Contingencies </t>
  </si>
  <si>
    <t>TOTAL FOR SECTION B: TESTS</t>
  </si>
  <si>
    <t>TOTAL FOR SECTION C: FOUNDATIONS</t>
  </si>
  <si>
    <t>TOTAL FOR SECTION D: HIGHMAST AND LUMINAIRES</t>
  </si>
  <si>
    <t>TOTAL FOR SECTION E: LV SUPPLY AND EARTHING</t>
  </si>
  <si>
    <t>SECTION G: PROVISIONAL SUMS FOR PROFESSIONAL SERVICES</t>
  </si>
  <si>
    <t>TOTAL FOR SECTION G: PROFESSIONAL SERVICES</t>
  </si>
  <si>
    <t xml:space="preserve">Manufacture 30m high mast pole (payment subject to inspection by Engineer) </t>
  </si>
  <si>
    <t>Facilities for Contractor</t>
  </si>
  <si>
    <t>Facilities for Engineer</t>
  </si>
  <si>
    <t>2. Engineer's Office and office furniture, Cellular Phone</t>
  </si>
  <si>
    <t>3. Induction and Medical – General workers</t>
  </si>
  <si>
    <t>4. Induction and Medical – Sub-Contractors</t>
  </si>
  <si>
    <t>5. Management of Local Sub-Contractors</t>
  </si>
  <si>
    <t>6. Preparation and submission of a construction program to the Engineer as required in the documents.</t>
  </si>
  <si>
    <t>7. Three sets construction drawings to the Engineer for approval.</t>
  </si>
  <si>
    <t>8. Three sets of hard copies and an electronic copy of “As-built” drawings and test certificates to the Engineer on hand-over.</t>
  </si>
  <si>
    <t>9. Instructions to maintenance staff of operating and maintenance procedures, including three sets of Instruction manuals.</t>
  </si>
  <si>
    <t>10. Triplicate log book to record all events on site</t>
  </si>
  <si>
    <t>11. Temporary Traffic Control Facilities</t>
  </si>
  <si>
    <t>12. Supply and Install name board (1850 x 1850mm), with the projects, contractor, client and consultants details on - prior approval from clienty required.</t>
  </si>
  <si>
    <t>A.1.3</t>
  </si>
  <si>
    <t xml:space="preserve">Compile illumination levels and submit test results report to the Engineer </t>
  </si>
  <si>
    <t>6. Provision for application for Electrical connection fees to Municipal supplied point or Eskom point: (16kVA Trfr, Complete Trfr Connection Box, 3 phase Meter and 16mm² x 4 core Cu supply cable)</t>
  </si>
  <si>
    <t>Installation of high mast power supply cable and accessories (4 core x 16mm² Cu cable)</t>
  </si>
  <si>
    <t>per pole</t>
  </si>
  <si>
    <t xml:space="preserve">Provision of complete earthing and lightning protection system by Specialist i.e. 1.5m earthing rods and 70mm² Bare Copper Earth Conductor </t>
  </si>
  <si>
    <t>m</t>
  </si>
  <si>
    <t>Excavating and casting of high mast plinth complete with soil tests Engineering certificate and earthing</t>
  </si>
  <si>
    <t xml:space="preserve">Supply and deliver to site in Rustenburg Local Municipality complete high mast pole, with all accessories, distribution board, internal cables, carriage, etc. </t>
  </si>
  <si>
    <t xml:space="preserve">Supply and deliver 200-280W LED high mast luminaires, or similar, as a replacement to the traditional 400W HPS floodlights. </t>
  </si>
  <si>
    <t xml:space="preserve">Install and connect 200-280W LED highmast luminaires. 9 per highmast, including all brackets, etc. Mounted on high mast carriage. </t>
  </si>
  <si>
    <t xml:space="preserve">Hoisting unit </t>
  </si>
  <si>
    <t xml:space="preserve">Power tool  with remote </t>
  </si>
  <si>
    <t>E.3</t>
  </si>
  <si>
    <t>Provision of 25mm steel galvanised pipe and bends for protection of the power supply cable from vandalism and theft</t>
  </si>
  <si>
    <t>Provision of training to Municipal staff</t>
  </si>
  <si>
    <t>INSTALLATION OF HIGHMAST LIGHTS IN KANANA PHASE A</t>
  </si>
  <si>
    <t>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</si>
</sst>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R&quot;#,##0.00_);[Red]\(&quot;R&quot;#,##0.00\)"/>
    <numFmt numFmtId="165" formatCode="_(&quot;R&quot;* #,##0.00_);_(&quot;R&quot;* \(#,##0.00\);_(&quot;R&quot;* &quot;-&quot;??_);_(@_)"/>
    <numFmt numFmtId="166" formatCode="_ &quot;R&quot;\ * #,##0.00_ ;_ &quot;R&quot;\ * \-#,##0.00_ ;_ &quot;R&quot;\ * &quot;-&quot;??_ ;_ @_ "/>
    <numFmt numFmtId="167" formatCode="&quot;R&quot;#,##0.00"/>
  </numFmts>
  <fonts count="10" x14ac:knownFonts="1">
    <font>
      <sz val="11"/>
      <color theme="1"/>
      <name val="Calibri"/>
      <family val="2"/>
      <scheme val="minor"/>
    </font>
    <font>
      <sz val="11"/>
      <color theme="1"/>
      <name val="Arial"/>
      <family val="2"/>
    </font>
    <font>
      <b/>
      <sz val="11"/>
      <color theme="1"/>
      <name val="Arial"/>
      <family val="2"/>
    </font>
    <font>
      <b/>
      <sz val="10"/>
      <color theme="1"/>
      <name val="Arial"/>
      <family val="2"/>
    </font>
    <font>
      <b/>
      <u/>
      <sz val="10"/>
      <color theme="1"/>
      <name val="Arial"/>
      <family val="2"/>
    </font>
    <font>
      <sz val="10"/>
      <color theme="1"/>
      <name val="Arial"/>
      <family val="2"/>
    </font>
    <font>
      <sz val="10"/>
      <name val="Arial"/>
      <family val="2"/>
    </font>
    <font>
      <sz val="11"/>
      <color rgb="FFC00000"/>
      <name val="Arial"/>
      <family val="2"/>
    </font>
    <font>
      <b/>
      <sz val="11"/>
      <color rgb="FFC00000"/>
      <name val="Arial"/>
      <family val="2"/>
    </font>
    <font>
      <b/>
      <sz val="10"/>
      <name val="Arial"/>
      <family val="2"/>
    </font>
  </fonts>
  <fills count="2">
    <fill>
      <patternFill patternType="none"/>
    </fill>
    <fill>
      <patternFill patternType="gray125"/>
    </fill>
  </fills>
  <borders count="7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medium">
        <color indexed="64"/>
      </right>
      <top style="hair">
        <color indexed="64"/>
      </top>
      <bottom style="medium">
        <color indexed="64"/>
      </bottom>
      <diagonal/>
    </border>
    <border>
      <left/>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hair">
        <color indexed="64"/>
      </top>
      <bottom/>
      <diagonal/>
    </border>
    <border>
      <left/>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medium">
        <color indexed="64"/>
      </right>
      <top style="hair">
        <color indexed="64"/>
      </top>
      <bottom/>
      <diagonal/>
    </border>
    <border>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s>
  <cellStyleXfs count="1">
    <xf numFmtId="0" fontId="0" fillId="0" borderId="0"/>
  </cellStyleXfs>
  <cellXfs count="226">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166" fontId="1" fillId="0" borderId="0" xfId="0" applyNumberFormat="1" applyFont="1"/>
    <xf numFmtId="166" fontId="1" fillId="0" borderId="0" xfId="0" applyNumberFormat="1" applyFont="1" applyAlignment="1">
      <alignment horizontal="right" vertical="center"/>
    </xf>
    <xf numFmtId="166" fontId="1" fillId="0" borderId="0" xfId="0" applyNumberFormat="1" applyFont="1" applyAlignment="1">
      <alignment vertical="center"/>
    </xf>
    <xf numFmtId="9" fontId="1" fillId="0" borderId="0" xfId="0" applyNumberFormat="1" applyFont="1" applyAlignment="1">
      <alignment horizontal="center" vertical="center"/>
    </xf>
    <xf numFmtId="167" fontId="1" fillId="0" borderId="0" xfId="0" applyNumberFormat="1" applyFont="1" applyAlignment="1">
      <alignment vertical="center"/>
    </xf>
    <xf numFmtId="166" fontId="1" fillId="0" borderId="0" xfId="0" applyNumberFormat="1" applyFont="1" applyAlignment="1">
      <alignment horizontal="center" vertical="center"/>
    </xf>
    <xf numFmtId="0" fontId="1" fillId="0" borderId="0" xfId="0" applyFont="1"/>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5" fillId="0" borderId="0" xfId="0" applyFont="1"/>
    <xf numFmtId="0" fontId="5" fillId="0" borderId="0" xfId="0" applyFont="1" applyBorder="1"/>
    <xf numFmtId="0" fontId="4" fillId="0" borderId="4" xfId="0" applyFont="1" applyBorder="1" applyAlignment="1">
      <alignment vertical="center"/>
    </xf>
    <xf numFmtId="0" fontId="4" fillId="0" borderId="5" xfId="0" applyFont="1" applyBorder="1" applyAlignment="1">
      <alignment vertical="center"/>
    </xf>
    <xf numFmtId="0" fontId="4" fillId="0" borderId="13" xfId="0" applyFont="1" applyBorder="1" applyAlignment="1">
      <alignment vertical="center"/>
    </xf>
    <xf numFmtId="0" fontId="7" fillId="0" borderId="0" xfId="0" applyFont="1"/>
    <xf numFmtId="0" fontId="7" fillId="0" borderId="0" xfId="0" applyFont="1" applyAlignment="1">
      <alignment vertical="center"/>
    </xf>
    <xf numFmtId="0" fontId="8" fillId="0" borderId="0" xfId="0" applyFont="1" applyAlignment="1">
      <alignment horizontal="center" vertical="center" wrapText="1"/>
    </xf>
    <xf numFmtId="166" fontId="7" fillId="0" borderId="0" xfId="0" applyNumberFormat="1" applyFont="1" applyBorder="1" applyAlignment="1">
      <alignment horizontal="center" vertical="center"/>
    </xf>
    <xf numFmtId="0" fontId="7" fillId="0" borderId="0" xfId="0" applyFont="1" applyAlignment="1">
      <alignment horizontal="center" vertical="center"/>
    </xf>
    <xf numFmtId="167" fontId="7" fillId="0" borderId="0" xfId="0" applyNumberFormat="1" applyFont="1" applyAlignment="1">
      <alignment vertical="center"/>
    </xf>
    <xf numFmtId="166" fontId="7" fillId="0" borderId="0" xfId="0" applyNumberFormat="1" applyFont="1" applyAlignment="1">
      <alignment horizontal="center" vertical="center"/>
    </xf>
    <xf numFmtId="167" fontId="8" fillId="0" borderId="0" xfId="0" applyNumberFormat="1" applyFont="1"/>
    <xf numFmtId="166" fontId="7" fillId="0" borderId="0" xfId="0" applyNumberFormat="1" applyFont="1" applyBorder="1" applyAlignment="1">
      <alignment vertical="center"/>
    </xf>
    <xf numFmtId="166" fontId="7" fillId="0" borderId="0" xfId="0" applyNumberFormat="1" applyFont="1" applyBorder="1" applyAlignment="1">
      <alignment horizontal="right" vertical="center"/>
    </xf>
    <xf numFmtId="166" fontId="7" fillId="0" borderId="0" xfId="0" applyNumberFormat="1" applyFont="1" applyBorder="1"/>
    <xf numFmtId="9" fontId="7" fillId="0" borderId="0" xfId="0" applyNumberFormat="1" applyFont="1" applyAlignment="1">
      <alignment vertical="center"/>
    </xf>
    <xf numFmtId="166" fontId="8" fillId="0" borderId="0" xfId="0" applyNumberFormat="1" applyFont="1"/>
    <xf numFmtId="167" fontId="7" fillId="0" borderId="0" xfId="0" applyNumberFormat="1" applyFont="1"/>
    <xf numFmtId="2" fontId="7" fillId="0" borderId="0" xfId="0" applyNumberFormat="1" applyFont="1"/>
    <xf numFmtId="167" fontId="8" fillId="0" borderId="0" xfId="0" applyNumberFormat="1" applyFont="1" applyAlignment="1">
      <alignment vertical="center"/>
    </xf>
    <xf numFmtId="0" fontId="5" fillId="0" borderId="6" xfId="0" applyFont="1" applyBorder="1"/>
    <xf numFmtId="165" fontId="5" fillId="0" borderId="0" xfId="0" applyNumberFormat="1" applyFont="1"/>
    <xf numFmtId="0" fontId="3" fillId="0" borderId="48" xfId="0" applyFont="1" applyBorder="1" applyAlignment="1">
      <alignment horizontal="center" vertical="top"/>
    </xf>
    <xf numFmtId="0" fontId="4" fillId="0" borderId="49" xfId="0" applyFont="1" applyBorder="1" applyAlignment="1">
      <alignment vertical="center" wrapText="1"/>
    </xf>
    <xf numFmtId="0" fontId="5" fillId="0" borderId="49" xfId="0" applyFont="1" applyBorder="1" applyAlignment="1">
      <alignment horizontal="center" vertical="center" wrapText="1"/>
    </xf>
    <xf numFmtId="0" fontId="5" fillId="0" borderId="49" xfId="0" applyFont="1" applyBorder="1" applyAlignment="1">
      <alignment horizontal="center" vertical="center"/>
    </xf>
    <xf numFmtId="0" fontId="4" fillId="0" borderId="47" xfId="0" applyFont="1" applyBorder="1" applyAlignment="1">
      <alignment vertical="center"/>
    </xf>
    <xf numFmtId="0" fontId="5" fillId="0" borderId="47" xfId="0" applyFont="1" applyBorder="1" applyAlignment="1">
      <alignment vertical="center" wrapText="1"/>
    </xf>
    <xf numFmtId="0" fontId="5" fillId="0" borderId="47" xfId="0" applyFont="1" applyBorder="1" applyAlignment="1">
      <alignment vertical="center"/>
    </xf>
    <xf numFmtId="0" fontId="5" fillId="0" borderId="47" xfId="0" applyFont="1" applyBorder="1" applyAlignment="1">
      <alignment horizontal="center" vertical="center" wrapText="1"/>
    </xf>
    <xf numFmtId="0" fontId="5" fillId="0" borderId="47" xfId="0" applyFont="1" applyBorder="1" applyAlignment="1">
      <alignment horizontal="center" vertical="center"/>
    </xf>
    <xf numFmtId="0" fontId="5" fillId="0" borderId="47" xfId="0" applyFont="1" applyBorder="1"/>
    <xf numFmtId="0" fontId="5" fillId="0" borderId="47" xfId="0" applyFont="1" applyBorder="1" applyAlignment="1">
      <alignment horizontal="center"/>
    </xf>
    <xf numFmtId="0" fontId="6" fillId="0" borderId="47" xfId="0" applyFont="1" applyBorder="1" applyAlignment="1">
      <alignment vertical="center"/>
    </xf>
    <xf numFmtId="0" fontId="6" fillId="0" borderId="47" xfId="0" applyFont="1" applyBorder="1" applyAlignment="1">
      <alignment horizontal="center" vertical="center" wrapText="1"/>
    </xf>
    <xf numFmtId="0" fontId="4" fillId="0" borderId="47" xfId="0" applyFont="1" applyBorder="1" applyAlignment="1">
      <alignment vertical="center" wrapText="1"/>
    </xf>
    <xf numFmtId="0" fontId="6" fillId="0" borderId="47" xfId="0" applyFont="1" applyBorder="1" applyAlignment="1">
      <alignment horizontal="center" vertical="center"/>
    </xf>
    <xf numFmtId="0" fontId="6" fillId="0" borderId="47" xfId="0" applyFont="1" applyBorder="1" applyAlignment="1">
      <alignment vertical="center" wrapText="1"/>
    </xf>
    <xf numFmtId="0" fontId="5" fillId="0" borderId="47" xfId="0" quotePrefix="1" applyFont="1" applyBorder="1" applyAlignment="1">
      <alignment vertical="center" wrapText="1"/>
    </xf>
    <xf numFmtId="0" fontId="5" fillId="0" borderId="47" xfId="0" applyFont="1" applyBorder="1" applyAlignment="1">
      <alignment wrapText="1"/>
    </xf>
    <xf numFmtId="0" fontId="5" fillId="0" borderId="47" xfId="0" applyFont="1" applyBorder="1" applyAlignment="1"/>
    <xf numFmtId="0" fontId="5" fillId="0" borderId="47" xfId="0" applyFont="1" applyBorder="1" applyAlignment="1">
      <alignment horizontal="center" wrapText="1"/>
    </xf>
    <xf numFmtId="0" fontId="5" fillId="0" borderId="47" xfId="0" quotePrefix="1" applyFont="1" applyBorder="1" applyAlignment="1">
      <alignment wrapText="1"/>
    </xf>
    <xf numFmtId="0" fontId="3" fillId="0" borderId="53" xfId="0" applyFont="1" applyBorder="1" applyAlignment="1">
      <alignment vertical="center"/>
    </xf>
    <xf numFmtId="0" fontId="5" fillId="0" borderId="12" xfId="0" applyFont="1" applyBorder="1" applyAlignment="1">
      <alignment horizontal="center" vertical="top"/>
    </xf>
    <xf numFmtId="0" fontId="5" fillId="0" borderId="12" xfId="0" applyFont="1" applyBorder="1" applyAlignment="1">
      <alignment vertical="center"/>
    </xf>
    <xf numFmtId="0" fontId="5" fillId="0" borderId="12" xfId="0" applyFont="1" applyBorder="1"/>
    <xf numFmtId="0" fontId="6" fillId="0" borderId="12" xfId="0" applyFont="1" applyBorder="1" applyAlignment="1">
      <alignment vertical="center"/>
    </xf>
    <xf numFmtId="0" fontId="5" fillId="0" borderId="12" xfId="0" applyFont="1" applyBorder="1" applyAlignment="1">
      <alignment horizontal="center" vertical="center"/>
    </xf>
    <xf numFmtId="0" fontId="5" fillId="0" borderId="12" xfId="0" applyFont="1" applyBorder="1" applyAlignment="1">
      <alignment horizontal="center"/>
    </xf>
    <xf numFmtId="165" fontId="5" fillId="0" borderId="41" xfId="0" applyNumberFormat="1" applyFont="1" applyBorder="1"/>
    <xf numFmtId="165" fontId="3" fillId="0" borderId="42" xfId="0" applyNumberFormat="1" applyFont="1" applyBorder="1" applyAlignment="1">
      <alignment vertical="center"/>
    </xf>
    <xf numFmtId="165" fontId="3" fillId="0" borderId="42" xfId="0" applyNumberFormat="1" applyFont="1" applyBorder="1" applyAlignment="1">
      <alignment horizontal="center" vertical="center" wrapText="1"/>
    </xf>
    <xf numFmtId="165" fontId="4" fillId="0" borderId="42" xfId="0" applyNumberFormat="1" applyFont="1" applyBorder="1" applyAlignment="1">
      <alignment vertical="center"/>
    </xf>
    <xf numFmtId="165" fontId="5" fillId="0" borderId="42" xfId="0" applyNumberFormat="1" applyFont="1" applyBorder="1" applyAlignment="1">
      <alignment horizontal="left" vertical="center"/>
    </xf>
    <xf numFmtId="165" fontId="5" fillId="0" borderId="44" xfId="0" applyNumberFormat="1" applyFont="1" applyBorder="1" applyAlignment="1">
      <alignment horizontal="left" vertical="center"/>
    </xf>
    <xf numFmtId="165" fontId="6" fillId="0" borderId="44" xfId="0" applyNumberFormat="1" applyFont="1" applyBorder="1" applyAlignment="1">
      <alignment horizontal="left" vertical="center"/>
    </xf>
    <xf numFmtId="165" fontId="5" fillId="0" borderId="44" xfId="0" applyNumberFormat="1" applyFont="1" applyBorder="1" applyAlignment="1"/>
    <xf numFmtId="165" fontId="5" fillId="0" borderId="44" xfId="0" applyNumberFormat="1" applyFont="1" applyBorder="1" applyAlignment="1">
      <alignment horizontal="left"/>
    </xf>
    <xf numFmtId="165" fontId="5" fillId="0" borderId="42" xfId="0" applyNumberFormat="1" applyFont="1" applyBorder="1" applyAlignment="1"/>
    <xf numFmtId="165" fontId="5" fillId="0" borderId="42" xfId="0" applyNumberFormat="1" applyFont="1" applyBorder="1"/>
    <xf numFmtId="165" fontId="3" fillId="0" borderId="42" xfId="0" applyNumberFormat="1" applyFont="1" applyBorder="1" applyAlignment="1">
      <alignment horizontal="center" vertical="center"/>
    </xf>
    <xf numFmtId="165" fontId="6" fillId="0" borderId="44" xfId="0" applyNumberFormat="1" applyFont="1" applyBorder="1" applyAlignment="1">
      <alignment horizontal="right" vertical="center"/>
    </xf>
    <xf numFmtId="165" fontId="5" fillId="0" borderId="44" xfId="0" applyNumberFormat="1" applyFont="1" applyBorder="1" applyAlignment="1">
      <alignment horizontal="right" vertical="center"/>
    </xf>
    <xf numFmtId="165" fontId="3" fillId="0" borderId="57" xfId="0" applyNumberFormat="1" applyFont="1" applyBorder="1" applyAlignment="1">
      <alignment horizontal="right" vertical="center"/>
    </xf>
    <xf numFmtId="165" fontId="3" fillId="0" borderId="57" xfId="0" applyNumberFormat="1" applyFont="1" applyBorder="1" applyAlignment="1">
      <alignment horizontal="left" vertical="center"/>
    </xf>
    <xf numFmtId="0" fontId="3" fillId="0" borderId="62" xfId="0" applyFont="1" applyBorder="1" applyAlignment="1">
      <alignment horizontal="center" vertical="top"/>
    </xf>
    <xf numFmtId="0" fontId="4" fillId="0" borderId="11" xfId="0" applyFont="1" applyBorder="1" applyAlignment="1">
      <alignment vertical="center" wrapText="1"/>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165" fontId="5" fillId="0" borderId="63" xfId="0" applyNumberFormat="1" applyFont="1" applyBorder="1" applyAlignment="1">
      <alignment horizontal="left" vertical="center"/>
    </xf>
    <xf numFmtId="165" fontId="9" fillId="0" borderId="57" xfId="0" applyNumberFormat="1" applyFont="1" applyBorder="1" applyAlignment="1">
      <alignment horizontal="left" vertical="center"/>
    </xf>
    <xf numFmtId="0" fontId="3" fillId="0" borderId="39" xfId="0" applyFont="1" applyBorder="1" applyAlignment="1">
      <alignment horizontal="right"/>
    </xf>
    <xf numFmtId="0" fontId="3" fillId="0" borderId="40" xfId="0" applyFont="1" applyBorder="1" applyAlignment="1">
      <alignment horizontal="right"/>
    </xf>
    <xf numFmtId="165" fontId="3" fillId="0" borderId="41" xfId="0" applyNumberFormat="1" applyFont="1" applyBorder="1"/>
    <xf numFmtId="165" fontId="3" fillId="0" borderId="57" xfId="0" applyNumberFormat="1" applyFont="1" applyBorder="1" applyAlignment="1">
      <alignment horizontal="left"/>
    </xf>
    <xf numFmtId="165" fontId="4" fillId="0" borderId="41" xfId="0" applyNumberFormat="1" applyFont="1" applyBorder="1" applyAlignment="1">
      <alignment vertical="center"/>
    </xf>
    <xf numFmtId="1" fontId="6" fillId="0" borderId="47" xfId="0" applyNumberFormat="1" applyFont="1" applyBorder="1" applyAlignment="1">
      <alignment horizontal="center" vertical="center"/>
    </xf>
    <xf numFmtId="165" fontId="5" fillId="0" borderId="68" xfId="0" applyNumberFormat="1" applyFont="1" applyBorder="1" applyAlignment="1">
      <alignment horizontal="left" vertical="center"/>
    </xf>
    <xf numFmtId="165" fontId="5" fillId="0" borderId="57" xfId="0" applyNumberFormat="1" applyFont="1" applyBorder="1" applyAlignment="1">
      <alignment horizontal="left" vertical="center"/>
    </xf>
    <xf numFmtId="165" fontId="3" fillId="0" borderId="2" xfId="0" applyNumberFormat="1" applyFont="1" applyBorder="1" applyAlignment="1">
      <alignment horizontal="center" vertical="center" wrapText="1"/>
    </xf>
    <xf numFmtId="165" fontId="4" fillId="0" borderId="5" xfId="0" applyNumberFormat="1" applyFont="1" applyBorder="1" applyAlignment="1">
      <alignment vertical="center"/>
    </xf>
    <xf numFmtId="165" fontId="4" fillId="0" borderId="13" xfId="0" applyNumberFormat="1" applyFont="1" applyBorder="1" applyAlignment="1">
      <alignment vertical="center"/>
    </xf>
    <xf numFmtId="165" fontId="5" fillId="0" borderId="49" xfId="0" applyNumberFormat="1" applyFont="1" applyBorder="1" applyAlignment="1">
      <alignment horizontal="left" vertical="center"/>
    </xf>
    <xf numFmtId="165" fontId="5" fillId="0" borderId="47" xfId="0" applyNumberFormat="1" applyFont="1" applyBorder="1" applyAlignment="1">
      <alignment vertical="center"/>
    </xf>
    <xf numFmtId="165" fontId="5" fillId="0" borderId="47" xfId="0" applyNumberFormat="1" applyFont="1" applyBorder="1" applyAlignment="1">
      <alignment horizontal="left" vertical="center"/>
    </xf>
    <xf numFmtId="165" fontId="5" fillId="0" borderId="47" xfId="0" applyNumberFormat="1" applyFont="1" applyBorder="1" applyAlignment="1">
      <alignment horizontal="left"/>
    </xf>
    <xf numFmtId="165" fontId="6" fillId="0" borderId="47" xfId="0" applyNumberFormat="1" applyFont="1" applyBorder="1" applyAlignment="1">
      <alignment horizontal="left" vertical="center"/>
    </xf>
    <xf numFmtId="165" fontId="5" fillId="0" borderId="11" xfId="0" applyNumberFormat="1" applyFont="1" applyBorder="1" applyAlignment="1">
      <alignment horizontal="left" vertical="center"/>
    </xf>
    <xf numFmtId="165" fontId="3" fillId="0" borderId="40" xfId="0" applyNumberFormat="1" applyFont="1" applyBorder="1" applyAlignment="1">
      <alignment horizontal="center"/>
    </xf>
    <xf numFmtId="165" fontId="3" fillId="0" borderId="24" xfId="0" applyNumberFormat="1" applyFont="1" applyBorder="1" applyAlignment="1">
      <alignment horizontal="center" vertical="center" wrapText="1"/>
    </xf>
    <xf numFmtId="165" fontId="4" fillId="0" borderId="20" xfId="0" applyNumberFormat="1" applyFont="1" applyBorder="1" applyAlignment="1">
      <alignment vertical="center"/>
    </xf>
    <xf numFmtId="165" fontId="5" fillId="0" borderId="47" xfId="0" applyNumberFormat="1" applyFont="1" applyBorder="1" applyAlignment="1"/>
    <xf numFmtId="165" fontId="4" fillId="0" borderId="16" xfId="0" applyNumberFormat="1" applyFont="1" applyBorder="1" applyAlignment="1">
      <alignment vertical="center"/>
    </xf>
    <xf numFmtId="165" fontId="5" fillId="0" borderId="22" xfId="0" applyNumberFormat="1" applyFont="1" applyBorder="1" applyAlignment="1"/>
    <xf numFmtId="165" fontId="5" fillId="0" borderId="0" xfId="0" applyNumberFormat="1" applyFont="1" applyBorder="1"/>
    <xf numFmtId="165" fontId="3" fillId="0" borderId="11" xfId="0" applyNumberFormat="1" applyFont="1" applyBorder="1" applyAlignment="1">
      <alignment vertical="center"/>
    </xf>
    <xf numFmtId="165" fontId="3" fillId="0" borderId="3" xfId="0" applyNumberFormat="1" applyFont="1" applyBorder="1" applyAlignment="1">
      <alignment horizontal="center" vertical="center" wrapText="1"/>
    </xf>
    <xf numFmtId="165" fontId="4" fillId="0" borderId="43" xfId="0" applyNumberFormat="1" applyFont="1" applyBorder="1" applyAlignment="1">
      <alignment vertical="center"/>
    </xf>
    <xf numFmtId="165" fontId="4" fillId="0" borderId="44" xfId="0" applyNumberFormat="1" applyFont="1" applyBorder="1" applyAlignment="1">
      <alignment vertical="center"/>
    </xf>
    <xf numFmtId="165" fontId="5" fillId="0" borderId="50" xfId="0" applyNumberFormat="1" applyFont="1" applyBorder="1" applyAlignment="1">
      <alignment horizontal="left" vertical="center"/>
    </xf>
    <xf numFmtId="165" fontId="5" fillId="0" borderId="14" xfId="0" applyNumberFormat="1" applyFont="1" applyBorder="1" applyAlignment="1">
      <alignment horizontal="left" vertical="center"/>
    </xf>
    <xf numFmtId="165" fontId="3" fillId="0" borderId="61" xfId="0" applyNumberFormat="1" applyFont="1" applyBorder="1" applyAlignment="1">
      <alignment horizontal="left" vertical="center"/>
    </xf>
    <xf numFmtId="165" fontId="5" fillId="0" borderId="46" xfId="0" applyNumberFormat="1" applyFont="1" applyBorder="1" applyAlignment="1">
      <alignment horizontal="left" vertical="center"/>
    </xf>
    <xf numFmtId="165" fontId="6" fillId="0" borderId="14" xfId="0" applyNumberFormat="1" applyFont="1" applyBorder="1" applyAlignment="1">
      <alignment horizontal="left" vertical="center"/>
    </xf>
    <xf numFmtId="165" fontId="9" fillId="0" borderId="61" xfId="0" applyNumberFormat="1" applyFont="1" applyBorder="1" applyAlignment="1">
      <alignment horizontal="left" vertical="center"/>
    </xf>
    <xf numFmtId="165" fontId="3" fillId="0" borderId="25" xfId="0" applyNumberFormat="1" applyFont="1" applyBorder="1" applyAlignment="1">
      <alignment horizontal="center" vertical="center" wrapText="1"/>
    </xf>
    <xf numFmtId="165" fontId="4" fillId="0" borderId="52" xfId="0" applyNumberFormat="1" applyFont="1" applyBorder="1" applyAlignment="1">
      <alignment vertical="center"/>
    </xf>
    <xf numFmtId="165" fontId="5" fillId="0" borderId="14" xfId="0" applyNumberFormat="1" applyFont="1" applyBorder="1" applyAlignment="1"/>
    <xf numFmtId="165" fontId="5" fillId="0" borderId="14" xfId="0" applyNumberFormat="1" applyFont="1" applyBorder="1" applyAlignment="1">
      <alignment horizontal="left"/>
    </xf>
    <xf numFmtId="165" fontId="5" fillId="0" borderId="43" xfId="0" applyNumberFormat="1" applyFont="1" applyBorder="1" applyAlignment="1">
      <alignment horizontal="left" vertical="center"/>
    </xf>
    <xf numFmtId="165" fontId="3" fillId="0" borderId="61" xfId="0" applyNumberFormat="1" applyFont="1" applyBorder="1" applyAlignment="1">
      <alignment horizontal="left"/>
    </xf>
    <xf numFmtId="165" fontId="4" fillId="0" borderId="17" xfId="0" applyNumberFormat="1" applyFont="1" applyBorder="1" applyAlignment="1">
      <alignment vertical="center"/>
    </xf>
    <xf numFmtId="165" fontId="5" fillId="0" borderId="45" xfId="0" applyNumberFormat="1" applyFont="1" applyBorder="1" applyAlignment="1"/>
    <xf numFmtId="165" fontId="3" fillId="0" borderId="14" xfId="0" applyNumberFormat="1" applyFont="1" applyBorder="1" applyAlignment="1">
      <alignment horizontal="left" vertical="center"/>
    </xf>
    <xf numFmtId="165" fontId="3" fillId="0" borderId="46" xfId="0" applyNumberFormat="1" applyFont="1" applyBorder="1" applyAlignment="1">
      <alignment vertical="center"/>
    </xf>
    <xf numFmtId="165" fontId="3" fillId="0" borderId="56" xfId="0" applyNumberFormat="1" applyFont="1" applyBorder="1" applyAlignment="1">
      <alignment horizontal="center" vertical="center"/>
    </xf>
    <xf numFmtId="165" fontId="6" fillId="0" borderId="14" xfId="0" applyNumberFormat="1" applyFont="1" applyBorder="1" applyAlignment="1">
      <alignment horizontal="right" vertical="center"/>
    </xf>
    <xf numFmtId="165" fontId="5" fillId="0" borderId="14" xfId="0" applyNumberFormat="1" applyFont="1" applyBorder="1" applyAlignment="1">
      <alignment horizontal="right" vertical="center"/>
    </xf>
    <xf numFmtId="165" fontId="5" fillId="0" borderId="7" xfId="0" applyNumberFormat="1" applyFont="1" applyBorder="1" applyAlignment="1">
      <alignment horizontal="right" vertical="center"/>
    </xf>
    <xf numFmtId="165" fontId="5" fillId="0" borderId="9" xfId="0" applyNumberFormat="1" applyFont="1" applyBorder="1" applyAlignment="1">
      <alignment horizontal="right" vertical="center"/>
    </xf>
    <xf numFmtId="165" fontId="5" fillId="0" borderId="17" xfId="0" applyNumberFormat="1" applyFont="1" applyBorder="1" applyAlignment="1">
      <alignment horizontal="right" vertical="center"/>
    </xf>
    <xf numFmtId="165" fontId="3" fillId="0" borderId="19" xfId="0" applyNumberFormat="1" applyFont="1" applyBorder="1" applyAlignment="1">
      <alignment horizontal="right" vertical="center"/>
    </xf>
    <xf numFmtId="0" fontId="6" fillId="0" borderId="47" xfId="0" quotePrefix="1" applyFont="1" applyBorder="1" applyAlignment="1">
      <alignment vertical="center" wrapText="1"/>
    </xf>
    <xf numFmtId="164" fontId="5" fillId="0" borderId="47" xfId="0" applyNumberFormat="1" applyFont="1" applyBorder="1" applyAlignment="1">
      <alignment horizontal="left" vertical="center"/>
    </xf>
    <xf numFmtId="165" fontId="5" fillId="0" borderId="14" xfId="0" applyNumberFormat="1" applyFont="1" applyBorder="1" applyAlignment="1">
      <alignment vertical="center"/>
    </xf>
    <xf numFmtId="165" fontId="5" fillId="0" borderId="47" xfId="0" applyNumberFormat="1" applyFont="1" applyFill="1" applyBorder="1" applyAlignment="1">
      <alignment horizontal="left"/>
    </xf>
    <xf numFmtId="165" fontId="5" fillId="0" borderId="14" xfId="0" applyNumberFormat="1" applyFont="1" applyFill="1" applyBorder="1" applyAlignment="1">
      <alignment horizontal="left"/>
    </xf>
    <xf numFmtId="0" fontId="5" fillId="0" borderId="12" xfId="0" applyFont="1" applyFill="1" applyBorder="1" applyAlignment="1">
      <alignment horizontal="center" vertical="center"/>
    </xf>
    <xf numFmtId="0" fontId="5" fillId="0" borderId="47" xfId="0" applyFont="1" applyFill="1" applyBorder="1" applyAlignment="1">
      <alignment vertical="center" wrapText="1"/>
    </xf>
    <xf numFmtId="0" fontId="5" fillId="0" borderId="47" xfId="0" applyFont="1" applyFill="1" applyBorder="1" applyAlignment="1">
      <alignment horizontal="center" vertical="center" wrapText="1"/>
    </xf>
    <xf numFmtId="0" fontId="5" fillId="0" borderId="47" xfId="0" applyFont="1" applyFill="1" applyBorder="1" applyAlignment="1">
      <alignment horizontal="center" vertical="center"/>
    </xf>
    <xf numFmtId="165" fontId="5" fillId="0" borderId="47" xfId="0" applyNumberFormat="1" applyFont="1" applyFill="1" applyBorder="1" applyAlignment="1">
      <alignment horizontal="left" vertical="center"/>
    </xf>
    <xf numFmtId="165" fontId="5" fillId="0" borderId="14" xfId="0" applyNumberFormat="1" applyFont="1" applyFill="1" applyBorder="1" applyAlignment="1">
      <alignment horizontal="left" vertical="center"/>
    </xf>
    <xf numFmtId="0" fontId="5" fillId="0" borderId="47" xfId="0" quotePrefix="1" applyFont="1" applyFill="1" applyBorder="1" applyAlignment="1">
      <alignment vertical="center" wrapText="1"/>
    </xf>
    <xf numFmtId="0" fontId="5" fillId="0" borderId="47" xfId="0" applyFont="1" applyFill="1" applyBorder="1" applyAlignment="1">
      <alignment horizontal="center" wrapText="1"/>
    </xf>
    <xf numFmtId="0" fontId="5" fillId="0" borderId="47" xfId="0" quotePrefix="1" applyFont="1" applyFill="1" applyBorder="1" applyAlignment="1">
      <alignment wrapText="1"/>
    </xf>
    <xf numFmtId="165" fontId="5" fillId="0" borderId="47" xfId="0" applyNumberFormat="1" applyFont="1" applyFill="1" applyBorder="1" applyAlignment="1">
      <alignment vertical="center"/>
    </xf>
    <xf numFmtId="0" fontId="5" fillId="0" borderId="47" xfId="0" applyFont="1" applyFill="1" applyBorder="1" applyAlignment="1">
      <alignment horizontal="center"/>
    </xf>
    <xf numFmtId="0" fontId="5" fillId="0" borderId="12" xfId="0" applyFont="1" applyFill="1" applyBorder="1"/>
    <xf numFmtId="165" fontId="3" fillId="0" borderId="61" xfId="0" applyNumberFormat="1" applyFont="1" applyFill="1" applyBorder="1" applyAlignment="1">
      <alignment horizontal="left"/>
    </xf>
    <xf numFmtId="165" fontId="5" fillId="0" borderId="19" xfId="0" applyNumberFormat="1" applyFont="1" applyBorder="1" applyAlignment="1">
      <alignment horizontal="right" vertical="center"/>
    </xf>
    <xf numFmtId="0" fontId="5" fillId="0" borderId="0" xfId="0" applyFont="1" applyAlignment="1">
      <alignment wrapText="1"/>
    </xf>
    <xf numFmtId="0" fontId="6" fillId="0" borderId="53" xfId="0" applyFont="1" applyBorder="1" applyAlignment="1">
      <alignment vertical="center"/>
    </xf>
    <xf numFmtId="0" fontId="6" fillId="0" borderId="72" xfId="0" applyFont="1" applyBorder="1" applyAlignment="1">
      <alignment vertical="center" wrapText="1"/>
    </xf>
    <xf numFmtId="165" fontId="6" fillId="0" borderId="72" xfId="0" applyNumberFormat="1" applyFont="1" applyBorder="1" applyAlignment="1">
      <alignment horizontal="left" vertical="center"/>
    </xf>
    <xf numFmtId="165" fontId="6" fillId="0" borderId="73" xfId="0" applyNumberFormat="1" applyFont="1" applyBorder="1" applyAlignment="1">
      <alignment horizontal="left" vertical="center"/>
    </xf>
    <xf numFmtId="166" fontId="3" fillId="0" borderId="8" xfId="0" applyNumberFormat="1" applyFont="1" applyBorder="1" applyAlignment="1">
      <alignment horizontal="right" vertical="center"/>
    </xf>
    <xf numFmtId="166" fontId="3" fillId="0" borderId="18" xfId="0" applyNumberFormat="1" applyFont="1" applyBorder="1" applyAlignment="1">
      <alignment horizontal="right" vertical="center"/>
    </xf>
    <xf numFmtId="0" fontId="5" fillId="0" borderId="47" xfId="0" applyFont="1" applyBorder="1" applyAlignment="1">
      <alignment horizontal="left" vertical="center"/>
    </xf>
    <xf numFmtId="166" fontId="3" fillId="0" borderId="29" xfId="0" applyNumberFormat="1" applyFont="1" applyBorder="1" applyAlignment="1">
      <alignment horizontal="right" vertical="center"/>
    </xf>
    <xf numFmtId="166" fontId="3" fillId="0" borderId="30" xfId="0" applyNumberFormat="1" applyFont="1" applyBorder="1" applyAlignment="1">
      <alignment horizontal="right" vertical="center"/>
    </xf>
    <xf numFmtId="166" fontId="3" fillId="0" borderId="31" xfId="0" applyNumberFormat="1" applyFont="1" applyBorder="1" applyAlignment="1">
      <alignment horizontal="right" vertical="center"/>
    </xf>
    <xf numFmtId="166" fontId="5" fillId="0" borderId="26" xfId="0" applyNumberFormat="1" applyFont="1" applyBorder="1" applyAlignment="1">
      <alignment horizontal="right" vertical="center"/>
    </xf>
    <xf numFmtId="166" fontId="5" fillId="0" borderId="27" xfId="0" applyNumberFormat="1" applyFont="1" applyBorder="1" applyAlignment="1">
      <alignment horizontal="right" vertical="center"/>
    </xf>
    <xf numFmtId="166" fontId="5" fillId="0" borderId="28" xfId="0" applyNumberFormat="1" applyFont="1" applyBorder="1" applyAlignment="1">
      <alignment horizontal="right" vertical="center"/>
    </xf>
    <xf numFmtId="166" fontId="3" fillId="0" borderId="15" xfId="0" applyNumberFormat="1" applyFont="1" applyBorder="1" applyAlignment="1">
      <alignment horizontal="right" vertical="center"/>
    </xf>
    <xf numFmtId="166" fontId="3" fillId="0" borderId="16" xfId="0" applyNumberFormat="1" applyFont="1" applyBorder="1" applyAlignment="1">
      <alignment horizontal="right" vertical="center"/>
    </xf>
    <xf numFmtId="166" fontId="5" fillId="0" borderId="8" xfId="0" applyNumberFormat="1" applyFont="1" applyBorder="1" applyAlignment="1">
      <alignment horizontal="right" vertical="center"/>
    </xf>
    <xf numFmtId="166" fontId="5" fillId="0" borderId="18" xfId="0" applyNumberFormat="1" applyFont="1" applyBorder="1" applyAlignment="1">
      <alignment horizontal="right" vertical="center"/>
    </xf>
    <xf numFmtId="166" fontId="7" fillId="0" borderId="0" xfId="0" applyNumberFormat="1" applyFont="1" applyBorder="1" applyAlignment="1">
      <alignment horizontal="center"/>
    </xf>
    <xf numFmtId="166" fontId="1" fillId="0" borderId="0" xfId="0" applyNumberFormat="1" applyFont="1" applyAlignment="1">
      <alignment horizontal="center"/>
    </xf>
    <xf numFmtId="0" fontId="3" fillId="0" borderId="58" xfId="0" applyFont="1" applyBorder="1" applyAlignment="1">
      <alignment horizontal="right"/>
    </xf>
    <xf numFmtId="0" fontId="3" fillId="0" borderId="59" xfId="0" applyFont="1" applyBorder="1" applyAlignment="1">
      <alignment horizontal="right"/>
    </xf>
    <xf numFmtId="0" fontId="3" fillId="0" borderId="60" xfId="0" applyFont="1" applyBorder="1" applyAlignment="1">
      <alignment horizontal="right"/>
    </xf>
    <xf numFmtId="0" fontId="4" fillId="0" borderId="33" xfId="0" applyFont="1" applyBorder="1" applyAlignment="1">
      <alignment horizontal="left" vertical="center"/>
    </xf>
    <xf numFmtId="0" fontId="4" fillId="0" borderId="32" xfId="0" applyFont="1" applyBorder="1" applyAlignment="1">
      <alignment horizontal="left" vertical="center"/>
    </xf>
    <xf numFmtId="0" fontId="4" fillId="0" borderId="34" xfId="0" applyFont="1" applyBorder="1" applyAlignment="1">
      <alignment horizontal="left" vertical="center"/>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3" fillId="0" borderId="66" xfId="0" applyFont="1" applyBorder="1" applyAlignment="1">
      <alignment horizontal="right" vertical="center"/>
    </xf>
    <xf numFmtId="0" fontId="3" fillId="0" borderId="13" xfId="0" applyFont="1" applyBorder="1" applyAlignment="1">
      <alignment horizontal="right" vertical="center"/>
    </xf>
    <xf numFmtId="0" fontId="3" fillId="0" borderId="67" xfId="0" applyFont="1" applyBorder="1" applyAlignment="1">
      <alignment horizontal="right"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66" xfId="0" applyFont="1" applyBorder="1" applyAlignment="1">
      <alignment horizontal="left" vertical="center" wrapText="1"/>
    </xf>
    <xf numFmtId="0" fontId="3" fillId="0" borderId="13" xfId="0" applyFont="1" applyBorder="1" applyAlignment="1">
      <alignment horizontal="left" vertical="center" wrapText="1"/>
    </xf>
    <xf numFmtId="0" fontId="3" fillId="0" borderId="67" xfId="0" applyFont="1" applyBorder="1" applyAlignment="1">
      <alignment horizontal="left" vertical="center" wrapText="1"/>
    </xf>
    <xf numFmtId="0" fontId="2" fillId="0" borderId="59" xfId="0" applyFont="1" applyFill="1" applyBorder="1" applyAlignment="1">
      <alignment horizontal="center"/>
    </xf>
    <xf numFmtId="0" fontId="2" fillId="0" borderId="60" xfId="0" applyFont="1" applyFill="1" applyBorder="1" applyAlignment="1">
      <alignment horizontal="center"/>
    </xf>
    <xf numFmtId="0" fontId="4" fillId="0" borderId="35" xfId="0" applyFont="1" applyBorder="1" applyAlignment="1">
      <alignment horizontal="left" vertical="center" wrapText="1"/>
    </xf>
    <xf numFmtId="0" fontId="4" fillId="0" borderId="10" xfId="0" applyFont="1" applyBorder="1" applyAlignment="1">
      <alignment horizontal="left" vertical="center" wrapText="1"/>
    </xf>
    <xf numFmtId="0" fontId="3" fillId="0" borderId="64" xfId="0" applyFont="1" applyBorder="1" applyAlignment="1">
      <alignment horizontal="right"/>
    </xf>
    <xf numFmtId="0" fontId="3" fillId="0" borderId="65" xfId="0" applyFont="1" applyBorder="1" applyAlignment="1">
      <alignment horizontal="right"/>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39" xfId="0" applyFont="1" applyBorder="1" applyAlignment="1">
      <alignment horizontal="center"/>
    </xf>
    <xf numFmtId="0" fontId="3" fillId="0" borderId="40" xfId="0" applyFont="1" applyBorder="1" applyAlignment="1">
      <alignment horizontal="center"/>
    </xf>
    <xf numFmtId="0" fontId="3" fillId="0" borderId="41" xfId="0" applyFont="1" applyBorder="1" applyAlignment="1">
      <alignment horizont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9" fillId="0" borderId="64" xfId="0" applyFont="1" applyBorder="1" applyAlignment="1">
      <alignment horizontal="right"/>
    </xf>
    <xf numFmtId="0" fontId="9" fillId="0" borderId="65" xfId="0" applyFont="1" applyBorder="1" applyAlignment="1">
      <alignment horizontal="right"/>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51" xfId="0" applyFont="1" applyBorder="1" applyAlignment="1">
      <alignment horizontal="left" vertical="center"/>
    </xf>
    <xf numFmtId="0" fontId="4" fillId="0" borderId="12" xfId="0" applyFont="1" applyBorder="1" applyAlignment="1">
      <alignment horizontal="center" vertical="center" wrapText="1"/>
    </xf>
    <xf numFmtId="0" fontId="4" fillId="0" borderId="47" xfId="0" applyFont="1" applyBorder="1" applyAlignment="1">
      <alignment horizontal="center" vertical="center" wrapText="1"/>
    </xf>
    <xf numFmtId="0" fontId="3" fillId="0" borderId="36" xfId="0" quotePrefix="1" applyFont="1" applyBorder="1" applyAlignment="1">
      <alignment horizontal="center" vertical="center" wrapText="1"/>
    </xf>
    <xf numFmtId="0" fontId="3" fillId="0" borderId="37" xfId="0" quotePrefix="1" applyFont="1" applyBorder="1" applyAlignment="1">
      <alignment horizontal="center" vertical="center" wrapText="1"/>
    </xf>
    <xf numFmtId="0" fontId="3" fillId="0" borderId="38" xfId="0" quotePrefix="1" applyFont="1" applyBorder="1" applyAlignment="1">
      <alignment horizontal="center" vertical="center" wrapText="1"/>
    </xf>
    <xf numFmtId="0" fontId="3" fillId="0" borderId="66" xfId="0" applyFont="1" applyFill="1" applyBorder="1" applyAlignment="1">
      <alignment horizontal="center"/>
    </xf>
    <xf numFmtId="0" fontId="3" fillId="0" borderId="13" xfId="0" applyFont="1" applyFill="1" applyBorder="1" applyAlignment="1">
      <alignment horizontal="center"/>
    </xf>
    <xf numFmtId="0" fontId="3" fillId="0" borderId="6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abSelected="1" view="pageBreakPreview" topLeftCell="A105" zoomScaleNormal="100" zoomScaleSheetLayoutView="100" workbookViewId="0">
      <selection activeCell="F97" sqref="F97"/>
    </sheetView>
  </sheetViews>
  <sheetFormatPr defaultRowHeight="14.25" x14ac:dyDescent="0.2"/>
  <cols>
    <col min="1" max="1" width="9.7109375" style="14" customWidth="1"/>
    <col min="2" max="2" width="66.28515625" style="14" customWidth="1"/>
    <col min="3" max="3" width="9.140625" style="14" customWidth="1"/>
    <col min="4" max="4" width="8.28515625" style="14" bestFit="1" customWidth="1"/>
    <col min="5" max="5" width="14.28515625" style="36" bestFit="1" customWidth="1"/>
    <col min="6" max="6" width="18" style="36" bestFit="1" customWidth="1"/>
    <col min="7" max="7" width="18" style="36" customWidth="1"/>
    <col min="8" max="8" width="18.85546875" style="19" customWidth="1"/>
    <col min="9" max="9" width="16.140625" style="9" bestFit="1" customWidth="1"/>
    <col min="10" max="10" width="12.28515625" style="9" bestFit="1" customWidth="1"/>
    <col min="11" max="254" width="8.85546875" style="9"/>
    <col min="255" max="255" width="9.85546875" style="9" customWidth="1"/>
    <col min="256" max="256" width="69.140625" style="9" customWidth="1"/>
    <col min="257" max="257" width="10.42578125" style="9" customWidth="1"/>
    <col min="258" max="258" width="9.28515625" style="9" bestFit="1" customWidth="1"/>
    <col min="259" max="259" width="14.28515625" style="9" customWidth="1"/>
    <col min="260" max="260" width="17.28515625" style="9" customWidth="1"/>
    <col min="261" max="261" width="12.5703125" style="9" customWidth="1"/>
    <col min="262" max="262" width="14.7109375" style="9" customWidth="1"/>
    <col min="263" max="263" width="24.42578125" style="9" bestFit="1" customWidth="1"/>
    <col min="264" max="264" width="18.85546875" style="9" customWidth="1"/>
    <col min="265" max="265" width="14.7109375" style="9" bestFit="1" customWidth="1"/>
    <col min="266" max="266" width="12.28515625" style="9" bestFit="1" customWidth="1"/>
    <col min="267" max="510" width="8.85546875" style="9"/>
    <col min="511" max="511" width="9.85546875" style="9" customWidth="1"/>
    <col min="512" max="512" width="69.140625" style="9" customWidth="1"/>
    <col min="513" max="513" width="10.42578125" style="9" customWidth="1"/>
    <col min="514" max="514" width="9.28515625" style="9" bestFit="1" customWidth="1"/>
    <col min="515" max="515" width="14.28515625" style="9" customWidth="1"/>
    <col min="516" max="516" width="17.28515625" style="9" customWidth="1"/>
    <col min="517" max="517" width="12.5703125" style="9" customWidth="1"/>
    <col min="518" max="518" width="14.7109375" style="9" customWidth="1"/>
    <col min="519" max="519" width="24.42578125" style="9" bestFit="1" customWidth="1"/>
    <col min="520" max="520" width="18.85546875" style="9" customWidth="1"/>
    <col min="521" max="521" width="14.7109375" style="9" bestFit="1" customWidth="1"/>
    <col min="522" max="522" width="12.28515625" style="9" bestFit="1" customWidth="1"/>
    <col min="523" max="766" width="8.85546875" style="9"/>
    <col min="767" max="767" width="9.85546875" style="9" customWidth="1"/>
    <col min="768" max="768" width="69.140625" style="9" customWidth="1"/>
    <col min="769" max="769" width="10.42578125" style="9" customWidth="1"/>
    <col min="770" max="770" width="9.28515625" style="9" bestFit="1" customWidth="1"/>
    <col min="771" max="771" width="14.28515625" style="9" customWidth="1"/>
    <col min="772" max="772" width="17.28515625" style="9" customWidth="1"/>
    <col min="773" max="773" width="12.5703125" style="9" customWidth="1"/>
    <col min="774" max="774" width="14.7109375" style="9" customWidth="1"/>
    <col min="775" max="775" width="24.42578125" style="9" bestFit="1" customWidth="1"/>
    <col min="776" max="776" width="18.85546875" style="9" customWidth="1"/>
    <col min="777" max="777" width="14.7109375" style="9" bestFit="1" customWidth="1"/>
    <col min="778" max="778" width="12.28515625" style="9" bestFit="1" customWidth="1"/>
    <col min="779" max="1022" width="8.85546875" style="9"/>
    <col min="1023" max="1023" width="9.85546875" style="9" customWidth="1"/>
    <col min="1024" max="1024" width="69.140625" style="9" customWidth="1"/>
    <col min="1025" max="1025" width="10.42578125" style="9" customWidth="1"/>
    <col min="1026" max="1026" width="9.28515625" style="9" bestFit="1" customWidth="1"/>
    <col min="1027" max="1027" width="14.28515625" style="9" customWidth="1"/>
    <col min="1028" max="1028" width="17.28515625" style="9" customWidth="1"/>
    <col min="1029" max="1029" width="12.5703125" style="9" customWidth="1"/>
    <col min="1030" max="1030" width="14.7109375" style="9" customWidth="1"/>
    <col min="1031" max="1031" width="24.42578125" style="9" bestFit="1" customWidth="1"/>
    <col min="1032" max="1032" width="18.85546875" style="9" customWidth="1"/>
    <col min="1033" max="1033" width="14.7109375" style="9" bestFit="1" customWidth="1"/>
    <col min="1034" max="1034" width="12.28515625" style="9" bestFit="1" customWidth="1"/>
    <col min="1035" max="1278" width="8.85546875" style="9"/>
    <col min="1279" max="1279" width="9.85546875" style="9" customWidth="1"/>
    <col min="1280" max="1280" width="69.140625" style="9" customWidth="1"/>
    <col min="1281" max="1281" width="10.42578125" style="9" customWidth="1"/>
    <col min="1282" max="1282" width="9.28515625" style="9" bestFit="1" customWidth="1"/>
    <col min="1283" max="1283" width="14.28515625" style="9" customWidth="1"/>
    <col min="1284" max="1284" width="17.28515625" style="9" customWidth="1"/>
    <col min="1285" max="1285" width="12.5703125" style="9" customWidth="1"/>
    <col min="1286" max="1286" width="14.7109375" style="9" customWidth="1"/>
    <col min="1287" max="1287" width="24.42578125" style="9" bestFit="1" customWidth="1"/>
    <col min="1288" max="1288" width="18.85546875" style="9" customWidth="1"/>
    <col min="1289" max="1289" width="14.7109375" style="9" bestFit="1" customWidth="1"/>
    <col min="1290" max="1290" width="12.28515625" style="9" bestFit="1" customWidth="1"/>
    <col min="1291" max="1534" width="8.85546875" style="9"/>
    <col min="1535" max="1535" width="9.85546875" style="9" customWidth="1"/>
    <col min="1536" max="1536" width="69.140625" style="9" customWidth="1"/>
    <col min="1537" max="1537" width="10.42578125" style="9" customWidth="1"/>
    <col min="1538" max="1538" width="9.28515625" style="9" bestFit="1" customWidth="1"/>
    <col min="1539" max="1539" width="14.28515625" style="9" customWidth="1"/>
    <col min="1540" max="1540" width="17.28515625" style="9" customWidth="1"/>
    <col min="1541" max="1541" width="12.5703125" style="9" customWidth="1"/>
    <col min="1542" max="1542" width="14.7109375" style="9" customWidth="1"/>
    <col min="1543" max="1543" width="24.42578125" style="9" bestFit="1" customWidth="1"/>
    <col min="1544" max="1544" width="18.85546875" style="9" customWidth="1"/>
    <col min="1545" max="1545" width="14.7109375" style="9" bestFit="1" customWidth="1"/>
    <col min="1546" max="1546" width="12.28515625" style="9" bestFit="1" customWidth="1"/>
    <col min="1547" max="1790" width="8.85546875" style="9"/>
    <col min="1791" max="1791" width="9.85546875" style="9" customWidth="1"/>
    <col min="1792" max="1792" width="69.140625" style="9" customWidth="1"/>
    <col min="1793" max="1793" width="10.42578125" style="9" customWidth="1"/>
    <col min="1794" max="1794" width="9.28515625" style="9" bestFit="1" customWidth="1"/>
    <col min="1795" max="1795" width="14.28515625" style="9" customWidth="1"/>
    <col min="1796" max="1796" width="17.28515625" style="9" customWidth="1"/>
    <col min="1797" max="1797" width="12.5703125" style="9" customWidth="1"/>
    <col min="1798" max="1798" width="14.7109375" style="9" customWidth="1"/>
    <col min="1799" max="1799" width="24.42578125" style="9" bestFit="1" customWidth="1"/>
    <col min="1800" max="1800" width="18.85546875" style="9" customWidth="1"/>
    <col min="1801" max="1801" width="14.7109375" style="9" bestFit="1" customWidth="1"/>
    <col min="1802" max="1802" width="12.28515625" style="9" bestFit="1" customWidth="1"/>
    <col min="1803" max="2046" width="8.85546875" style="9"/>
    <col min="2047" max="2047" width="9.85546875" style="9" customWidth="1"/>
    <col min="2048" max="2048" width="69.140625" style="9" customWidth="1"/>
    <col min="2049" max="2049" width="10.42578125" style="9" customWidth="1"/>
    <col min="2050" max="2050" width="9.28515625" style="9" bestFit="1" customWidth="1"/>
    <col min="2051" max="2051" width="14.28515625" style="9" customWidth="1"/>
    <col min="2052" max="2052" width="17.28515625" style="9" customWidth="1"/>
    <col min="2053" max="2053" width="12.5703125" style="9" customWidth="1"/>
    <col min="2054" max="2054" width="14.7109375" style="9" customWidth="1"/>
    <col min="2055" max="2055" width="24.42578125" style="9" bestFit="1" customWidth="1"/>
    <col min="2056" max="2056" width="18.85546875" style="9" customWidth="1"/>
    <col min="2057" max="2057" width="14.7109375" style="9" bestFit="1" customWidth="1"/>
    <col min="2058" max="2058" width="12.28515625" style="9" bestFit="1" customWidth="1"/>
    <col min="2059" max="2302" width="8.85546875" style="9"/>
    <col min="2303" max="2303" width="9.85546875" style="9" customWidth="1"/>
    <col min="2304" max="2304" width="69.140625" style="9" customWidth="1"/>
    <col min="2305" max="2305" width="10.42578125" style="9" customWidth="1"/>
    <col min="2306" max="2306" width="9.28515625" style="9" bestFit="1" customWidth="1"/>
    <col min="2307" max="2307" width="14.28515625" style="9" customWidth="1"/>
    <col min="2308" max="2308" width="17.28515625" style="9" customWidth="1"/>
    <col min="2309" max="2309" width="12.5703125" style="9" customWidth="1"/>
    <col min="2310" max="2310" width="14.7109375" style="9" customWidth="1"/>
    <col min="2311" max="2311" width="24.42578125" style="9" bestFit="1" customWidth="1"/>
    <col min="2312" max="2312" width="18.85546875" style="9" customWidth="1"/>
    <col min="2313" max="2313" width="14.7109375" style="9" bestFit="1" customWidth="1"/>
    <col min="2314" max="2314" width="12.28515625" style="9" bestFit="1" customWidth="1"/>
    <col min="2315" max="2558" width="8.85546875" style="9"/>
    <col min="2559" max="2559" width="9.85546875" style="9" customWidth="1"/>
    <col min="2560" max="2560" width="69.140625" style="9" customWidth="1"/>
    <col min="2561" max="2561" width="10.42578125" style="9" customWidth="1"/>
    <col min="2562" max="2562" width="9.28515625" style="9" bestFit="1" customWidth="1"/>
    <col min="2563" max="2563" width="14.28515625" style="9" customWidth="1"/>
    <col min="2564" max="2564" width="17.28515625" style="9" customWidth="1"/>
    <col min="2565" max="2565" width="12.5703125" style="9" customWidth="1"/>
    <col min="2566" max="2566" width="14.7109375" style="9" customWidth="1"/>
    <col min="2567" max="2567" width="24.42578125" style="9" bestFit="1" customWidth="1"/>
    <col min="2568" max="2568" width="18.85546875" style="9" customWidth="1"/>
    <col min="2569" max="2569" width="14.7109375" style="9" bestFit="1" customWidth="1"/>
    <col min="2570" max="2570" width="12.28515625" style="9" bestFit="1" customWidth="1"/>
    <col min="2571" max="2814" width="8.85546875" style="9"/>
    <col min="2815" max="2815" width="9.85546875" style="9" customWidth="1"/>
    <col min="2816" max="2816" width="69.140625" style="9" customWidth="1"/>
    <col min="2817" max="2817" width="10.42578125" style="9" customWidth="1"/>
    <col min="2818" max="2818" width="9.28515625" style="9" bestFit="1" customWidth="1"/>
    <col min="2819" max="2819" width="14.28515625" style="9" customWidth="1"/>
    <col min="2820" max="2820" width="17.28515625" style="9" customWidth="1"/>
    <col min="2821" max="2821" width="12.5703125" style="9" customWidth="1"/>
    <col min="2822" max="2822" width="14.7109375" style="9" customWidth="1"/>
    <col min="2823" max="2823" width="24.42578125" style="9" bestFit="1" customWidth="1"/>
    <col min="2824" max="2824" width="18.85546875" style="9" customWidth="1"/>
    <col min="2825" max="2825" width="14.7109375" style="9" bestFit="1" customWidth="1"/>
    <col min="2826" max="2826" width="12.28515625" style="9" bestFit="1" customWidth="1"/>
    <col min="2827" max="3070" width="8.85546875" style="9"/>
    <col min="3071" max="3071" width="9.85546875" style="9" customWidth="1"/>
    <col min="3072" max="3072" width="69.140625" style="9" customWidth="1"/>
    <col min="3073" max="3073" width="10.42578125" style="9" customWidth="1"/>
    <col min="3074" max="3074" width="9.28515625" style="9" bestFit="1" customWidth="1"/>
    <col min="3075" max="3075" width="14.28515625" style="9" customWidth="1"/>
    <col min="3076" max="3076" width="17.28515625" style="9" customWidth="1"/>
    <col min="3077" max="3077" width="12.5703125" style="9" customWidth="1"/>
    <col min="3078" max="3078" width="14.7109375" style="9" customWidth="1"/>
    <col min="3079" max="3079" width="24.42578125" style="9" bestFit="1" customWidth="1"/>
    <col min="3080" max="3080" width="18.85546875" style="9" customWidth="1"/>
    <col min="3081" max="3081" width="14.7109375" style="9" bestFit="1" customWidth="1"/>
    <col min="3082" max="3082" width="12.28515625" style="9" bestFit="1" customWidth="1"/>
    <col min="3083" max="3326" width="8.85546875" style="9"/>
    <col min="3327" max="3327" width="9.85546875" style="9" customWidth="1"/>
    <col min="3328" max="3328" width="69.140625" style="9" customWidth="1"/>
    <col min="3329" max="3329" width="10.42578125" style="9" customWidth="1"/>
    <col min="3330" max="3330" width="9.28515625" style="9" bestFit="1" customWidth="1"/>
    <col min="3331" max="3331" width="14.28515625" style="9" customWidth="1"/>
    <col min="3332" max="3332" width="17.28515625" style="9" customWidth="1"/>
    <col min="3333" max="3333" width="12.5703125" style="9" customWidth="1"/>
    <col min="3334" max="3334" width="14.7109375" style="9" customWidth="1"/>
    <col min="3335" max="3335" width="24.42578125" style="9" bestFit="1" customWidth="1"/>
    <col min="3336" max="3336" width="18.85546875" style="9" customWidth="1"/>
    <col min="3337" max="3337" width="14.7109375" style="9" bestFit="1" customWidth="1"/>
    <col min="3338" max="3338" width="12.28515625" style="9" bestFit="1" customWidth="1"/>
    <col min="3339" max="3582" width="8.85546875" style="9"/>
    <col min="3583" max="3583" width="9.85546875" style="9" customWidth="1"/>
    <col min="3584" max="3584" width="69.140625" style="9" customWidth="1"/>
    <col min="3585" max="3585" width="10.42578125" style="9" customWidth="1"/>
    <col min="3586" max="3586" width="9.28515625" style="9" bestFit="1" customWidth="1"/>
    <col min="3587" max="3587" width="14.28515625" style="9" customWidth="1"/>
    <col min="3588" max="3588" width="17.28515625" style="9" customWidth="1"/>
    <col min="3589" max="3589" width="12.5703125" style="9" customWidth="1"/>
    <col min="3590" max="3590" width="14.7109375" style="9" customWidth="1"/>
    <col min="3591" max="3591" width="24.42578125" style="9" bestFit="1" customWidth="1"/>
    <col min="3592" max="3592" width="18.85546875" style="9" customWidth="1"/>
    <col min="3593" max="3593" width="14.7109375" style="9" bestFit="1" customWidth="1"/>
    <col min="3594" max="3594" width="12.28515625" style="9" bestFit="1" customWidth="1"/>
    <col min="3595" max="3838" width="8.85546875" style="9"/>
    <col min="3839" max="3839" width="9.85546875" style="9" customWidth="1"/>
    <col min="3840" max="3840" width="69.140625" style="9" customWidth="1"/>
    <col min="3841" max="3841" width="10.42578125" style="9" customWidth="1"/>
    <col min="3842" max="3842" width="9.28515625" style="9" bestFit="1" customWidth="1"/>
    <col min="3843" max="3843" width="14.28515625" style="9" customWidth="1"/>
    <col min="3844" max="3844" width="17.28515625" style="9" customWidth="1"/>
    <col min="3845" max="3845" width="12.5703125" style="9" customWidth="1"/>
    <col min="3846" max="3846" width="14.7109375" style="9" customWidth="1"/>
    <col min="3847" max="3847" width="24.42578125" style="9" bestFit="1" customWidth="1"/>
    <col min="3848" max="3848" width="18.85546875" style="9" customWidth="1"/>
    <col min="3849" max="3849" width="14.7109375" style="9" bestFit="1" customWidth="1"/>
    <col min="3850" max="3850" width="12.28515625" style="9" bestFit="1" customWidth="1"/>
    <col min="3851" max="4094" width="8.85546875" style="9"/>
    <col min="4095" max="4095" width="9.85546875" style="9" customWidth="1"/>
    <col min="4096" max="4096" width="69.140625" style="9" customWidth="1"/>
    <col min="4097" max="4097" width="10.42578125" style="9" customWidth="1"/>
    <col min="4098" max="4098" width="9.28515625" style="9" bestFit="1" customWidth="1"/>
    <col min="4099" max="4099" width="14.28515625" style="9" customWidth="1"/>
    <col min="4100" max="4100" width="17.28515625" style="9" customWidth="1"/>
    <col min="4101" max="4101" width="12.5703125" style="9" customWidth="1"/>
    <col min="4102" max="4102" width="14.7109375" style="9" customWidth="1"/>
    <col min="4103" max="4103" width="24.42578125" style="9" bestFit="1" customWidth="1"/>
    <col min="4104" max="4104" width="18.85546875" style="9" customWidth="1"/>
    <col min="4105" max="4105" width="14.7109375" style="9" bestFit="1" customWidth="1"/>
    <col min="4106" max="4106" width="12.28515625" style="9" bestFit="1" customWidth="1"/>
    <col min="4107" max="4350" width="8.85546875" style="9"/>
    <col min="4351" max="4351" width="9.85546875" style="9" customWidth="1"/>
    <col min="4352" max="4352" width="69.140625" style="9" customWidth="1"/>
    <col min="4353" max="4353" width="10.42578125" style="9" customWidth="1"/>
    <col min="4354" max="4354" width="9.28515625" style="9" bestFit="1" customWidth="1"/>
    <col min="4355" max="4355" width="14.28515625" style="9" customWidth="1"/>
    <col min="4356" max="4356" width="17.28515625" style="9" customWidth="1"/>
    <col min="4357" max="4357" width="12.5703125" style="9" customWidth="1"/>
    <col min="4358" max="4358" width="14.7109375" style="9" customWidth="1"/>
    <col min="4359" max="4359" width="24.42578125" style="9" bestFit="1" customWidth="1"/>
    <col min="4360" max="4360" width="18.85546875" style="9" customWidth="1"/>
    <col min="4361" max="4361" width="14.7109375" style="9" bestFit="1" customWidth="1"/>
    <col min="4362" max="4362" width="12.28515625" style="9" bestFit="1" customWidth="1"/>
    <col min="4363" max="4606" width="8.85546875" style="9"/>
    <col min="4607" max="4607" width="9.85546875" style="9" customWidth="1"/>
    <col min="4608" max="4608" width="69.140625" style="9" customWidth="1"/>
    <col min="4609" max="4609" width="10.42578125" style="9" customWidth="1"/>
    <col min="4610" max="4610" width="9.28515625" style="9" bestFit="1" customWidth="1"/>
    <col min="4611" max="4611" width="14.28515625" style="9" customWidth="1"/>
    <col min="4612" max="4612" width="17.28515625" style="9" customWidth="1"/>
    <col min="4613" max="4613" width="12.5703125" style="9" customWidth="1"/>
    <col min="4614" max="4614" width="14.7109375" style="9" customWidth="1"/>
    <col min="4615" max="4615" width="24.42578125" style="9" bestFit="1" customWidth="1"/>
    <col min="4616" max="4616" width="18.85546875" style="9" customWidth="1"/>
    <col min="4617" max="4617" width="14.7109375" style="9" bestFit="1" customWidth="1"/>
    <col min="4618" max="4618" width="12.28515625" style="9" bestFit="1" customWidth="1"/>
    <col min="4619" max="4862" width="8.85546875" style="9"/>
    <col min="4863" max="4863" width="9.85546875" style="9" customWidth="1"/>
    <col min="4864" max="4864" width="69.140625" style="9" customWidth="1"/>
    <col min="4865" max="4865" width="10.42578125" style="9" customWidth="1"/>
    <col min="4866" max="4866" width="9.28515625" style="9" bestFit="1" customWidth="1"/>
    <col min="4867" max="4867" width="14.28515625" style="9" customWidth="1"/>
    <col min="4868" max="4868" width="17.28515625" style="9" customWidth="1"/>
    <col min="4869" max="4869" width="12.5703125" style="9" customWidth="1"/>
    <col min="4870" max="4870" width="14.7109375" style="9" customWidth="1"/>
    <col min="4871" max="4871" width="24.42578125" style="9" bestFit="1" customWidth="1"/>
    <col min="4872" max="4872" width="18.85546875" style="9" customWidth="1"/>
    <col min="4873" max="4873" width="14.7109375" style="9" bestFit="1" customWidth="1"/>
    <col min="4874" max="4874" width="12.28515625" style="9" bestFit="1" customWidth="1"/>
    <col min="4875" max="5118" width="8.85546875" style="9"/>
    <col min="5119" max="5119" width="9.85546875" style="9" customWidth="1"/>
    <col min="5120" max="5120" width="69.140625" style="9" customWidth="1"/>
    <col min="5121" max="5121" width="10.42578125" style="9" customWidth="1"/>
    <col min="5122" max="5122" width="9.28515625" style="9" bestFit="1" customWidth="1"/>
    <col min="5123" max="5123" width="14.28515625" style="9" customWidth="1"/>
    <col min="5124" max="5124" width="17.28515625" style="9" customWidth="1"/>
    <col min="5125" max="5125" width="12.5703125" style="9" customWidth="1"/>
    <col min="5126" max="5126" width="14.7109375" style="9" customWidth="1"/>
    <col min="5127" max="5127" width="24.42578125" style="9" bestFit="1" customWidth="1"/>
    <col min="5128" max="5128" width="18.85546875" style="9" customWidth="1"/>
    <col min="5129" max="5129" width="14.7109375" style="9" bestFit="1" customWidth="1"/>
    <col min="5130" max="5130" width="12.28515625" style="9" bestFit="1" customWidth="1"/>
    <col min="5131" max="5374" width="8.85546875" style="9"/>
    <col min="5375" max="5375" width="9.85546875" style="9" customWidth="1"/>
    <col min="5376" max="5376" width="69.140625" style="9" customWidth="1"/>
    <col min="5377" max="5377" width="10.42578125" style="9" customWidth="1"/>
    <col min="5378" max="5378" width="9.28515625" style="9" bestFit="1" customWidth="1"/>
    <col min="5379" max="5379" width="14.28515625" style="9" customWidth="1"/>
    <col min="5380" max="5380" width="17.28515625" style="9" customWidth="1"/>
    <col min="5381" max="5381" width="12.5703125" style="9" customWidth="1"/>
    <col min="5382" max="5382" width="14.7109375" style="9" customWidth="1"/>
    <col min="5383" max="5383" width="24.42578125" style="9" bestFit="1" customWidth="1"/>
    <col min="5384" max="5384" width="18.85546875" style="9" customWidth="1"/>
    <col min="5385" max="5385" width="14.7109375" style="9" bestFit="1" customWidth="1"/>
    <col min="5386" max="5386" width="12.28515625" style="9" bestFit="1" customWidth="1"/>
    <col min="5387" max="5630" width="8.85546875" style="9"/>
    <col min="5631" max="5631" width="9.85546875" style="9" customWidth="1"/>
    <col min="5632" max="5632" width="69.140625" style="9" customWidth="1"/>
    <col min="5633" max="5633" width="10.42578125" style="9" customWidth="1"/>
    <col min="5634" max="5634" width="9.28515625" style="9" bestFit="1" customWidth="1"/>
    <col min="5635" max="5635" width="14.28515625" style="9" customWidth="1"/>
    <col min="5636" max="5636" width="17.28515625" style="9" customWidth="1"/>
    <col min="5637" max="5637" width="12.5703125" style="9" customWidth="1"/>
    <col min="5638" max="5638" width="14.7109375" style="9" customWidth="1"/>
    <col min="5639" max="5639" width="24.42578125" style="9" bestFit="1" customWidth="1"/>
    <col min="5640" max="5640" width="18.85546875" style="9" customWidth="1"/>
    <col min="5641" max="5641" width="14.7109375" style="9" bestFit="1" customWidth="1"/>
    <col min="5642" max="5642" width="12.28515625" style="9" bestFit="1" customWidth="1"/>
    <col min="5643" max="5886" width="8.85546875" style="9"/>
    <col min="5887" max="5887" width="9.85546875" style="9" customWidth="1"/>
    <col min="5888" max="5888" width="69.140625" style="9" customWidth="1"/>
    <col min="5889" max="5889" width="10.42578125" style="9" customWidth="1"/>
    <col min="5890" max="5890" width="9.28515625" style="9" bestFit="1" customWidth="1"/>
    <col min="5891" max="5891" width="14.28515625" style="9" customWidth="1"/>
    <col min="5892" max="5892" width="17.28515625" style="9" customWidth="1"/>
    <col min="5893" max="5893" width="12.5703125" style="9" customWidth="1"/>
    <col min="5894" max="5894" width="14.7109375" style="9" customWidth="1"/>
    <col min="5895" max="5895" width="24.42578125" style="9" bestFit="1" customWidth="1"/>
    <col min="5896" max="5896" width="18.85546875" style="9" customWidth="1"/>
    <col min="5897" max="5897" width="14.7109375" style="9" bestFit="1" customWidth="1"/>
    <col min="5898" max="5898" width="12.28515625" style="9" bestFit="1" customWidth="1"/>
    <col min="5899" max="6142" width="8.85546875" style="9"/>
    <col min="6143" max="6143" width="9.85546875" style="9" customWidth="1"/>
    <col min="6144" max="6144" width="69.140625" style="9" customWidth="1"/>
    <col min="6145" max="6145" width="10.42578125" style="9" customWidth="1"/>
    <col min="6146" max="6146" width="9.28515625" style="9" bestFit="1" customWidth="1"/>
    <col min="6147" max="6147" width="14.28515625" style="9" customWidth="1"/>
    <col min="6148" max="6148" width="17.28515625" style="9" customWidth="1"/>
    <col min="6149" max="6149" width="12.5703125" style="9" customWidth="1"/>
    <col min="6150" max="6150" width="14.7109375" style="9" customWidth="1"/>
    <col min="6151" max="6151" width="24.42578125" style="9" bestFit="1" customWidth="1"/>
    <col min="6152" max="6152" width="18.85546875" style="9" customWidth="1"/>
    <col min="6153" max="6153" width="14.7109375" style="9" bestFit="1" customWidth="1"/>
    <col min="6154" max="6154" width="12.28515625" style="9" bestFit="1" customWidth="1"/>
    <col min="6155" max="6398" width="8.85546875" style="9"/>
    <col min="6399" max="6399" width="9.85546875" style="9" customWidth="1"/>
    <col min="6400" max="6400" width="69.140625" style="9" customWidth="1"/>
    <col min="6401" max="6401" width="10.42578125" style="9" customWidth="1"/>
    <col min="6402" max="6402" width="9.28515625" style="9" bestFit="1" customWidth="1"/>
    <col min="6403" max="6403" width="14.28515625" style="9" customWidth="1"/>
    <col min="6404" max="6404" width="17.28515625" style="9" customWidth="1"/>
    <col min="6405" max="6405" width="12.5703125" style="9" customWidth="1"/>
    <col min="6406" max="6406" width="14.7109375" style="9" customWidth="1"/>
    <col min="6407" max="6407" width="24.42578125" style="9" bestFit="1" customWidth="1"/>
    <col min="6408" max="6408" width="18.85546875" style="9" customWidth="1"/>
    <col min="6409" max="6409" width="14.7109375" style="9" bestFit="1" customWidth="1"/>
    <col min="6410" max="6410" width="12.28515625" style="9" bestFit="1" customWidth="1"/>
    <col min="6411" max="6654" width="8.85546875" style="9"/>
    <col min="6655" max="6655" width="9.85546875" style="9" customWidth="1"/>
    <col min="6656" max="6656" width="69.140625" style="9" customWidth="1"/>
    <col min="6657" max="6657" width="10.42578125" style="9" customWidth="1"/>
    <col min="6658" max="6658" width="9.28515625" style="9" bestFit="1" customWidth="1"/>
    <col min="6659" max="6659" width="14.28515625" style="9" customWidth="1"/>
    <col min="6660" max="6660" width="17.28515625" style="9" customWidth="1"/>
    <col min="6661" max="6661" width="12.5703125" style="9" customWidth="1"/>
    <col min="6662" max="6662" width="14.7109375" style="9" customWidth="1"/>
    <col min="6663" max="6663" width="24.42578125" style="9" bestFit="1" customWidth="1"/>
    <col min="6664" max="6664" width="18.85546875" style="9" customWidth="1"/>
    <col min="6665" max="6665" width="14.7109375" style="9" bestFit="1" customWidth="1"/>
    <col min="6666" max="6666" width="12.28515625" style="9" bestFit="1" customWidth="1"/>
    <col min="6667" max="6910" width="8.85546875" style="9"/>
    <col min="6911" max="6911" width="9.85546875" style="9" customWidth="1"/>
    <col min="6912" max="6912" width="69.140625" style="9" customWidth="1"/>
    <col min="6913" max="6913" width="10.42578125" style="9" customWidth="1"/>
    <col min="6914" max="6914" width="9.28515625" style="9" bestFit="1" customWidth="1"/>
    <col min="6915" max="6915" width="14.28515625" style="9" customWidth="1"/>
    <col min="6916" max="6916" width="17.28515625" style="9" customWidth="1"/>
    <col min="6917" max="6917" width="12.5703125" style="9" customWidth="1"/>
    <col min="6918" max="6918" width="14.7109375" style="9" customWidth="1"/>
    <col min="6919" max="6919" width="24.42578125" style="9" bestFit="1" customWidth="1"/>
    <col min="6920" max="6920" width="18.85546875" style="9" customWidth="1"/>
    <col min="6921" max="6921" width="14.7109375" style="9" bestFit="1" customWidth="1"/>
    <col min="6922" max="6922" width="12.28515625" style="9" bestFit="1" customWidth="1"/>
    <col min="6923" max="7166" width="8.85546875" style="9"/>
    <col min="7167" max="7167" width="9.85546875" style="9" customWidth="1"/>
    <col min="7168" max="7168" width="69.140625" style="9" customWidth="1"/>
    <col min="7169" max="7169" width="10.42578125" style="9" customWidth="1"/>
    <col min="7170" max="7170" width="9.28515625" style="9" bestFit="1" customWidth="1"/>
    <col min="7171" max="7171" width="14.28515625" style="9" customWidth="1"/>
    <col min="7172" max="7172" width="17.28515625" style="9" customWidth="1"/>
    <col min="7173" max="7173" width="12.5703125" style="9" customWidth="1"/>
    <col min="7174" max="7174" width="14.7109375" style="9" customWidth="1"/>
    <col min="7175" max="7175" width="24.42578125" style="9" bestFit="1" customWidth="1"/>
    <col min="7176" max="7176" width="18.85546875" style="9" customWidth="1"/>
    <col min="7177" max="7177" width="14.7109375" style="9" bestFit="1" customWidth="1"/>
    <col min="7178" max="7178" width="12.28515625" style="9" bestFit="1" customWidth="1"/>
    <col min="7179" max="7422" width="8.85546875" style="9"/>
    <col min="7423" max="7423" width="9.85546875" style="9" customWidth="1"/>
    <col min="7424" max="7424" width="69.140625" style="9" customWidth="1"/>
    <col min="7425" max="7425" width="10.42578125" style="9" customWidth="1"/>
    <col min="7426" max="7426" width="9.28515625" style="9" bestFit="1" customWidth="1"/>
    <col min="7427" max="7427" width="14.28515625" style="9" customWidth="1"/>
    <col min="7428" max="7428" width="17.28515625" style="9" customWidth="1"/>
    <col min="7429" max="7429" width="12.5703125" style="9" customWidth="1"/>
    <col min="7430" max="7430" width="14.7109375" style="9" customWidth="1"/>
    <col min="7431" max="7431" width="24.42578125" style="9" bestFit="1" customWidth="1"/>
    <col min="7432" max="7432" width="18.85546875" style="9" customWidth="1"/>
    <col min="7433" max="7433" width="14.7109375" style="9" bestFit="1" customWidth="1"/>
    <col min="7434" max="7434" width="12.28515625" style="9" bestFit="1" customWidth="1"/>
    <col min="7435" max="7678" width="8.85546875" style="9"/>
    <col min="7679" max="7679" width="9.85546875" style="9" customWidth="1"/>
    <col min="7680" max="7680" width="69.140625" style="9" customWidth="1"/>
    <col min="7681" max="7681" width="10.42578125" style="9" customWidth="1"/>
    <col min="7682" max="7682" width="9.28515625" style="9" bestFit="1" customWidth="1"/>
    <col min="7683" max="7683" width="14.28515625" style="9" customWidth="1"/>
    <col min="7684" max="7684" width="17.28515625" style="9" customWidth="1"/>
    <col min="7685" max="7685" width="12.5703125" style="9" customWidth="1"/>
    <col min="7686" max="7686" width="14.7109375" style="9" customWidth="1"/>
    <col min="7687" max="7687" width="24.42578125" style="9" bestFit="1" customWidth="1"/>
    <col min="7688" max="7688" width="18.85546875" style="9" customWidth="1"/>
    <col min="7689" max="7689" width="14.7109375" style="9" bestFit="1" customWidth="1"/>
    <col min="7690" max="7690" width="12.28515625" style="9" bestFit="1" customWidth="1"/>
    <col min="7691" max="7934" width="8.85546875" style="9"/>
    <col min="7935" max="7935" width="9.85546875" style="9" customWidth="1"/>
    <col min="7936" max="7936" width="69.140625" style="9" customWidth="1"/>
    <col min="7937" max="7937" width="10.42578125" style="9" customWidth="1"/>
    <col min="7938" max="7938" width="9.28515625" style="9" bestFit="1" customWidth="1"/>
    <col min="7939" max="7939" width="14.28515625" style="9" customWidth="1"/>
    <col min="7940" max="7940" width="17.28515625" style="9" customWidth="1"/>
    <col min="7941" max="7941" width="12.5703125" style="9" customWidth="1"/>
    <col min="7942" max="7942" width="14.7109375" style="9" customWidth="1"/>
    <col min="7943" max="7943" width="24.42578125" style="9" bestFit="1" customWidth="1"/>
    <col min="7944" max="7944" width="18.85546875" style="9" customWidth="1"/>
    <col min="7945" max="7945" width="14.7109375" style="9" bestFit="1" customWidth="1"/>
    <col min="7946" max="7946" width="12.28515625" style="9" bestFit="1" customWidth="1"/>
    <col min="7947" max="8190" width="8.85546875" style="9"/>
    <col min="8191" max="8191" width="9.85546875" style="9" customWidth="1"/>
    <col min="8192" max="8192" width="69.140625" style="9" customWidth="1"/>
    <col min="8193" max="8193" width="10.42578125" style="9" customWidth="1"/>
    <col min="8194" max="8194" width="9.28515625" style="9" bestFit="1" customWidth="1"/>
    <col min="8195" max="8195" width="14.28515625" style="9" customWidth="1"/>
    <col min="8196" max="8196" width="17.28515625" style="9" customWidth="1"/>
    <col min="8197" max="8197" width="12.5703125" style="9" customWidth="1"/>
    <col min="8198" max="8198" width="14.7109375" style="9" customWidth="1"/>
    <col min="8199" max="8199" width="24.42578125" style="9" bestFit="1" customWidth="1"/>
    <col min="8200" max="8200" width="18.85546875" style="9" customWidth="1"/>
    <col min="8201" max="8201" width="14.7109375" style="9" bestFit="1" customWidth="1"/>
    <col min="8202" max="8202" width="12.28515625" style="9" bestFit="1" customWidth="1"/>
    <col min="8203" max="8446" width="8.85546875" style="9"/>
    <col min="8447" max="8447" width="9.85546875" style="9" customWidth="1"/>
    <col min="8448" max="8448" width="69.140625" style="9" customWidth="1"/>
    <col min="8449" max="8449" width="10.42578125" style="9" customWidth="1"/>
    <col min="8450" max="8450" width="9.28515625" style="9" bestFit="1" customWidth="1"/>
    <col min="8451" max="8451" width="14.28515625" style="9" customWidth="1"/>
    <col min="8452" max="8452" width="17.28515625" style="9" customWidth="1"/>
    <col min="8453" max="8453" width="12.5703125" style="9" customWidth="1"/>
    <col min="8454" max="8454" width="14.7109375" style="9" customWidth="1"/>
    <col min="8455" max="8455" width="24.42578125" style="9" bestFit="1" customWidth="1"/>
    <col min="8456" max="8456" width="18.85546875" style="9" customWidth="1"/>
    <col min="8457" max="8457" width="14.7109375" style="9" bestFit="1" customWidth="1"/>
    <col min="8458" max="8458" width="12.28515625" style="9" bestFit="1" customWidth="1"/>
    <col min="8459" max="8702" width="8.85546875" style="9"/>
    <col min="8703" max="8703" width="9.85546875" style="9" customWidth="1"/>
    <col min="8704" max="8704" width="69.140625" style="9" customWidth="1"/>
    <col min="8705" max="8705" width="10.42578125" style="9" customWidth="1"/>
    <col min="8706" max="8706" width="9.28515625" style="9" bestFit="1" customWidth="1"/>
    <col min="8707" max="8707" width="14.28515625" style="9" customWidth="1"/>
    <col min="8708" max="8708" width="17.28515625" style="9" customWidth="1"/>
    <col min="8709" max="8709" width="12.5703125" style="9" customWidth="1"/>
    <col min="8710" max="8710" width="14.7109375" style="9" customWidth="1"/>
    <col min="8711" max="8711" width="24.42578125" style="9" bestFit="1" customWidth="1"/>
    <col min="8712" max="8712" width="18.85546875" style="9" customWidth="1"/>
    <col min="8713" max="8713" width="14.7109375" style="9" bestFit="1" customWidth="1"/>
    <col min="8714" max="8714" width="12.28515625" style="9" bestFit="1" customWidth="1"/>
    <col min="8715" max="8958" width="8.85546875" style="9"/>
    <col min="8959" max="8959" width="9.85546875" style="9" customWidth="1"/>
    <col min="8960" max="8960" width="69.140625" style="9" customWidth="1"/>
    <col min="8961" max="8961" width="10.42578125" style="9" customWidth="1"/>
    <col min="8962" max="8962" width="9.28515625" style="9" bestFit="1" customWidth="1"/>
    <col min="8963" max="8963" width="14.28515625" style="9" customWidth="1"/>
    <col min="8964" max="8964" width="17.28515625" style="9" customWidth="1"/>
    <col min="8965" max="8965" width="12.5703125" style="9" customWidth="1"/>
    <col min="8966" max="8966" width="14.7109375" style="9" customWidth="1"/>
    <col min="8967" max="8967" width="24.42578125" style="9" bestFit="1" customWidth="1"/>
    <col min="8968" max="8968" width="18.85546875" style="9" customWidth="1"/>
    <col min="8969" max="8969" width="14.7109375" style="9" bestFit="1" customWidth="1"/>
    <col min="8970" max="8970" width="12.28515625" style="9" bestFit="1" customWidth="1"/>
    <col min="8971" max="9214" width="8.85546875" style="9"/>
    <col min="9215" max="9215" width="9.85546875" style="9" customWidth="1"/>
    <col min="9216" max="9216" width="69.140625" style="9" customWidth="1"/>
    <col min="9217" max="9217" width="10.42578125" style="9" customWidth="1"/>
    <col min="9218" max="9218" width="9.28515625" style="9" bestFit="1" customWidth="1"/>
    <col min="9219" max="9219" width="14.28515625" style="9" customWidth="1"/>
    <col min="9220" max="9220" width="17.28515625" style="9" customWidth="1"/>
    <col min="9221" max="9221" width="12.5703125" style="9" customWidth="1"/>
    <col min="9222" max="9222" width="14.7109375" style="9" customWidth="1"/>
    <col min="9223" max="9223" width="24.42578125" style="9" bestFit="1" customWidth="1"/>
    <col min="9224" max="9224" width="18.85546875" style="9" customWidth="1"/>
    <col min="9225" max="9225" width="14.7109375" style="9" bestFit="1" customWidth="1"/>
    <col min="9226" max="9226" width="12.28515625" style="9" bestFit="1" customWidth="1"/>
    <col min="9227" max="9470" width="8.85546875" style="9"/>
    <col min="9471" max="9471" width="9.85546875" style="9" customWidth="1"/>
    <col min="9472" max="9472" width="69.140625" style="9" customWidth="1"/>
    <col min="9473" max="9473" width="10.42578125" style="9" customWidth="1"/>
    <col min="9474" max="9474" width="9.28515625" style="9" bestFit="1" customWidth="1"/>
    <col min="9475" max="9475" width="14.28515625" style="9" customWidth="1"/>
    <col min="9476" max="9476" width="17.28515625" style="9" customWidth="1"/>
    <col min="9477" max="9477" width="12.5703125" style="9" customWidth="1"/>
    <col min="9478" max="9478" width="14.7109375" style="9" customWidth="1"/>
    <col min="9479" max="9479" width="24.42578125" style="9" bestFit="1" customWidth="1"/>
    <col min="9480" max="9480" width="18.85546875" style="9" customWidth="1"/>
    <col min="9481" max="9481" width="14.7109375" style="9" bestFit="1" customWidth="1"/>
    <col min="9482" max="9482" width="12.28515625" style="9" bestFit="1" customWidth="1"/>
    <col min="9483" max="9726" width="8.85546875" style="9"/>
    <col min="9727" max="9727" width="9.85546875" style="9" customWidth="1"/>
    <col min="9728" max="9728" width="69.140625" style="9" customWidth="1"/>
    <col min="9729" max="9729" width="10.42578125" style="9" customWidth="1"/>
    <col min="9730" max="9730" width="9.28515625" style="9" bestFit="1" customWidth="1"/>
    <col min="9731" max="9731" width="14.28515625" style="9" customWidth="1"/>
    <col min="9732" max="9732" width="17.28515625" style="9" customWidth="1"/>
    <col min="9733" max="9733" width="12.5703125" style="9" customWidth="1"/>
    <col min="9734" max="9734" width="14.7109375" style="9" customWidth="1"/>
    <col min="9735" max="9735" width="24.42578125" style="9" bestFit="1" customWidth="1"/>
    <col min="9736" max="9736" width="18.85546875" style="9" customWidth="1"/>
    <col min="9737" max="9737" width="14.7109375" style="9" bestFit="1" customWidth="1"/>
    <col min="9738" max="9738" width="12.28515625" style="9" bestFit="1" customWidth="1"/>
    <col min="9739" max="9982" width="8.85546875" style="9"/>
    <col min="9983" max="9983" width="9.85546875" style="9" customWidth="1"/>
    <col min="9984" max="9984" width="69.140625" style="9" customWidth="1"/>
    <col min="9985" max="9985" width="10.42578125" style="9" customWidth="1"/>
    <col min="9986" max="9986" width="9.28515625" style="9" bestFit="1" customWidth="1"/>
    <col min="9987" max="9987" width="14.28515625" style="9" customWidth="1"/>
    <col min="9988" max="9988" width="17.28515625" style="9" customWidth="1"/>
    <col min="9989" max="9989" width="12.5703125" style="9" customWidth="1"/>
    <col min="9990" max="9990" width="14.7109375" style="9" customWidth="1"/>
    <col min="9991" max="9991" width="24.42578125" style="9" bestFit="1" customWidth="1"/>
    <col min="9992" max="9992" width="18.85546875" style="9" customWidth="1"/>
    <col min="9993" max="9993" width="14.7109375" style="9" bestFit="1" customWidth="1"/>
    <col min="9994" max="9994" width="12.28515625" style="9" bestFit="1" customWidth="1"/>
    <col min="9995" max="10238" width="8.85546875" style="9"/>
    <col min="10239" max="10239" width="9.85546875" style="9" customWidth="1"/>
    <col min="10240" max="10240" width="69.140625" style="9" customWidth="1"/>
    <col min="10241" max="10241" width="10.42578125" style="9" customWidth="1"/>
    <col min="10242" max="10242" width="9.28515625" style="9" bestFit="1" customWidth="1"/>
    <col min="10243" max="10243" width="14.28515625" style="9" customWidth="1"/>
    <col min="10244" max="10244" width="17.28515625" style="9" customWidth="1"/>
    <col min="10245" max="10245" width="12.5703125" style="9" customWidth="1"/>
    <col min="10246" max="10246" width="14.7109375" style="9" customWidth="1"/>
    <col min="10247" max="10247" width="24.42578125" style="9" bestFit="1" customWidth="1"/>
    <col min="10248" max="10248" width="18.85546875" style="9" customWidth="1"/>
    <col min="10249" max="10249" width="14.7109375" style="9" bestFit="1" customWidth="1"/>
    <col min="10250" max="10250" width="12.28515625" style="9" bestFit="1" customWidth="1"/>
    <col min="10251" max="10494" width="8.85546875" style="9"/>
    <col min="10495" max="10495" width="9.85546875" style="9" customWidth="1"/>
    <col min="10496" max="10496" width="69.140625" style="9" customWidth="1"/>
    <col min="10497" max="10497" width="10.42578125" style="9" customWidth="1"/>
    <col min="10498" max="10498" width="9.28515625" style="9" bestFit="1" customWidth="1"/>
    <col min="10499" max="10499" width="14.28515625" style="9" customWidth="1"/>
    <col min="10500" max="10500" width="17.28515625" style="9" customWidth="1"/>
    <col min="10501" max="10501" width="12.5703125" style="9" customWidth="1"/>
    <col min="10502" max="10502" width="14.7109375" style="9" customWidth="1"/>
    <col min="10503" max="10503" width="24.42578125" style="9" bestFit="1" customWidth="1"/>
    <col min="10504" max="10504" width="18.85546875" style="9" customWidth="1"/>
    <col min="10505" max="10505" width="14.7109375" style="9" bestFit="1" customWidth="1"/>
    <col min="10506" max="10506" width="12.28515625" style="9" bestFit="1" customWidth="1"/>
    <col min="10507" max="10750" width="8.85546875" style="9"/>
    <col min="10751" max="10751" width="9.85546875" style="9" customWidth="1"/>
    <col min="10752" max="10752" width="69.140625" style="9" customWidth="1"/>
    <col min="10753" max="10753" width="10.42578125" style="9" customWidth="1"/>
    <col min="10754" max="10754" width="9.28515625" style="9" bestFit="1" customWidth="1"/>
    <col min="10755" max="10755" width="14.28515625" style="9" customWidth="1"/>
    <col min="10756" max="10756" width="17.28515625" style="9" customWidth="1"/>
    <col min="10757" max="10757" width="12.5703125" style="9" customWidth="1"/>
    <col min="10758" max="10758" width="14.7109375" style="9" customWidth="1"/>
    <col min="10759" max="10759" width="24.42578125" style="9" bestFit="1" customWidth="1"/>
    <col min="10760" max="10760" width="18.85546875" style="9" customWidth="1"/>
    <col min="10761" max="10761" width="14.7109375" style="9" bestFit="1" customWidth="1"/>
    <col min="10762" max="10762" width="12.28515625" style="9" bestFit="1" customWidth="1"/>
    <col min="10763" max="11006" width="8.85546875" style="9"/>
    <col min="11007" max="11007" width="9.85546875" style="9" customWidth="1"/>
    <col min="11008" max="11008" width="69.140625" style="9" customWidth="1"/>
    <col min="11009" max="11009" width="10.42578125" style="9" customWidth="1"/>
    <col min="11010" max="11010" width="9.28515625" style="9" bestFit="1" customWidth="1"/>
    <col min="11011" max="11011" width="14.28515625" style="9" customWidth="1"/>
    <col min="11012" max="11012" width="17.28515625" style="9" customWidth="1"/>
    <col min="11013" max="11013" width="12.5703125" style="9" customWidth="1"/>
    <col min="11014" max="11014" width="14.7109375" style="9" customWidth="1"/>
    <col min="11015" max="11015" width="24.42578125" style="9" bestFit="1" customWidth="1"/>
    <col min="11016" max="11016" width="18.85546875" style="9" customWidth="1"/>
    <col min="11017" max="11017" width="14.7109375" style="9" bestFit="1" customWidth="1"/>
    <col min="11018" max="11018" width="12.28515625" style="9" bestFit="1" customWidth="1"/>
    <col min="11019" max="11262" width="8.85546875" style="9"/>
    <col min="11263" max="11263" width="9.85546875" style="9" customWidth="1"/>
    <col min="11264" max="11264" width="69.140625" style="9" customWidth="1"/>
    <col min="11265" max="11265" width="10.42578125" style="9" customWidth="1"/>
    <col min="11266" max="11266" width="9.28515625" style="9" bestFit="1" customWidth="1"/>
    <col min="11267" max="11267" width="14.28515625" style="9" customWidth="1"/>
    <col min="11268" max="11268" width="17.28515625" style="9" customWidth="1"/>
    <col min="11269" max="11269" width="12.5703125" style="9" customWidth="1"/>
    <col min="11270" max="11270" width="14.7109375" style="9" customWidth="1"/>
    <col min="11271" max="11271" width="24.42578125" style="9" bestFit="1" customWidth="1"/>
    <col min="11272" max="11272" width="18.85546875" style="9" customWidth="1"/>
    <col min="11273" max="11273" width="14.7109375" style="9" bestFit="1" customWidth="1"/>
    <col min="11274" max="11274" width="12.28515625" style="9" bestFit="1" customWidth="1"/>
    <col min="11275" max="11518" width="8.85546875" style="9"/>
    <col min="11519" max="11519" width="9.85546875" style="9" customWidth="1"/>
    <col min="11520" max="11520" width="69.140625" style="9" customWidth="1"/>
    <col min="11521" max="11521" width="10.42578125" style="9" customWidth="1"/>
    <col min="11522" max="11522" width="9.28515625" style="9" bestFit="1" customWidth="1"/>
    <col min="11523" max="11523" width="14.28515625" style="9" customWidth="1"/>
    <col min="11524" max="11524" width="17.28515625" style="9" customWidth="1"/>
    <col min="11525" max="11525" width="12.5703125" style="9" customWidth="1"/>
    <col min="11526" max="11526" width="14.7109375" style="9" customWidth="1"/>
    <col min="11527" max="11527" width="24.42578125" style="9" bestFit="1" customWidth="1"/>
    <col min="11528" max="11528" width="18.85546875" style="9" customWidth="1"/>
    <col min="11529" max="11529" width="14.7109375" style="9" bestFit="1" customWidth="1"/>
    <col min="11530" max="11530" width="12.28515625" style="9" bestFit="1" customWidth="1"/>
    <col min="11531" max="11774" width="8.85546875" style="9"/>
    <col min="11775" max="11775" width="9.85546875" style="9" customWidth="1"/>
    <col min="11776" max="11776" width="69.140625" style="9" customWidth="1"/>
    <col min="11777" max="11777" width="10.42578125" style="9" customWidth="1"/>
    <col min="11778" max="11778" width="9.28515625" style="9" bestFit="1" customWidth="1"/>
    <col min="11779" max="11779" width="14.28515625" style="9" customWidth="1"/>
    <col min="11780" max="11780" width="17.28515625" style="9" customWidth="1"/>
    <col min="11781" max="11781" width="12.5703125" style="9" customWidth="1"/>
    <col min="11782" max="11782" width="14.7109375" style="9" customWidth="1"/>
    <col min="11783" max="11783" width="24.42578125" style="9" bestFit="1" customWidth="1"/>
    <col min="11784" max="11784" width="18.85546875" style="9" customWidth="1"/>
    <col min="11785" max="11785" width="14.7109375" style="9" bestFit="1" customWidth="1"/>
    <col min="11786" max="11786" width="12.28515625" style="9" bestFit="1" customWidth="1"/>
    <col min="11787" max="12030" width="8.85546875" style="9"/>
    <col min="12031" max="12031" width="9.85546875" style="9" customWidth="1"/>
    <col min="12032" max="12032" width="69.140625" style="9" customWidth="1"/>
    <col min="12033" max="12033" width="10.42578125" style="9" customWidth="1"/>
    <col min="12034" max="12034" width="9.28515625" style="9" bestFit="1" customWidth="1"/>
    <col min="12035" max="12035" width="14.28515625" style="9" customWidth="1"/>
    <col min="12036" max="12036" width="17.28515625" style="9" customWidth="1"/>
    <col min="12037" max="12037" width="12.5703125" style="9" customWidth="1"/>
    <col min="12038" max="12038" width="14.7109375" style="9" customWidth="1"/>
    <col min="12039" max="12039" width="24.42578125" style="9" bestFit="1" customWidth="1"/>
    <col min="12040" max="12040" width="18.85546875" style="9" customWidth="1"/>
    <col min="12041" max="12041" width="14.7109375" style="9" bestFit="1" customWidth="1"/>
    <col min="12042" max="12042" width="12.28515625" style="9" bestFit="1" customWidth="1"/>
    <col min="12043" max="12286" width="8.85546875" style="9"/>
    <col min="12287" max="12287" width="9.85546875" style="9" customWidth="1"/>
    <col min="12288" max="12288" width="69.140625" style="9" customWidth="1"/>
    <col min="12289" max="12289" width="10.42578125" style="9" customWidth="1"/>
    <col min="12290" max="12290" width="9.28515625" style="9" bestFit="1" customWidth="1"/>
    <col min="12291" max="12291" width="14.28515625" style="9" customWidth="1"/>
    <col min="12292" max="12292" width="17.28515625" style="9" customWidth="1"/>
    <col min="12293" max="12293" width="12.5703125" style="9" customWidth="1"/>
    <col min="12294" max="12294" width="14.7109375" style="9" customWidth="1"/>
    <col min="12295" max="12295" width="24.42578125" style="9" bestFit="1" customWidth="1"/>
    <col min="12296" max="12296" width="18.85546875" style="9" customWidth="1"/>
    <col min="12297" max="12297" width="14.7109375" style="9" bestFit="1" customWidth="1"/>
    <col min="12298" max="12298" width="12.28515625" style="9" bestFit="1" customWidth="1"/>
    <col min="12299" max="12542" width="8.85546875" style="9"/>
    <col min="12543" max="12543" width="9.85546875" style="9" customWidth="1"/>
    <col min="12544" max="12544" width="69.140625" style="9" customWidth="1"/>
    <col min="12545" max="12545" width="10.42578125" style="9" customWidth="1"/>
    <col min="12546" max="12546" width="9.28515625" style="9" bestFit="1" customWidth="1"/>
    <col min="12547" max="12547" width="14.28515625" style="9" customWidth="1"/>
    <col min="12548" max="12548" width="17.28515625" style="9" customWidth="1"/>
    <col min="12549" max="12549" width="12.5703125" style="9" customWidth="1"/>
    <col min="12550" max="12550" width="14.7109375" style="9" customWidth="1"/>
    <col min="12551" max="12551" width="24.42578125" style="9" bestFit="1" customWidth="1"/>
    <col min="12552" max="12552" width="18.85546875" style="9" customWidth="1"/>
    <col min="12553" max="12553" width="14.7109375" style="9" bestFit="1" customWidth="1"/>
    <col min="12554" max="12554" width="12.28515625" style="9" bestFit="1" customWidth="1"/>
    <col min="12555" max="12798" width="8.85546875" style="9"/>
    <col min="12799" max="12799" width="9.85546875" style="9" customWidth="1"/>
    <col min="12800" max="12800" width="69.140625" style="9" customWidth="1"/>
    <col min="12801" max="12801" width="10.42578125" style="9" customWidth="1"/>
    <col min="12802" max="12802" width="9.28515625" style="9" bestFit="1" customWidth="1"/>
    <col min="12803" max="12803" width="14.28515625" style="9" customWidth="1"/>
    <col min="12804" max="12804" width="17.28515625" style="9" customWidth="1"/>
    <col min="12805" max="12805" width="12.5703125" style="9" customWidth="1"/>
    <col min="12806" max="12806" width="14.7109375" style="9" customWidth="1"/>
    <col min="12807" max="12807" width="24.42578125" style="9" bestFit="1" customWidth="1"/>
    <col min="12808" max="12808" width="18.85546875" style="9" customWidth="1"/>
    <col min="12809" max="12809" width="14.7109375" style="9" bestFit="1" customWidth="1"/>
    <col min="12810" max="12810" width="12.28515625" style="9" bestFit="1" customWidth="1"/>
    <col min="12811" max="13054" width="8.85546875" style="9"/>
    <col min="13055" max="13055" width="9.85546875" style="9" customWidth="1"/>
    <col min="13056" max="13056" width="69.140625" style="9" customWidth="1"/>
    <col min="13057" max="13057" width="10.42578125" style="9" customWidth="1"/>
    <col min="13058" max="13058" width="9.28515625" style="9" bestFit="1" customWidth="1"/>
    <col min="13059" max="13059" width="14.28515625" style="9" customWidth="1"/>
    <col min="13060" max="13060" width="17.28515625" style="9" customWidth="1"/>
    <col min="13061" max="13061" width="12.5703125" style="9" customWidth="1"/>
    <col min="13062" max="13062" width="14.7109375" style="9" customWidth="1"/>
    <col min="13063" max="13063" width="24.42578125" style="9" bestFit="1" customWidth="1"/>
    <col min="13064" max="13064" width="18.85546875" style="9" customWidth="1"/>
    <col min="13065" max="13065" width="14.7109375" style="9" bestFit="1" customWidth="1"/>
    <col min="13066" max="13066" width="12.28515625" style="9" bestFit="1" customWidth="1"/>
    <col min="13067" max="13310" width="8.85546875" style="9"/>
    <col min="13311" max="13311" width="9.85546875" style="9" customWidth="1"/>
    <col min="13312" max="13312" width="69.140625" style="9" customWidth="1"/>
    <col min="13313" max="13313" width="10.42578125" style="9" customWidth="1"/>
    <col min="13314" max="13314" width="9.28515625" style="9" bestFit="1" customWidth="1"/>
    <col min="13315" max="13315" width="14.28515625" style="9" customWidth="1"/>
    <col min="13316" max="13316" width="17.28515625" style="9" customWidth="1"/>
    <col min="13317" max="13317" width="12.5703125" style="9" customWidth="1"/>
    <col min="13318" max="13318" width="14.7109375" style="9" customWidth="1"/>
    <col min="13319" max="13319" width="24.42578125" style="9" bestFit="1" customWidth="1"/>
    <col min="13320" max="13320" width="18.85546875" style="9" customWidth="1"/>
    <col min="13321" max="13321" width="14.7109375" style="9" bestFit="1" customWidth="1"/>
    <col min="13322" max="13322" width="12.28515625" style="9" bestFit="1" customWidth="1"/>
    <col min="13323" max="13566" width="8.85546875" style="9"/>
    <col min="13567" max="13567" width="9.85546875" style="9" customWidth="1"/>
    <col min="13568" max="13568" width="69.140625" style="9" customWidth="1"/>
    <col min="13569" max="13569" width="10.42578125" style="9" customWidth="1"/>
    <col min="13570" max="13570" width="9.28515625" style="9" bestFit="1" customWidth="1"/>
    <col min="13571" max="13571" width="14.28515625" style="9" customWidth="1"/>
    <col min="13572" max="13572" width="17.28515625" style="9" customWidth="1"/>
    <col min="13573" max="13573" width="12.5703125" style="9" customWidth="1"/>
    <col min="13574" max="13574" width="14.7109375" style="9" customWidth="1"/>
    <col min="13575" max="13575" width="24.42578125" style="9" bestFit="1" customWidth="1"/>
    <col min="13576" max="13576" width="18.85546875" style="9" customWidth="1"/>
    <col min="13577" max="13577" width="14.7109375" style="9" bestFit="1" customWidth="1"/>
    <col min="13578" max="13578" width="12.28515625" style="9" bestFit="1" customWidth="1"/>
    <col min="13579" max="13822" width="8.85546875" style="9"/>
    <col min="13823" max="13823" width="9.85546875" style="9" customWidth="1"/>
    <col min="13824" max="13824" width="69.140625" style="9" customWidth="1"/>
    <col min="13825" max="13825" width="10.42578125" style="9" customWidth="1"/>
    <col min="13826" max="13826" width="9.28515625" style="9" bestFit="1" customWidth="1"/>
    <col min="13827" max="13827" width="14.28515625" style="9" customWidth="1"/>
    <col min="13828" max="13828" width="17.28515625" style="9" customWidth="1"/>
    <col min="13829" max="13829" width="12.5703125" style="9" customWidth="1"/>
    <col min="13830" max="13830" width="14.7109375" style="9" customWidth="1"/>
    <col min="13831" max="13831" width="24.42578125" style="9" bestFit="1" customWidth="1"/>
    <col min="13832" max="13832" width="18.85546875" style="9" customWidth="1"/>
    <col min="13833" max="13833" width="14.7109375" style="9" bestFit="1" customWidth="1"/>
    <col min="13834" max="13834" width="12.28515625" style="9" bestFit="1" customWidth="1"/>
    <col min="13835" max="14078" width="8.85546875" style="9"/>
    <col min="14079" max="14079" width="9.85546875" style="9" customWidth="1"/>
    <col min="14080" max="14080" width="69.140625" style="9" customWidth="1"/>
    <col min="14081" max="14081" width="10.42578125" style="9" customWidth="1"/>
    <col min="14082" max="14082" width="9.28515625" style="9" bestFit="1" customWidth="1"/>
    <col min="14083" max="14083" width="14.28515625" style="9" customWidth="1"/>
    <col min="14084" max="14084" width="17.28515625" style="9" customWidth="1"/>
    <col min="14085" max="14085" width="12.5703125" style="9" customWidth="1"/>
    <col min="14086" max="14086" width="14.7109375" style="9" customWidth="1"/>
    <col min="14087" max="14087" width="24.42578125" style="9" bestFit="1" customWidth="1"/>
    <col min="14088" max="14088" width="18.85546875" style="9" customWidth="1"/>
    <col min="14089" max="14089" width="14.7109375" style="9" bestFit="1" customWidth="1"/>
    <col min="14090" max="14090" width="12.28515625" style="9" bestFit="1" customWidth="1"/>
    <col min="14091" max="14334" width="8.85546875" style="9"/>
    <col min="14335" max="14335" width="9.85546875" style="9" customWidth="1"/>
    <col min="14336" max="14336" width="69.140625" style="9" customWidth="1"/>
    <col min="14337" max="14337" width="10.42578125" style="9" customWidth="1"/>
    <col min="14338" max="14338" width="9.28515625" style="9" bestFit="1" customWidth="1"/>
    <col min="14339" max="14339" width="14.28515625" style="9" customWidth="1"/>
    <col min="14340" max="14340" width="17.28515625" style="9" customWidth="1"/>
    <col min="14341" max="14341" width="12.5703125" style="9" customWidth="1"/>
    <col min="14342" max="14342" width="14.7109375" style="9" customWidth="1"/>
    <col min="14343" max="14343" width="24.42578125" style="9" bestFit="1" customWidth="1"/>
    <col min="14344" max="14344" width="18.85546875" style="9" customWidth="1"/>
    <col min="14345" max="14345" width="14.7109375" style="9" bestFit="1" customWidth="1"/>
    <col min="14346" max="14346" width="12.28515625" style="9" bestFit="1" customWidth="1"/>
    <col min="14347" max="14590" width="8.85546875" style="9"/>
    <col min="14591" max="14591" width="9.85546875" style="9" customWidth="1"/>
    <col min="14592" max="14592" width="69.140625" style="9" customWidth="1"/>
    <col min="14593" max="14593" width="10.42578125" style="9" customWidth="1"/>
    <col min="14594" max="14594" width="9.28515625" style="9" bestFit="1" customWidth="1"/>
    <col min="14595" max="14595" width="14.28515625" style="9" customWidth="1"/>
    <col min="14596" max="14596" width="17.28515625" style="9" customWidth="1"/>
    <col min="14597" max="14597" width="12.5703125" style="9" customWidth="1"/>
    <col min="14598" max="14598" width="14.7109375" style="9" customWidth="1"/>
    <col min="14599" max="14599" width="24.42578125" style="9" bestFit="1" customWidth="1"/>
    <col min="14600" max="14600" width="18.85546875" style="9" customWidth="1"/>
    <col min="14601" max="14601" width="14.7109375" style="9" bestFit="1" customWidth="1"/>
    <col min="14602" max="14602" width="12.28515625" style="9" bestFit="1" customWidth="1"/>
    <col min="14603" max="14846" width="8.85546875" style="9"/>
    <col min="14847" max="14847" width="9.85546875" style="9" customWidth="1"/>
    <col min="14848" max="14848" width="69.140625" style="9" customWidth="1"/>
    <col min="14849" max="14849" width="10.42578125" style="9" customWidth="1"/>
    <col min="14850" max="14850" width="9.28515625" style="9" bestFit="1" customWidth="1"/>
    <col min="14851" max="14851" width="14.28515625" style="9" customWidth="1"/>
    <col min="14852" max="14852" width="17.28515625" style="9" customWidth="1"/>
    <col min="14853" max="14853" width="12.5703125" style="9" customWidth="1"/>
    <col min="14854" max="14854" width="14.7109375" style="9" customWidth="1"/>
    <col min="14855" max="14855" width="24.42578125" style="9" bestFit="1" customWidth="1"/>
    <col min="14856" max="14856" width="18.85546875" style="9" customWidth="1"/>
    <col min="14857" max="14857" width="14.7109375" style="9" bestFit="1" customWidth="1"/>
    <col min="14858" max="14858" width="12.28515625" style="9" bestFit="1" customWidth="1"/>
    <col min="14859" max="15102" width="8.85546875" style="9"/>
    <col min="15103" max="15103" width="9.85546875" style="9" customWidth="1"/>
    <col min="15104" max="15104" width="69.140625" style="9" customWidth="1"/>
    <col min="15105" max="15105" width="10.42578125" style="9" customWidth="1"/>
    <col min="15106" max="15106" width="9.28515625" style="9" bestFit="1" customWidth="1"/>
    <col min="15107" max="15107" width="14.28515625" style="9" customWidth="1"/>
    <col min="15108" max="15108" width="17.28515625" style="9" customWidth="1"/>
    <col min="15109" max="15109" width="12.5703125" style="9" customWidth="1"/>
    <col min="15110" max="15110" width="14.7109375" style="9" customWidth="1"/>
    <col min="15111" max="15111" width="24.42578125" style="9" bestFit="1" customWidth="1"/>
    <col min="15112" max="15112" width="18.85546875" style="9" customWidth="1"/>
    <col min="15113" max="15113" width="14.7109375" style="9" bestFit="1" customWidth="1"/>
    <col min="15114" max="15114" width="12.28515625" style="9" bestFit="1" customWidth="1"/>
    <col min="15115" max="15358" width="8.85546875" style="9"/>
    <col min="15359" max="15359" width="9.85546875" style="9" customWidth="1"/>
    <col min="15360" max="15360" width="69.140625" style="9" customWidth="1"/>
    <col min="15361" max="15361" width="10.42578125" style="9" customWidth="1"/>
    <col min="15362" max="15362" width="9.28515625" style="9" bestFit="1" customWidth="1"/>
    <col min="15363" max="15363" width="14.28515625" style="9" customWidth="1"/>
    <col min="15364" max="15364" width="17.28515625" style="9" customWidth="1"/>
    <col min="15365" max="15365" width="12.5703125" style="9" customWidth="1"/>
    <col min="15366" max="15366" width="14.7109375" style="9" customWidth="1"/>
    <col min="15367" max="15367" width="24.42578125" style="9" bestFit="1" customWidth="1"/>
    <col min="15368" max="15368" width="18.85546875" style="9" customWidth="1"/>
    <col min="15369" max="15369" width="14.7109375" style="9" bestFit="1" customWidth="1"/>
    <col min="15370" max="15370" width="12.28515625" style="9" bestFit="1" customWidth="1"/>
    <col min="15371" max="15614" width="8.85546875" style="9"/>
    <col min="15615" max="15615" width="9.85546875" style="9" customWidth="1"/>
    <col min="15616" max="15616" width="69.140625" style="9" customWidth="1"/>
    <col min="15617" max="15617" width="10.42578125" style="9" customWidth="1"/>
    <col min="15618" max="15618" width="9.28515625" style="9" bestFit="1" customWidth="1"/>
    <col min="15619" max="15619" width="14.28515625" style="9" customWidth="1"/>
    <col min="15620" max="15620" width="17.28515625" style="9" customWidth="1"/>
    <col min="15621" max="15621" width="12.5703125" style="9" customWidth="1"/>
    <col min="15622" max="15622" width="14.7109375" style="9" customWidth="1"/>
    <col min="15623" max="15623" width="24.42578125" style="9" bestFit="1" customWidth="1"/>
    <col min="15624" max="15624" width="18.85546875" style="9" customWidth="1"/>
    <col min="15625" max="15625" width="14.7109375" style="9" bestFit="1" customWidth="1"/>
    <col min="15626" max="15626" width="12.28515625" style="9" bestFit="1" customWidth="1"/>
    <col min="15627" max="15870" width="8.85546875" style="9"/>
    <col min="15871" max="15871" width="9.85546875" style="9" customWidth="1"/>
    <col min="15872" max="15872" width="69.140625" style="9" customWidth="1"/>
    <col min="15873" max="15873" width="10.42578125" style="9" customWidth="1"/>
    <col min="15874" max="15874" width="9.28515625" style="9" bestFit="1" customWidth="1"/>
    <col min="15875" max="15875" width="14.28515625" style="9" customWidth="1"/>
    <col min="15876" max="15876" width="17.28515625" style="9" customWidth="1"/>
    <col min="15877" max="15877" width="12.5703125" style="9" customWidth="1"/>
    <col min="15878" max="15878" width="14.7109375" style="9" customWidth="1"/>
    <col min="15879" max="15879" width="24.42578125" style="9" bestFit="1" customWidth="1"/>
    <col min="15880" max="15880" width="18.85546875" style="9" customWidth="1"/>
    <col min="15881" max="15881" width="14.7109375" style="9" bestFit="1" customWidth="1"/>
    <col min="15882" max="15882" width="12.28515625" style="9" bestFit="1" customWidth="1"/>
    <col min="15883" max="16126" width="8.85546875" style="9"/>
    <col min="16127" max="16127" width="9.85546875" style="9" customWidth="1"/>
    <col min="16128" max="16128" width="69.140625" style="9" customWidth="1"/>
    <col min="16129" max="16129" width="10.42578125" style="9" customWidth="1"/>
    <col min="16130" max="16130" width="9.28515625" style="9" bestFit="1" customWidth="1"/>
    <col min="16131" max="16131" width="14.28515625" style="9" customWidth="1"/>
    <col min="16132" max="16132" width="17.28515625" style="9" customWidth="1"/>
    <col min="16133" max="16133" width="12.5703125" style="9" customWidth="1"/>
    <col min="16134" max="16134" width="14.7109375" style="9" customWidth="1"/>
    <col min="16135" max="16135" width="24.42578125" style="9" bestFit="1" customWidth="1"/>
    <col min="16136" max="16136" width="18.85546875" style="9" customWidth="1"/>
    <col min="16137" max="16137" width="14.7109375" style="9" bestFit="1" customWidth="1"/>
    <col min="16138" max="16138" width="12.28515625" style="9" bestFit="1" customWidth="1"/>
    <col min="16139" max="16384" width="8.85546875" style="9"/>
  </cols>
  <sheetData>
    <row r="1" spans="1:10" ht="15" customHeight="1" x14ac:dyDescent="0.2">
      <c r="A1" s="207" t="s">
        <v>135</v>
      </c>
      <c r="B1" s="208"/>
      <c r="C1" s="208"/>
      <c r="D1" s="208"/>
      <c r="E1" s="208"/>
      <c r="F1" s="209"/>
      <c r="G1" s="65"/>
    </row>
    <row r="2" spans="1:10" s="1" customFormat="1" ht="15.75" customHeight="1" thickBot="1" x14ac:dyDescent="0.3">
      <c r="A2" s="210" t="s">
        <v>46</v>
      </c>
      <c r="B2" s="211"/>
      <c r="C2" s="211"/>
      <c r="D2" s="211"/>
      <c r="E2" s="211"/>
      <c r="F2" s="212"/>
      <c r="G2" s="66"/>
      <c r="H2" s="20"/>
    </row>
    <row r="3" spans="1:10" s="2" customFormat="1" ht="15.75" thickBot="1" x14ac:dyDescent="0.3">
      <c r="A3" s="10" t="s">
        <v>0</v>
      </c>
      <c r="B3" s="11" t="s">
        <v>1</v>
      </c>
      <c r="C3" s="11" t="s">
        <v>2</v>
      </c>
      <c r="D3" s="11" t="s">
        <v>3</v>
      </c>
      <c r="E3" s="95" t="s">
        <v>38</v>
      </c>
      <c r="F3" s="112" t="s">
        <v>4</v>
      </c>
      <c r="G3" s="67"/>
      <c r="H3" s="21"/>
    </row>
    <row r="4" spans="1:10" x14ac:dyDescent="0.2">
      <c r="A4" s="16" t="s">
        <v>56</v>
      </c>
      <c r="B4" s="17"/>
      <c r="C4" s="17"/>
      <c r="D4" s="17"/>
      <c r="E4" s="96"/>
      <c r="F4" s="113"/>
      <c r="G4" s="68"/>
    </row>
    <row r="5" spans="1:10" x14ac:dyDescent="0.2">
      <c r="A5" s="16" t="s">
        <v>50</v>
      </c>
      <c r="B5" s="18"/>
      <c r="C5" s="18"/>
      <c r="D5" s="18"/>
      <c r="E5" s="97"/>
      <c r="F5" s="114"/>
      <c r="G5" s="68"/>
    </row>
    <row r="6" spans="1:10" x14ac:dyDescent="0.2">
      <c r="A6" s="37" t="s">
        <v>5</v>
      </c>
      <c r="B6" s="38" t="s">
        <v>47</v>
      </c>
      <c r="C6" s="39"/>
      <c r="D6" s="40"/>
      <c r="E6" s="98"/>
      <c r="F6" s="115"/>
      <c r="G6" s="69"/>
      <c r="H6" s="22"/>
      <c r="J6" s="8"/>
    </row>
    <row r="7" spans="1:10" ht="15" customHeight="1" x14ac:dyDescent="0.2">
      <c r="A7" s="59" t="s">
        <v>49</v>
      </c>
      <c r="B7" s="41" t="s">
        <v>53</v>
      </c>
      <c r="C7" s="42"/>
      <c r="D7" s="43"/>
      <c r="E7" s="99"/>
      <c r="F7" s="116"/>
      <c r="G7" s="70"/>
      <c r="H7" s="23"/>
    </row>
    <row r="8" spans="1:10" ht="15" customHeight="1" x14ac:dyDescent="0.2">
      <c r="A8" s="59"/>
      <c r="B8" s="41" t="s">
        <v>106</v>
      </c>
      <c r="C8" s="42"/>
      <c r="D8" s="43"/>
      <c r="E8" s="99"/>
      <c r="F8" s="116"/>
      <c r="G8" s="70"/>
      <c r="H8" s="23"/>
    </row>
    <row r="9" spans="1:10" s="1" customFormat="1" ht="25.5" x14ac:dyDescent="0.25">
      <c r="A9" s="59"/>
      <c r="B9" s="42" t="s">
        <v>68</v>
      </c>
      <c r="C9" s="44" t="s">
        <v>39</v>
      </c>
      <c r="D9" s="45">
        <v>1</v>
      </c>
      <c r="E9" s="100"/>
      <c r="F9" s="116"/>
      <c r="G9" s="70"/>
      <c r="H9" s="24"/>
    </row>
    <row r="10" spans="1:10" s="1" customFormat="1" x14ac:dyDescent="0.25">
      <c r="A10" s="59"/>
      <c r="B10" s="50" t="s">
        <v>107</v>
      </c>
      <c r="C10" s="44"/>
      <c r="D10" s="45"/>
      <c r="E10" s="100"/>
      <c r="F10" s="116"/>
      <c r="G10" s="70"/>
      <c r="H10" s="24"/>
    </row>
    <row r="11" spans="1:10" s="1" customFormat="1" x14ac:dyDescent="0.25">
      <c r="A11" s="59"/>
      <c r="B11" s="42" t="s">
        <v>108</v>
      </c>
      <c r="C11" s="44" t="s">
        <v>39</v>
      </c>
      <c r="D11" s="45">
        <v>1</v>
      </c>
      <c r="E11" s="100"/>
      <c r="F11" s="116"/>
      <c r="G11" s="70"/>
      <c r="H11" s="24"/>
    </row>
    <row r="12" spans="1:10" ht="15" customHeight="1" x14ac:dyDescent="0.2">
      <c r="A12" s="59" t="s">
        <v>48</v>
      </c>
      <c r="B12" s="41" t="s">
        <v>58</v>
      </c>
      <c r="C12" s="42"/>
      <c r="D12" s="43"/>
      <c r="E12" s="99"/>
      <c r="F12" s="116"/>
      <c r="G12" s="70"/>
      <c r="H12" s="23"/>
    </row>
    <row r="13" spans="1:10" s="1" customFormat="1" x14ac:dyDescent="0.25">
      <c r="A13" s="60"/>
      <c r="B13" s="42" t="s">
        <v>109</v>
      </c>
      <c r="C13" s="44" t="s">
        <v>39</v>
      </c>
      <c r="D13" s="45">
        <v>3</v>
      </c>
      <c r="E13" s="100"/>
      <c r="F13" s="116"/>
      <c r="G13" s="70"/>
      <c r="H13" s="24"/>
    </row>
    <row r="14" spans="1:10" x14ac:dyDescent="0.2">
      <c r="A14" s="60"/>
      <c r="B14" s="42" t="s">
        <v>110</v>
      </c>
      <c r="C14" s="44" t="s">
        <v>39</v>
      </c>
      <c r="D14" s="45">
        <v>3</v>
      </c>
      <c r="E14" s="100"/>
      <c r="F14" s="116"/>
      <c r="G14" s="70"/>
      <c r="H14" s="24"/>
      <c r="I14" s="3"/>
    </row>
    <row r="15" spans="1:10" x14ac:dyDescent="0.2">
      <c r="A15" s="60"/>
      <c r="B15" s="42" t="s">
        <v>111</v>
      </c>
      <c r="C15" s="44" t="s">
        <v>39</v>
      </c>
      <c r="D15" s="45">
        <v>3</v>
      </c>
      <c r="E15" s="100"/>
      <c r="F15" s="116"/>
      <c r="G15" s="70"/>
      <c r="H15" s="24"/>
      <c r="I15" s="3"/>
    </row>
    <row r="16" spans="1:10" ht="25.5" x14ac:dyDescent="0.2">
      <c r="A16" s="60"/>
      <c r="B16" s="42" t="s">
        <v>112</v>
      </c>
      <c r="C16" s="44" t="s">
        <v>39</v>
      </c>
      <c r="D16" s="45">
        <v>3</v>
      </c>
      <c r="E16" s="100"/>
      <c r="F16" s="116"/>
      <c r="G16" s="70"/>
      <c r="H16" s="24"/>
      <c r="I16" s="3"/>
    </row>
    <row r="17" spans="1:10" x14ac:dyDescent="0.2">
      <c r="A17" s="61"/>
      <c r="B17" s="42" t="s">
        <v>113</v>
      </c>
      <c r="C17" s="44" t="s">
        <v>39</v>
      </c>
      <c r="D17" s="45">
        <v>3</v>
      </c>
      <c r="E17" s="100"/>
      <c r="F17" s="116"/>
      <c r="G17" s="70"/>
      <c r="H17" s="24"/>
      <c r="I17" s="8"/>
    </row>
    <row r="18" spans="1:10" ht="25.5" x14ac:dyDescent="0.2">
      <c r="A18" s="60"/>
      <c r="B18" s="42" t="s">
        <v>114</v>
      </c>
      <c r="C18" s="44" t="s">
        <v>39</v>
      </c>
      <c r="D18" s="45">
        <v>3</v>
      </c>
      <c r="E18" s="100"/>
      <c r="F18" s="116"/>
      <c r="G18" s="70"/>
      <c r="H18" s="24"/>
      <c r="I18" s="3"/>
    </row>
    <row r="19" spans="1:10" ht="25.5" x14ac:dyDescent="0.2">
      <c r="A19" s="60"/>
      <c r="B19" s="42" t="s">
        <v>115</v>
      </c>
      <c r="C19" s="44" t="s">
        <v>39</v>
      </c>
      <c r="D19" s="45">
        <v>3</v>
      </c>
      <c r="E19" s="100"/>
      <c r="F19" s="116"/>
      <c r="G19" s="70"/>
      <c r="H19" s="24"/>
      <c r="I19" s="3"/>
    </row>
    <row r="20" spans="1:10" s="1" customFormat="1" x14ac:dyDescent="0.25">
      <c r="A20" s="60"/>
      <c r="B20" s="43" t="s">
        <v>116</v>
      </c>
      <c r="C20" s="44" t="s">
        <v>39</v>
      </c>
      <c r="D20" s="45">
        <v>3</v>
      </c>
      <c r="E20" s="100"/>
      <c r="F20" s="116"/>
      <c r="G20" s="70"/>
      <c r="H20" s="24"/>
    </row>
    <row r="21" spans="1:10" s="1" customFormat="1" x14ac:dyDescent="0.25">
      <c r="A21" s="60"/>
      <c r="B21" s="42" t="s">
        <v>117</v>
      </c>
      <c r="C21" s="44" t="s">
        <v>39</v>
      </c>
      <c r="D21" s="45">
        <v>1</v>
      </c>
      <c r="E21" s="100"/>
      <c r="F21" s="116"/>
      <c r="G21" s="70"/>
      <c r="H21" s="24"/>
    </row>
    <row r="22" spans="1:10" s="1" customFormat="1" ht="38.25" x14ac:dyDescent="0.25">
      <c r="A22" s="60"/>
      <c r="B22" s="42" t="s">
        <v>118</v>
      </c>
      <c r="C22" s="44" t="s">
        <v>39</v>
      </c>
      <c r="D22" s="45">
        <v>1</v>
      </c>
      <c r="E22" s="100"/>
      <c r="F22" s="116"/>
      <c r="G22" s="70"/>
      <c r="H22" s="24"/>
    </row>
    <row r="23" spans="1:10" ht="15" customHeight="1" x14ac:dyDescent="0.2">
      <c r="A23" s="59" t="s">
        <v>119</v>
      </c>
      <c r="B23" s="41" t="s">
        <v>7</v>
      </c>
      <c r="C23" s="46"/>
      <c r="D23" s="47"/>
      <c r="E23" s="101"/>
      <c r="F23" s="116"/>
      <c r="G23" s="70"/>
      <c r="H23" s="24"/>
    </row>
    <row r="24" spans="1:10" ht="51" x14ac:dyDescent="0.2">
      <c r="A24" s="61"/>
      <c r="B24" s="42" t="s">
        <v>8</v>
      </c>
      <c r="C24" s="44" t="s">
        <v>10</v>
      </c>
      <c r="D24" s="45">
        <v>1</v>
      </c>
      <c r="E24" s="100"/>
      <c r="F24" s="116"/>
      <c r="G24" s="70"/>
      <c r="H24" s="24"/>
      <c r="I24" s="4"/>
    </row>
    <row r="25" spans="1:10" x14ac:dyDescent="0.2">
      <c r="A25" s="61"/>
      <c r="B25" s="48" t="s">
        <v>69</v>
      </c>
      <c r="C25" s="49" t="s">
        <v>10</v>
      </c>
      <c r="D25" s="92">
        <v>1</v>
      </c>
      <c r="E25" s="102"/>
      <c r="F25" s="116"/>
      <c r="G25" s="70"/>
      <c r="H25" s="25"/>
      <c r="I25" s="4"/>
    </row>
    <row r="26" spans="1:10" ht="15" customHeight="1" thickBot="1" x14ac:dyDescent="0.3">
      <c r="A26" s="177" t="s">
        <v>54</v>
      </c>
      <c r="B26" s="178"/>
      <c r="C26" s="178"/>
      <c r="D26" s="178"/>
      <c r="E26" s="179"/>
      <c r="F26" s="117"/>
      <c r="G26" s="80"/>
      <c r="H26" s="26"/>
    </row>
    <row r="27" spans="1:10" x14ac:dyDescent="0.2">
      <c r="A27" s="81" t="s">
        <v>6</v>
      </c>
      <c r="B27" s="82" t="s">
        <v>52</v>
      </c>
      <c r="C27" s="83"/>
      <c r="D27" s="84"/>
      <c r="E27" s="103"/>
      <c r="F27" s="118"/>
      <c r="G27" s="85"/>
      <c r="H27" s="22"/>
      <c r="J27" s="8"/>
    </row>
    <row r="28" spans="1:10" ht="25.5" x14ac:dyDescent="0.2">
      <c r="A28" s="59"/>
      <c r="B28" s="50" t="s">
        <v>66</v>
      </c>
      <c r="C28" s="44"/>
      <c r="D28" s="45"/>
      <c r="E28" s="100"/>
      <c r="F28" s="116"/>
      <c r="G28" s="70"/>
      <c r="H28" s="22"/>
      <c r="J28" s="8"/>
    </row>
    <row r="29" spans="1:10" s="1" customFormat="1" x14ac:dyDescent="0.25">
      <c r="A29" s="62"/>
      <c r="B29" s="48" t="s">
        <v>51</v>
      </c>
      <c r="C29" s="49" t="s">
        <v>9</v>
      </c>
      <c r="D29" s="51">
        <v>9</v>
      </c>
      <c r="E29" s="102">
        <v>7500</v>
      </c>
      <c r="F29" s="119">
        <f>E29*D29</f>
        <v>67500</v>
      </c>
      <c r="G29" s="71"/>
      <c r="H29" s="27"/>
      <c r="J29" s="5"/>
    </row>
    <row r="30" spans="1:10" s="1" customFormat="1" x14ac:dyDescent="0.25">
      <c r="A30" s="62"/>
      <c r="B30" s="48" t="s">
        <v>63</v>
      </c>
      <c r="C30" s="49" t="s">
        <v>9</v>
      </c>
      <c r="D30" s="51">
        <v>9</v>
      </c>
      <c r="E30" s="102">
        <v>12000</v>
      </c>
      <c r="F30" s="119">
        <f>E30*D30</f>
        <v>108000</v>
      </c>
      <c r="G30" s="71"/>
      <c r="H30" s="27"/>
      <c r="J30" s="6"/>
    </row>
    <row r="31" spans="1:10" s="1" customFormat="1" x14ac:dyDescent="0.25">
      <c r="A31" s="62"/>
      <c r="B31" s="48" t="s">
        <v>64</v>
      </c>
      <c r="C31" s="49" t="s">
        <v>9</v>
      </c>
      <c r="D31" s="51">
        <v>9</v>
      </c>
      <c r="E31" s="102">
        <v>12000</v>
      </c>
      <c r="F31" s="119">
        <f>E31*D31</f>
        <v>108000</v>
      </c>
      <c r="G31" s="71"/>
      <c r="H31" s="27"/>
      <c r="J31" s="6"/>
    </row>
    <row r="32" spans="1:10" s="1" customFormat="1" ht="16.5" customHeight="1" x14ac:dyDescent="0.25">
      <c r="A32" s="62"/>
      <c r="B32" s="52" t="s">
        <v>65</v>
      </c>
      <c r="C32" s="49" t="s">
        <v>10</v>
      </c>
      <c r="D32" s="51">
        <v>1</v>
      </c>
      <c r="E32" s="102">
        <v>408000</v>
      </c>
      <c r="F32" s="119">
        <f t="shared" ref="F32:F35" si="0">E32*D32</f>
        <v>408000</v>
      </c>
      <c r="G32" s="71"/>
      <c r="H32" s="27"/>
      <c r="J32" s="5"/>
    </row>
    <row r="33" spans="1:10" s="1" customFormat="1" x14ac:dyDescent="0.25">
      <c r="A33" s="62"/>
      <c r="B33" s="48" t="s">
        <v>67</v>
      </c>
      <c r="C33" s="49" t="s">
        <v>10</v>
      </c>
      <c r="D33" s="51">
        <v>1</v>
      </c>
      <c r="E33" s="102">
        <v>340000</v>
      </c>
      <c r="F33" s="119">
        <f t="shared" si="0"/>
        <v>340000</v>
      </c>
      <c r="G33" s="71"/>
      <c r="H33" s="27"/>
      <c r="J33" s="6"/>
    </row>
    <row r="34" spans="1:10" s="1" customFormat="1" ht="38.25" x14ac:dyDescent="0.25">
      <c r="A34" s="62"/>
      <c r="B34" s="52" t="s">
        <v>121</v>
      </c>
      <c r="C34" s="49" t="s">
        <v>10</v>
      </c>
      <c r="D34" s="51">
        <v>1</v>
      </c>
      <c r="E34" s="102">
        <v>578000</v>
      </c>
      <c r="F34" s="119">
        <f t="shared" si="0"/>
        <v>578000</v>
      </c>
      <c r="G34" s="71"/>
      <c r="H34" s="27"/>
      <c r="J34" s="5"/>
    </row>
    <row r="35" spans="1:10" s="1" customFormat="1" x14ac:dyDescent="0.25">
      <c r="A35" s="158"/>
      <c r="B35" s="159" t="s">
        <v>134</v>
      </c>
      <c r="C35" s="49" t="s">
        <v>10</v>
      </c>
      <c r="D35" s="51">
        <v>1</v>
      </c>
      <c r="E35" s="160">
        <f>60000</f>
        <v>60000</v>
      </c>
      <c r="F35" s="119">
        <f t="shared" si="0"/>
        <v>60000</v>
      </c>
      <c r="G35" s="161"/>
      <c r="H35" s="27"/>
      <c r="J35" s="5"/>
    </row>
    <row r="36" spans="1:10" ht="15" customHeight="1" thickBot="1" x14ac:dyDescent="0.3">
      <c r="A36" s="213" t="s">
        <v>55</v>
      </c>
      <c r="B36" s="214"/>
      <c r="C36" s="214"/>
      <c r="D36" s="214"/>
      <c r="E36" s="214"/>
      <c r="F36" s="120">
        <f>SUM(F29:F35)</f>
        <v>1669500</v>
      </c>
      <c r="G36" s="86"/>
      <c r="H36" s="31"/>
    </row>
    <row r="37" spans="1:10" ht="15" thickBot="1" x14ac:dyDescent="0.25">
      <c r="A37" s="87"/>
      <c r="B37" s="88"/>
      <c r="C37" s="88"/>
      <c r="D37" s="88"/>
      <c r="E37" s="104"/>
      <c r="F37" s="89"/>
      <c r="G37" s="89"/>
    </row>
    <row r="38" spans="1:10" s="2" customFormat="1" ht="15" customHeight="1" thickBot="1" x14ac:dyDescent="0.3">
      <c r="A38" s="12" t="s">
        <v>0</v>
      </c>
      <c r="B38" s="13" t="s">
        <v>1</v>
      </c>
      <c r="C38" s="13" t="s">
        <v>2</v>
      </c>
      <c r="D38" s="13" t="s">
        <v>3</v>
      </c>
      <c r="E38" s="105" t="s">
        <v>38</v>
      </c>
      <c r="F38" s="121" t="s">
        <v>4</v>
      </c>
      <c r="G38" s="67"/>
      <c r="H38" s="21"/>
    </row>
    <row r="39" spans="1:10" ht="15" customHeight="1" x14ac:dyDescent="0.2">
      <c r="A39" s="215" t="s">
        <v>43</v>
      </c>
      <c r="B39" s="216"/>
      <c r="C39" s="216"/>
      <c r="D39" s="217"/>
      <c r="E39" s="106"/>
      <c r="F39" s="122"/>
      <c r="G39" s="68"/>
    </row>
    <row r="40" spans="1:10" ht="14.25" customHeight="1" x14ac:dyDescent="0.2">
      <c r="A40" s="218" t="s">
        <v>70</v>
      </c>
      <c r="B40" s="219"/>
      <c r="C40" s="219"/>
      <c r="D40" s="219"/>
      <c r="E40" s="107"/>
      <c r="F40" s="123"/>
      <c r="G40" s="72"/>
    </row>
    <row r="41" spans="1:10" s="1" customFormat="1" ht="25.5" x14ac:dyDescent="0.25">
      <c r="A41" s="63" t="s">
        <v>12</v>
      </c>
      <c r="B41" s="42" t="s">
        <v>71</v>
      </c>
      <c r="C41" s="44" t="s">
        <v>11</v>
      </c>
      <c r="D41" s="45">
        <v>17</v>
      </c>
      <c r="E41" s="102"/>
      <c r="F41" s="116"/>
      <c r="G41" s="70"/>
      <c r="H41" s="28"/>
      <c r="J41" s="4"/>
    </row>
    <row r="42" spans="1:10" s="1" customFormat="1" ht="38.25" x14ac:dyDescent="0.25">
      <c r="A42" s="63" t="s">
        <v>13</v>
      </c>
      <c r="B42" s="42" t="s">
        <v>72</v>
      </c>
      <c r="C42" s="44" t="s">
        <v>11</v>
      </c>
      <c r="D42" s="45">
        <v>17</v>
      </c>
      <c r="E42" s="100"/>
      <c r="F42" s="116"/>
      <c r="G42" s="70"/>
      <c r="H42" s="28"/>
      <c r="J42" s="4"/>
    </row>
    <row r="43" spans="1:10" x14ac:dyDescent="0.2">
      <c r="A43" s="64" t="s">
        <v>14</v>
      </c>
      <c r="B43" s="53" t="s">
        <v>73</v>
      </c>
      <c r="C43" s="44" t="s">
        <v>11</v>
      </c>
      <c r="D43" s="45">
        <v>17</v>
      </c>
      <c r="E43" s="100"/>
      <c r="F43" s="116"/>
      <c r="G43" s="70"/>
      <c r="H43" s="28"/>
      <c r="J43" s="4"/>
    </row>
    <row r="44" spans="1:10" x14ac:dyDescent="0.2">
      <c r="A44" s="64"/>
      <c r="B44" s="53"/>
      <c r="C44" s="44"/>
      <c r="D44" s="47"/>
      <c r="E44" s="101"/>
      <c r="F44" s="124"/>
      <c r="G44" s="73"/>
      <c r="H44" s="29"/>
      <c r="J44" s="3"/>
    </row>
    <row r="45" spans="1:10" s="1" customFormat="1" ht="15" thickBot="1" x14ac:dyDescent="0.25">
      <c r="A45" s="200" t="s">
        <v>15</v>
      </c>
      <c r="B45" s="201"/>
      <c r="C45" s="201"/>
      <c r="D45" s="201"/>
      <c r="E45" s="201"/>
      <c r="F45" s="117"/>
      <c r="G45" s="94"/>
      <c r="H45" s="28"/>
      <c r="J45" s="4"/>
    </row>
    <row r="46" spans="1:10" ht="15" customHeight="1" x14ac:dyDescent="0.2">
      <c r="A46" s="220" t="s">
        <v>42</v>
      </c>
      <c r="B46" s="221"/>
      <c r="C46" s="221"/>
      <c r="D46" s="222"/>
      <c r="E46" s="100"/>
      <c r="F46" s="125"/>
      <c r="G46" s="93"/>
      <c r="H46" s="28"/>
      <c r="J46" s="4"/>
    </row>
    <row r="47" spans="1:10" x14ac:dyDescent="0.2">
      <c r="A47" s="223" t="s">
        <v>84</v>
      </c>
      <c r="B47" s="224"/>
      <c r="C47" s="224"/>
      <c r="D47" s="225"/>
      <c r="E47" s="141"/>
      <c r="F47" s="142"/>
      <c r="G47" s="73"/>
      <c r="H47" s="29"/>
      <c r="J47" s="3"/>
    </row>
    <row r="48" spans="1:10" s="1" customFormat="1" ht="51" x14ac:dyDescent="0.25">
      <c r="A48" s="143" t="s">
        <v>16</v>
      </c>
      <c r="B48" s="144" t="s">
        <v>74</v>
      </c>
      <c r="C48" s="145"/>
      <c r="D48" s="146"/>
      <c r="E48" s="147"/>
      <c r="F48" s="148"/>
      <c r="G48" s="70"/>
      <c r="H48" s="28"/>
      <c r="J48" s="4"/>
    </row>
    <row r="49" spans="1:10" x14ac:dyDescent="0.2">
      <c r="A49" s="143" t="s">
        <v>17</v>
      </c>
      <c r="B49" s="149" t="s">
        <v>77</v>
      </c>
      <c r="C49" s="145" t="s">
        <v>78</v>
      </c>
      <c r="D49" s="146">
        <v>17</v>
      </c>
      <c r="E49" s="147"/>
      <c r="F49" s="148"/>
      <c r="G49" s="70"/>
      <c r="H49" s="28"/>
      <c r="J49" s="4"/>
    </row>
    <row r="50" spans="1:10" x14ac:dyDescent="0.2">
      <c r="A50" s="143" t="s">
        <v>18</v>
      </c>
      <c r="B50" s="149" t="s">
        <v>79</v>
      </c>
      <c r="C50" s="145" t="s">
        <v>78</v>
      </c>
      <c r="D50" s="146">
        <v>68</v>
      </c>
      <c r="E50" s="147"/>
      <c r="F50" s="148"/>
      <c r="G50" s="73"/>
      <c r="H50" s="29"/>
      <c r="J50" s="3"/>
    </row>
    <row r="51" spans="1:10" s="1" customFormat="1" x14ac:dyDescent="0.2">
      <c r="A51" s="143" t="s">
        <v>19</v>
      </c>
      <c r="B51" s="144" t="s">
        <v>80</v>
      </c>
      <c r="C51" s="150" t="s">
        <v>78</v>
      </c>
      <c r="D51" s="146">
        <v>153</v>
      </c>
      <c r="E51" s="147"/>
      <c r="F51" s="148"/>
      <c r="G51" s="72"/>
      <c r="H51" s="175"/>
      <c r="J51" s="176"/>
    </row>
    <row r="52" spans="1:10" x14ac:dyDescent="0.2">
      <c r="A52" s="143" t="s">
        <v>20</v>
      </c>
      <c r="B52" s="149" t="s">
        <v>81</v>
      </c>
      <c r="C52" s="150" t="s">
        <v>78</v>
      </c>
      <c r="D52" s="146">
        <v>68</v>
      </c>
      <c r="E52" s="147"/>
      <c r="F52" s="148"/>
      <c r="G52" s="73"/>
      <c r="H52" s="175"/>
      <c r="J52" s="176"/>
    </row>
    <row r="53" spans="1:10" x14ac:dyDescent="0.2">
      <c r="A53" s="143" t="s">
        <v>75</v>
      </c>
      <c r="B53" s="151" t="s">
        <v>82</v>
      </c>
      <c r="C53" s="150" t="s">
        <v>78</v>
      </c>
      <c r="D53" s="146">
        <v>68</v>
      </c>
      <c r="E53" s="147"/>
      <c r="F53" s="148"/>
      <c r="G53" s="73"/>
      <c r="H53" s="29"/>
      <c r="J53" s="3"/>
    </row>
    <row r="54" spans="1:10" ht="25.5" x14ac:dyDescent="0.2">
      <c r="A54" s="143" t="s">
        <v>76</v>
      </c>
      <c r="B54" s="144" t="s">
        <v>126</v>
      </c>
      <c r="C54" s="145" t="s">
        <v>83</v>
      </c>
      <c r="D54" s="146">
        <v>17</v>
      </c>
      <c r="E54" s="152"/>
      <c r="F54" s="148"/>
      <c r="G54" s="72"/>
      <c r="H54" s="175"/>
      <c r="J54" s="176"/>
    </row>
    <row r="55" spans="1:10" ht="14.25" customHeight="1" x14ac:dyDescent="0.2">
      <c r="A55" s="143"/>
      <c r="B55" s="149"/>
      <c r="C55" s="150"/>
      <c r="D55" s="153"/>
      <c r="E55" s="141"/>
      <c r="F55" s="142"/>
      <c r="G55" s="73"/>
      <c r="H55" s="175"/>
      <c r="J55" s="176"/>
    </row>
    <row r="56" spans="1:10" x14ac:dyDescent="0.2">
      <c r="A56" s="154"/>
      <c r="B56" s="149"/>
      <c r="C56" s="145"/>
      <c r="D56" s="146"/>
      <c r="E56" s="141"/>
      <c r="F56" s="142"/>
      <c r="G56" s="73"/>
      <c r="H56" s="29"/>
      <c r="J56" s="3"/>
    </row>
    <row r="57" spans="1:10" ht="15" customHeight="1" thickBot="1" x14ac:dyDescent="0.3">
      <c r="A57" s="196" t="s">
        <v>21</v>
      </c>
      <c r="B57" s="196"/>
      <c r="C57" s="196"/>
      <c r="D57" s="196"/>
      <c r="E57" s="197"/>
      <c r="F57" s="155"/>
      <c r="G57" s="90"/>
    </row>
    <row r="58" spans="1:10" ht="15" customHeight="1" x14ac:dyDescent="0.2">
      <c r="A58" s="180" t="s">
        <v>41</v>
      </c>
      <c r="B58" s="181"/>
      <c r="C58" s="181"/>
      <c r="D58" s="182"/>
      <c r="E58" s="108"/>
      <c r="F58" s="127"/>
      <c r="G58" s="91"/>
    </row>
    <row r="59" spans="1:10" ht="18" customHeight="1" x14ac:dyDescent="0.2">
      <c r="A59" s="198" t="s">
        <v>85</v>
      </c>
      <c r="B59" s="199"/>
      <c r="C59" s="199"/>
      <c r="D59" s="199"/>
      <c r="E59" s="109"/>
      <c r="F59" s="128"/>
      <c r="G59" s="74"/>
    </row>
    <row r="60" spans="1:10" s="1" customFormat="1" ht="25.5" x14ac:dyDescent="0.25">
      <c r="A60" s="63" t="s">
        <v>22</v>
      </c>
      <c r="B60" s="42" t="s">
        <v>105</v>
      </c>
      <c r="C60" s="44" t="s">
        <v>83</v>
      </c>
      <c r="D60" s="45">
        <v>17</v>
      </c>
      <c r="E60" s="102"/>
      <c r="F60" s="116"/>
      <c r="G60" s="70"/>
      <c r="H60" s="28"/>
      <c r="J60" s="4"/>
    </row>
    <row r="61" spans="1:10" s="1" customFormat="1" ht="38.25" x14ac:dyDescent="0.25">
      <c r="A61" s="63" t="s">
        <v>23</v>
      </c>
      <c r="B61" s="42" t="s">
        <v>127</v>
      </c>
      <c r="C61" s="44" t="s">
        <v>83</v>
      </c>
      <c r="D61" s="45">
        <v>17</v>
      </c>
      <c r="E61" s="100"/>
      <c r="F61" s="116"/>
      <c r="G61" s="70"/>
      <c r="H61" s="28"/>
      <c r="J61" s="4"/>
    </row>
    <row r="62" spans="1:10" ht="25.5" x14ac:dyDescent="0.2">
      <c r="A62" s="63" t="s">
        <v>24</v>
      </c>
      <c r="B62" s="53" t="s">
        <v>90</v>
      </c>
      <c r="C62" s="44" t="s">
        <v>83</v>
      </c>
      <c r="D62" s="45">
        <v>17</v>
      </c>
      <c r="E62" s="100"/>
      <c r="F62" s="116"/>
      <c r="G62" s="70"/>
      <c r="H62" s="28"/>
      <c r="J62" s="4"/>
    </row>
    <row r="63" spans="1:10" ht="25.5" x14ac:dyDescent="0.2">
      <c r="A63" s="63" t="s">
        <v>25</v>
      </c>
      <c r="B63" s="53" t="s">
        <v>128</v>
      </c>
      <c r="C63" s="44" t="s">
        <v>83</v>
      </c>
      <c r="D63" s="47">
        <v>9</v>
      </c>
      <c r="E63" s="101"/>
      <c r="F63" s="124"/>
      <c r="G63" s="73"/>
      <c r="H63" s="29"/>
      <c r="J63" s="3"/>
    </row>
    <row r="64" spans="1:10" s="1" customFormat="1" ht="25.5" x14ac:dyDescent="0.25">
      <c r="A64" s="63" t="s">
        <v>26</v>
      </c>
      <c r="B64" s="42" t="s">
        <v>129</v>
      </c>
      <c r="C64" s="44" t="s">
        <v>83</v>
      </c>
      <c r="D64" s="45">
        <f>9*17</f>
        <v>153</v>
      </c>
      <c r="E64" s="100"/>
      <c r="F64" s="116"/>
      <c r="G64" s="70"/>
      <c r="H64" s="28"/>
      <c r="J64" s="4"/>
    </row>
    <row r="65" spans="1:10" x14ac:dyDescent="0.2">
      <c r="A65" s="63" t="s">
        <v>86</v>
      </c>
      <c r="B65" s="53" t="s">
        <v>91</v>
      </c>
      <c r="C65" s="44" t="s">
        <v>83</v>
      </c>
      <c r="D65" s="45">
        <f>9*17</f>
        <v>153</v>
      </c>
      <c r="E65" s="100"/>
      <c r="F65" s="116"/>
      <c r="G65" s="70"/>
      <c r="H65" s="28"/>
      <c r="J65" s="4"/>
    </row>
    <row r="66" spans="1:10" x14ac:dyDescent="0.2">
      <c r="A66" s="63" t="s">
        <v>87</v>
      </c>
      <c r="B66" s="53" t="s">
        <v>120</v>
      </c>
      <c r="C66" s="44" t="s">
        <v>83</v>
      </c>
      <c r="D66" s="47">
        <v>17</v>
      </c>
      <c r="E66" s="101"/>
      <c r="F66" s="124"/>
      <c r="G66" s="73"/>
      <c r="H66" s="29"/>
      <c r="J66" s="3"/>
    </row>
    <row r="67" spans="1:10" s="1" customFormat="1" x14ac:dyDescent="0.2">
      <c r="A67" s="63" t="s">
        <v>88</v>
      </c>
      <c r="B67" s="42" t="s">
        <v>92</v>
      </c>
      <c r="C67" s="56" t="s">
        <v>83</v>
      </c>
      <c r="D67" s="47">
        <v>17</v>
      </c>
      <c r="E67" s="101"/>
      <c r="F67" s="124"/>
      <c r="G67" s="72"/>
      <c r="H67" s="175"/>
      <c r="J67" s="176"/>
    </row>
    <row r="68" spans="1:10" x14ac:dyDescent="0.2">
      <c r="A68" s="63" t="s">
        <v>89</v>
      </c>
      <c r="B68" s="53" t="s">
        <v>93</v>
      </c>
      <c r="C68" s="56" t="s">
        <v>83</v>
      </c>
      <c r="D68" s="47">
        <v>17</v>
      </c>
      <c r="E68" s="101"/>
      <c r="F68" s="124"/>
      <c r="G68" s="73"/>
      <c r="H68" s="175"/>
      <c r="J68" s="176"/>
    </row>
    <row r="69" spans="1:10" x14ac:dyDescent="0.2">
      <c r="A69" s="63"/>
      <c r="B69" s="57"/>
      <c r="C69" s="56"/>
      <c r="D69" s="47"/>
      <c r="E69" s="101"/>
      <c r="F69" s="124"/>
      <c r="G69" s="73"/>
      <c r="H69" s="29"/>
      <c r="J69" s="3"/>
    </row>
    <row r="70" spans="1:10" x14ac:dyDescent="0.2">
      <c r="A70" s="63"/>
      <c r="B70" s="42"/>
      <c r="C70" s="54"/>
      <c r="D70" s="55"/>
      <c r="E70" s="107"/>
      <c r="F70" s="123"/>
      <c r="G70" s="72"/>
      <c r="H70" s="175"/>
      <c r="J70" s="176"/>
    </row>
    <row r="71" spans="1:10" ht="14.25" customHeight="1" x14ac:dyDescent="0.2">
      <c r="A71" s="63"/>
      <c r="B71" s="53"/>
      <c r="C71" s="56"/>
      <c r="D71" s="55"/>
      <c r="E71" s="101"/>
      <c r="F71" s="124"/>
      <c r="G71" s="73"/>
      <c r="H71" s="175"/>
      <c r="J71" s="176"/>
    </row>
    <row r="72" spans="1:10" x14ac:dyDescent="0.2">
      <c r="A72" s="63"/>
      <c r="B72" s="53"/>
      <c r="C72" s="44"/>
      <c r="D72" s="45"/>
      <c r="E72" s="101"/>
      <c r="F72" s="124"/>
      <c r="G72" s="73"/>
      <c r="H72" s="29"/>
      <c r="J72" s="3"/>
    </row>
    <row r="73" spans="1:10" ht="15" customHeight="1" thickBot="1" x14ac:dyDescent="0.25">
      <c r="A73" s="200" t="s">
        <v>21</v>
      </c>
      <c r="B73" s="201"/>
      <c r="C73" s="201"/>
      <c r="D73" s="201"/>
      <c r="E73" s="201"/>
      <c r="F73" s="126"/>
      <c r="G73" s="90"/>
    </row>
    <row r="74" spans="1:10" ht="15" customHeight="1" x14ac:dyDescent="0.2">
      <c r="A74" s="202" t="s">
        <v>40</v>
      </c>
      <c r="B74" s="203"/>
      <c r="C74" s="203"/>
      <c r="D74" s="204"/>
      <c r="E74" s="108"/>
      <c r="F74" s="127"/>
      <c r="G74" s="91"/>
    </row>
    <row r="75" spans="1:10" ht="14.25" customHeight="1" x14ac:dyDescent="0.2">
      <c r="A75" s="205" t="s">
        <v>94</v>
      </c>
      <c r="B75" s="206"/>
      <c r="C75" s="206"/>
      <c r="D75" s="206"/>
      <c r="E75" s="109"/>
      <c r="F75" s="128"/>
      <c r="G75" s="74"/>
    </row>
    <row r="76" spans="1:10" ht="14.25" customHeight="1" x14ac:dyDescent="0.2">
      <c r="A76" s="183"/>
      <c r="B76" s="184"/>
      <c r="C76" s="184"/>
      <c r="D76" s="184"/>
      <c r="E76" s="109"/>
      <c r="F76" s="128"/>
      <c r="G76" s="74"/>
    </row>
    <row r="77" spans="1:10" ht="25.5" x14ac:dyDescent="0.2">
      <c r="A77" s="63" t="s">
        <v>28</v>
      </c>
      <c r="B77" s="138" t="s">
        <v>122</v>
      </c>
      <c r="C77" s="49" t="s">
        <v>125</v>
      </c>
      <c r="D77" s="51">
        <v>986</v>
      </c>
      <c r="E77" s="100"/>
      <c r="F77" s="116"/>
      <c r="G77" s="70"/>
      <c r="H77" s="28"/>
      <c r="J77" s="4"/>
    </row>
    <row r="78" spans="1:10" ht="25.5" x14ac:dyDescent="0.2">
      <c r="A78" s="63" t="s">
        <v>29</v>
      </c>
      <c r="B78" s="53" t="s">
        <v>124</v>
      </c>
      <c r="C78" s="44" t="s">
        <v>123</v>
      </c>
      <c r="D78" s="45">
        <v>17</v>
      </c>
      <c r="E78" s="100"/>
      <c r="F78" s="116"/>
      <c r="G78" s="73"/>
      <c r="H78" s="29"/>
      <c r="J78" s="3"/>
    </row>
    <row r="79" spans="1:10" s="1" customFormat="1" ht="25.5" x14ac:dyDescent="0.2">
      <c r="A79" s="63" t="s">
        <v>132</v>
      </c>
      <c r="B79" s="157" t="s">
        <v>133</v>
      </c>
      <c r="C79" s="44" t="s">
        <v>123</v>
      </c>
      <c r="D79" s="45">
        <v>990</v>
      </c>
      <c r="E79" s="100"/>
      <c r="F79" s="116"/>
      <c r="G79" s="70"/>
      <c r="H79" s="28"/>
      <c r="J79" s="4"/>
    </row>
    <row r="80" spans="1:10" x14ac:dyDescent="0.2">
      <c r="A80" s="63"/>
      <c r="B80" s="53"/>
      <c r="C80" s="44"/>
      <c r="D80" s="45"/>
      <c r="E80" s="100"/>
      <c r="F80" s="116"/>
      <c r="G80" s="70"/>
      <c r="H80" s="28"/>
      <c r="J80" s="4"/>
    </row>
    <row r="81" spans="1:10" x14ac:dyDescent="0.2">
      <c r="A81" s="63"/>
      <c r="B81" s="53"/>
      <c r="C81" s="56"/>
      <c r="D81" s="47"/>
      <c r="E81" s="101"/>
      <c r="F81" s="124"/>
      <c r="G81" s="73"/>
      <c r="H81" s="29"/>
      <c r="J81" s="3"/>
    </row>
    <row r="82" spans="1:10" s="1" customFormat="1" x14ac:dyDescent="0.2">
      <c r="A82" s="63"/>
      <c r="B82" s="42"/>
      <c r="C82" s="54"/>
      <c r="D82" s="55"/>
      <c r="E82" s="107"/>
      <c r="F82" s="123"/>
      <c r="G82" s="72"/>
      <c r="H82" s="175"/>
      <c r="J82" s="176"/>
    </row>
    <row r="83" spans="1:10" x14ac:dyDescent="0.2">
      <c r="A83" s="63"/>
      <c r="B83" s="53"/>
      <c r="C83" s="56"/>
      <c r="D83" s="47"/>
      <c r="E83" s="101"/>
      <c r="F83" s="124"/>
      <c r="G83" s="73"/>
      <c r="H83" s="175"/>
      <c r="J83" s="176"/>
    </row>
    <row r="84" spans="1:10" x14ac:dyDescent="0.2">
      <c r="A84" s="63"/>
      <c r="B84" s="57"/>
      <c r="C84" s="56"/>
      <c r="D84" s="47"/>
      <c r="E84" s="101"/>
      <c r="F84" s="124"/>
      <c r="G84" s="73"/>
      <c r="H84" s="29"/>
      <c r="J84" s="3"/>
    </row>
    <row r="85" spans="1:10" x14ac:dyDescent="0.2">
      <c r="A85" s="63"/>
      <c r="B85" s="42"/>
      <c r="C85" s="54"/>
      <c r="D85" s="55"/>
      <c r="E85" s="107"/>
      <c r="F85" s="123"/>
      <c r="G85" s="72"/>
      <c r="H85" s="175"/>
      <c r="J85" s="176"/>
    </row>
    <row r="86" spans="1:10" ht="14.25" customHeight="1" x14ac:dyDescent="0.2">
      <c r="A86" s="63"/>
      <c r="B86" s="53"/>
      <c r="C86" s="56"/>
      <c r="D86" s="47"/>
      <c r="E86" s="101"/>
      <c r="F86" s="124"/>
      <c r="G86" s="73"/>
      <c r="H86" s="175"/>
      <c r="J86" s="176"/>
    </row>
    <row r="87" spans="1:10" x14ac:dyDescent="0.2">
      <c r="A87" s="63"/>
      <c r="B87" s="53"/>
      <c r="C87" s="44"/>
      <c r="D87" s="45"/>
      <c r="E87" s="101"/>
      <c r="F87" s="124"/>
      <c r="G87" s="73"/>
      <c r="H87" s="29"/>
      <c r="J87" s="3"/>
    </row>
    <row r="88" spans="1:10" ht="15" customHeight="1" thickBot="1" x14ac:dyDescent="0.25">
      <c r="A88" s="177" t="s">
        <v>27</v>
      </c>
      <c r="B88" s="178"/>
      <c r="C88" s="178"/>
      <c r="D88" s="178"/>
      <c r="E88" s="179"/>
      <c r="F88" s="126"/>
      <c r="G88" s="90"/>
    </row>
    <row r="89" spans="1:10" ht="15" customHeight="1" x14ac:dyDescent="0.2">
      <c r="A89" s="180" t="s">
        <v>44</v>
      </c>
      <c r="B89" s="181"/>
      <c r="C89" s="181"/>
      <c r="D89" s="182"/>
      <c r="E89" s="108"/>
      <c r="F89" s="127"/>
      <c r="G89" s="91"/>
    </row>
    <row r="90" spans="1:10" ht="15" customHeight="1" x14ac:dyDescent="0.2">
      <c r="A90" s="183" t="s">
        <v>45</v>
      </c>
      <c r="B90" s="184"/>
      <c r="C90" s="184"/>
      <c r="D90" s="184"/>
      <c r="E90" s="109"/>
      <c r="F90" s="128"/>
      <c r="G90" s="74"/>
    </row>
    <row r="91" spans="1:10" ht="25.5" x14ac:dyDescent="0.2">
      <c r="A91" s="63" t="s">
        <v>30</v>
      </c>
      <c r="B91" s="42" t="s">
        <v>130</v>
      </c>
      <c r="C91" s="44" t="s">
        <v>95</v>
      </c>
      <c r="D91" s="45">
        <v>1</v>
      </c>
      <c r="E91" s="100"/>
      <c r="F91" s="116"/>
      <c r="G91" s="70"/>
      <c r="H91" s="28"/>
      <c r="J91" s="4"/>
    </row>
    <row r="92" spans="1:10" ht="25.5" x14ac:dyDescent="0.2">
      <c r="A92" s="63" t="s">
        <v>30</v>
      </c>
      <c r="B92" s="42" t="s">
        <v>131</v>
      </c>
      <c r="C92" s="44" t="s">
        <v>95</v>
      </c>
      <c r="D92" s="45">
        <v>1</v>
      </c>
      <c r="E92" s="100"/>
      <c r="F92" s="116"/>
      <c r="G92" s="70"/>
      <c r="H92" s="28"/>
      <c r="J92" s="4"/>
    </row>
    <row r="93" spans="1:10" ht="25.5" x14ac:dyDescent="0.2">
      <c r="A93" s="63" t="s">
        <v>31</v>
      </c>
      <c r="B93" s="42" t="s">
        <v>96</v>
      </c>
      <c r="C93" s="44" t="s">
        <v>95</v>
      </c>
      <c r="D93" s="45">
        <v>1</v>
      </c>
      <c r="E93" s="100"/>
      <c r="F93" s="116"/>
      <c r="G93" s="70"/>
      <c r="H93" s="28"/>
      <c r="J93" s="4"/>
    </row>
    <row r="94" spans="1:10" x14ac:dyDescent="0.2">
      <c r="A94" s="185" t="s">
        <v>32</v>
      </c>
      <c r="B94" s="186"/>
      <c r="C94" s="186"/>
      <c r="D94" s="187"/>
      <c r="E94" s="100"/>
      <c r="F94" s="129"/>
      <c r="G94" s="70"/>
      <c r="H94" s="28"/>
      <c r="J94" s="4"/>
    </row>
    <row r="95" spans="1:10" x14ac:dyDescent="0.2">
      <c r="A95" s="63"/>
      <c r="B95" s="42"/>
      <c r="C95" s="44"/>
      <c r="D95" s="45"/>
      <c r="E95" s="100"/>
      <c r="F95" s="116"/>
      <c r="G95" s="70"/>
      <c r="H95" s="28"/>
      <c r="J95" s="4"/>
    </row>
    <row r="96" spans="1:10" ht="14.45" customHeight="1" x14ac:dyDescent="0.2">
      <c r="A96" s="193" t="s">
        <v>103</v>
      </c>
      <c r="B96" s="194"/>
      <c r="C96" s="195"/>
      <c r="D96" s="45"/>
      <c r="E96" s="100"/>
      <c r="F96" s="116"/>
      <c r="G96" s="70"/>
      <c r="H96" s="28"/>
      <c r="J96" s="4"/>
    </row>
    <row r="97" spans="1:10" ht="25.5" x14ac:dyDescent="0.2">
      <c r="A97" s="63" t="s">
        <v>136</v>
      </c>
      <c r="B97" s="42" t="s">
        <v>97</v>
      </c>
      <c r="C97" s="44" t="s">
        <v>10</v>
      </c>
      <c r="D97" s="45">
        <v>1</v>
      </c>
      <c r="E97" s="139">
        <v>221000</v>
      </c>
      <c r="F97" s="140">
        <v>221000</v>
      </c>
      <c r="G97" s="70"/>
      <c r="H97" s="28"/>
      <c r="J97" s="4"/>
    </row>
    <row r="98" spans="1:10" x14ac:dyDescent="0.2">
      <c r="A98" s="63"/>
      <c r="B98" s="42"/>
      <c r="C98" s="44"/>
      <c r="D98" s="45"/>
      <c r="E98" s="100"/>
      <c r="F98" s="116"/>
      <c r="G98" s="70"/>
      <c r="H98" s="28"/>
      <c r="J98" s="4"/>
    </row>
    <row r="99" spans="1:10" ht="15" customHeight="1" thickBot="1" x14ac:dyDescent="0.25">
      <c r="A99" s="177" t="s">
        <v>62</v>
      </c>
      <c r="B99" s="178"/>
      <c r="C99" s="178"/>
      <c r="D99" s="178"/>
      <c r="E99" s="179"/>
      <c r="F99" s="126">
        <f>SUM(F97:F98)</f>
        <v>221000</v>
      </c>
      <c r="G99" s="90"/>
    </row>
    <row r="100" spans="1:10" ht="15" thickBot="1" x14ac:dyDescent="0.25">
      <c r="A100" s="35"/>
      <c r="B100" s="15"/>
      <c r="C100" s="15"/>
      <c r="D100" s="15"/>
      <c r="E100" s="110"/>
      <c r="F100" s="75"/>
      <c r="G100" s="75"/>
    </row>
    <row r="101" spans="1:10" s="1" customFormat="1" ht="15" customHeight="1" x14ac:dyDescent="0.25">
      <c r="A101" s="188" t="s">
        <v>33</v>
      </c>
      <c r="B101" s="189"/>
      <c r="C101" s="189"/>
      <c r="D101" s="190"/>
      <c r="E101" s="111"/>
      <c r="F101" s="130"/>
      <c r="G101" s="66"/>
      <c r="H101" s="20"/>
    </row>
    <row r="102" spans="1:10" s="1" customFormat="1" x14ac:dyDescent="0.25">
      <c r="A102" s="58" t="s">
        <v>34</v>
      </c>
      <c r="B102" s="191" t="s">
        <v>1</v>
      </c>
      <c r="C102" s="192"/>
      <c r="D102" s="192"/>
      <c r="E102" s="192"/>
      <c r="F102" s="131" t="s">
        <v>35</v>
      </c>
      <c r="G102" s="76"/>
      <c r="H102" s="20"/>
    </row>
    <row r="103" spans="1:10" s="1" customFormat="1" x14ac:dyDescent="0.25">
      <c r="A103" s="63">
        <v>1</v>
      </c>
      <c r="B103" s="164" t="s">
        <v>59</v>
      </c>
      <c r="C103" s="164"/>
      <c r="D103" s="164"/>
      <c r="E103" s="164"/>
      <c r="F103" s="132">
        <f>F26</f>
        <v>0</v>
      </c>
      <c r="G103" s="77"/>
      <c r="H103" s="20"/>
      <c r="I103" s="5"/>
    </row>
    <row r="104" spans="1:10" s="1" customFormat="1" x14ac:dyDescent="0.25">
      <c r="A104" s="63">
        <v>2</v>
      </c>
      <c r="B104" s="164" t="s">
        <v>60</v>
      </c>
      <c r="C104" s="164"/>
      <c r="D104" s="164"/>
      <c r="E104" s="164"/>
      <c r="F104" s="132">
        <f>F36</f>
        <v>1669500</v>
      </c>
      <c r="G104" s="77"/>
      <c r="H104" s="20"/>
      <c r="I104" s="7"/>
    </row>
    <row r="105" spans="1:10" s="1" customFormat="1" x14ac:dyDescent="0.25">
      <c r="A105" s="63">
        <v>3</v>
      </c>
      <c r="B105" s="164" t="s">
        <v>99</v>
      </c>
      <c r="C105" s="164"/>
      <c r="D105" s="164"/>
      <c r="E105" s="164"/>
      <c r="F105" s="133">
        <f>F45</f>
        <v>0</v>
      </c>
      <c r="G105" s="78"/>
      <c r="H105" s="20"/>
      <c r="I105" s="7"/>
    </row>
    <row r="106" spans="1:10" s="1" customFormat="1" x14ac:dyDescent="0.25">
      <c r="A106" s="63">
        <v>4</v>
      </c>
      <c r="B106" s="164" t="s">
        <v>100</v>
      </c>
      <c r="C106" s="164"/>
      <c r="D106" s="164"/>
      <c r="E106" s="164"/>
      <c r="F106" s="133">
        <f>F57</f>
        <v>0</v>
      </c>
      <c r="G106" s="78"/>
      <c r="H106" s="20"/>
      <c r="I106" s="7"/>
    </row>
    <row r="107" spans="1:10" s="1" customFormat="1" x14ac:dyDescent="0.25">
      <c r="A107" s="63">
        <v>5</v>
      </c>
      <c r="B107" s="164" t="s">
        <v>101</v>
      </c>
      <c r="C107" s="164"/>
      <c r="D107" s="164"/>
      <c r="E107" s="164"/>
      <c r="F107" s="133">
        <f>F73</f>
        <v>0</v>
      </c>
      <c r="G107" s="78"/>
      <c r="H107" s="20"/>
      <c r="I107" s="7"/>
    </row>
    <row r="108" spans="1:10" s="1" customFormat="1" x14ac:dyDescent="0.25">
      <c r="A108" s="63">
        <v>6</v>
      </c>
      <c r="B108" s="164" t="s">
        <v>102</v>
      </c>
      <c r="C108" s="164"/>
      <c r="D108" s="164"/>
      <c r="E108" s="164"/>
      <c r="F108" s="133">
        <f>F88</f>
        <v>0</v>
      </c>
      <c r="G108" s="78"/>
      <c r="H108" s="20"/>
      <c r="I108" s="7"/>
    </row>
    <row r="109" spans="1:10" s="1" customFormat="1" x14ac:dyDescent="0.25">
      <c r="A109" s="63">
        <v>7</v>
      </c>
      <c r="B109" s="164" t="s">
        <v>61</v>
      </c>
      <c r="C109" s="164"/>
      <c r="D109" s="164"/>
      <c r="E109" s="164"/>
      <c r="F109" s="133">
        <f>F94</f>
        <v>0</v>
      </c>
      <c r="G109" s="78"/>
      <c r="H109" s="20"/>
      <c r="I109" s="7"/>
    </row>
    <row r="110" spans="1:10" s="1" customFormat="1" x14ac:dyDescent="0.25">
      <c r="A110" s="63">
        <v>8</v>
      </c>
      <c r="B110" s="164" t="s">
        <v>104</v>
      </c>
      <c r="C110" s="164"/>
      <c r="D110" s="164"/>
      <c r="E110" s="164"/>
      <c r="F110" s="133">
        <f>F99</f>
        <v>221000</v>
      </c>
      <c r="G110" s="78"/>
      <c r="H110" s="30"/>
      <c r="I110" s="7"/>
    </row>
    <row r="111" spans="1:10" s="1" customFormat="1" ht="15" x14ac:dyDescent="0.25">
      <c r="A111" s="165" t="s">
        <v>36</v>
      </c>
      <c r="B111" s="166"/>
      <c r="C111" s="166"/>
      <c r="D111" s="166"/>
      <c r="E111" s="167"/>
      <c r="F111" s="134"/>
      <c r="G111" s="78"/>
      <c r="H111" s="34"/>
      <c r="I111" s="7"/>
    </row>
    <row r="112" spans="1:10" s="1" customFormat="1" ht="15" thickBot="1" x14ac:dyDescent="0.3">
      <c r="A112" s="168" t="s">
        <v>98</v>
      </c>
      <c r="B112" s="169"/>
      <c r="C112" s="169"/>
      <c r="D112" s="169"/>
      <c r="E112" s="170"/>
      <c r="F112" s="135"/>
      <c r="G112" s="78"/>
      <c r="H112" s="24"/>
      <c r="I112" s="7"/>
    </row>
    <row r="113" spans="1:9" s="1" customFormat="1" ht="15" x14ac:dyDescent="0.25">
      <c r="A113" s="171" t="s">
        <v>36</v>
      </c>
      <c r="B113" s="172"/>
      <c r="C113" s="172"/>
      <c r="D113" s="172"/>
      <c r="E113" s="172"/>
      <c r="F113" s="136"/>
      <c r="G113" s="78"/>
      <c r="H113" s="34"/>
      <c r="I113" s="7"/>
    </row>
    <row r="114" spans="1:9" s="1" customFormat="1" ht="15" thickBot="1" x14ac:dyDescent="0.3">
      <c r="A114" s="173" t="s">
        <v>37</v>
      </c>
      <c r="B114" s="174"/>
      <c r="C114" s="174"/>
      <c r="D114" s="174"/>
      <c r="E114" s="174"/>
      <c r="F114" s="156"/>
      <c r="G114" s="78"/>
      <c r="H114" s="24"/>
    </row>
    <row r="115" spans="1:9" s="1" customFormat="1" ht="15" thickBot="1" x14ac:dyDescent="0.3">
      <c r="A115" s="162" t="s">
        <v>57</v>
      </c>
      <c r="B115" s="163"/>
      <c r="C115" s="163"/>
      <c r="D115" s="163"/>
      <c r="E115" s="163"/>
      <c r="F115" s="137"/>
      <c r="G115" s="79"/>
      <c r="H115" s="137"/>
    </row>
    <row r="116" spans="1:9" x14ac:dyDescent="0.2">
      <c r="B116" s="15"/>
      <c r="C116" s="15"/>
      <c r="D116" s="15"/>
      <c r="E116" s="110"/>
    </row>
    <row r="118" spans="1:9" x14ac:dyDescent="0.2">
      <c r="H118" s="137"/>
    </row>
    <row r="119" spans="1:9" x14ac:dyDescent="0.2">
      <c r="H119" s="32"/>
    </row>
    <row r="120" spans="1:9" x14ac:dyDescent="0.2">
      <c r="H120" s="33"/>
    </row>
  </sheetData>
  <mergeCells count="49">
    <mergeCell ref="H54:H55"/>
    <mergeCell ref="J54:J55"/>
    <mergeCell ref="A1:F1"/>
    <mergeCell ref="A2:F2"/>
    <mergeCell ref="A26:E26"/>
    <mergeCell ref="A36:E36"/>
    <mergeCell ref="A39:D39"/>
    <mergeCell ref="A40:D40"/>
    <mergeCell ref="A45:E45"/>
    <mergeCell ref="A46:D46"/>
    <mergeCell ref="A47:D47"/>
    <mergeCell ref="H51:H52"/>
    <mergeCell ref="J51:J52"/>
    <mergeCell ref="J82:J83"/>
    <mergeCell ref="A57:E57"/>
    <mergeCell ref="A58:D58"/>
    <mergeCell ref="A59:D59"/>
    <mergeCell ref="H67:H68"/>
    <mergeCell ref="J67:J68"/>
    <mergeCell ref="H70:H71"/>
    <mergeCell ref="J70:J71"/>
    <mergeCell ref="A73:E73"/>
    <mergeCell ref="A74:D74"/>
    <mergeCell ref="A75:D75"/>
    <mergeCell ref="A76:D76"/>
    <mergeCell ref="H82:H83"/>
    <mergeCell ref="B105:E105"/>
    <mergeCell ref="H85:H86"/>
    <mergeCell ref="J85:J86"/>
    <mergeCell ref="A88:E88"/>
    <mergeCell ref="A89:D89"/>
    <mergeCell ref="A90:D90"/>
    <mergeCell ref="A94:D94"/>
    <mergeCell ref="A99:E99"/>
    <mergeCell ref="A101:D101"/>
    <mergeCell ref="B102:E102"/>
    <mergeCell ref="B103:E103"/>
    <mergeCell ref="B104:E104"/>
    <mergeCell ref="A96:C96"/>
    <mergeCell ref="A115:E115"/>
    <mergeCell ref="B106:E106"/>
    <mergeCell ref="B107:E107"/>
    <mergeCell ref="B108:E108"/>
    <mergeCell ref="B109:E109"/>
    <mergeCell ref="B110:E110"/>
    <mergeCell ref="A111:E111"/>
    <mergeCell ref="A112:E112"/>
    <mergeCell ref="A113:E113"/>
    <mergeCell ref="A114:E114"/>
  </mergeCells>
  <pageMargins left="0.75" right="0.75" top="1.23" bottom="0" header="0.75" footer="0.51"/>
  <pageSetup paperSize="9" scale="62" fitToHeight="0" orientation="portrait" r:id="rId1"/>
  <rowBreaks count="2" manualBreakCount="2">
    <brk id="57" max="5" man="1"/>
    <brk id="11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Tender A - Kanana</vt:lpstr>
      <vt:lpstr>'Tender A - Kanana'!Print_Area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Magodla Unenceba</cp:lastModifiedBy>
  <cp:lastPrinted>2021-10-27T07:46:47Z</cp:lastPrinted>
  <dcterms:created xsi:type="dcterms:W3CDTF">2019-07-22T07:04:00Z</dcterms:created>
  <dcterms:modified xsi:type="dcterms:W3CDTF">2022-05-26T11:58:14Z</dcterms:modified>
</cp:coreProperties>
</file>