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oskor-my.sharepoint.com/personal/jackmo_foskor_co_za/Documents/Documents/Tender Adverts/FOSPHB-RFP-21-2425 REQUEST FOR PROPOSAL FOR THE DESIGN, SUPPLY,INSTALL AND COMMISSION OF LED LIGHTS FOR FOSKOR PHALABORWA/"/>
    </mc:Choice>
  </mc:AlternateContent>
  <xr:revisionPtr revIDLastSave="0" documentId="8_{265816C0-5F2D-41A5-88C0-2539068A1C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ghting survey" sheetId="1" r:id="rId1"/>
  </sheets>
  <definedNames>
    <definedName name="_xlnm._FilterDatabase" localSheetId="0" hidden="1">'Lighting survey'!$B$1:$S$815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69" i="1" l="1"/>
  <c r="R273" i="1"/>
  <c r="R286" i="1"/>
  <c r="P227" i="1"/>
  <c r="R268" i="1"/>
  <c r="R165" i="1"/>
  <c r="R394" i="1"/>
  <c r="R355" i="1"/>
  <c r="R348" i="1"/>
  <c r="R90" i="1"/>
  <c r="R240" i="1"/>
  <c r="R236" i="1"/>
  <c r="R241" i="1"/>
  <c r="R299" i="1"/>
  <c r="R336" i="1"/>
  <c r="R254" i="1"/>
  <c r="R257" i="1"/>
  <c r="R288" i="1"/>
  <c r="R243" i="1"/>
  <c r="R271" i="1"/>
  <c r="R318" i="1"/>
  <c r="R304" i="1"/>
  <c r="P541" i="1" l="1"/>
  <c r="R414" i="1"/>
  <c r="R105" i="1"/>
  <c r="R36" i="1"/>
  <c r="R249" i="1"/>
  <c r="R48" i="1"/>
  <c r="R600" i="1"/>
  <c r="R94" i="1"/>
  <c r="R239" i="1"/>
  <c r="R372" i="1"/>
  <c r="R253" i="1"/>
  <c r="R270" i="1"/>
  <c r="R402" i="1"/>
  <c r="R84" i="1"/>
  <c r="R415" i="1"/>
  <c r="R361" i="1"/>
  <c r="R659" i="1"/>
  <c r="R221" i="1"/>
  <c r="R628" i="1"/>
  <c r="R803" i="1"/>
  <c r="R252" i="1"/>
  <c r="R366" i="1"/>
  <c r="R265" i="1"/>
  <c r="R280" i="1"/>
  <c r="R115" i="1"/>
  <c r="R647" i="1"/>
  <c r="R373" i="1"/>
  <c r="R24" i="1"/>
  <c r="R153" i="1"/>
  <c r="R195" i="1"/>
  <c r="R523" i="1"/>
  <c r="R432" i="1"/>
  <c r="R52" i="1"/>
  <c r="R497" i="1"/>
  <c r="R314" i="1"/>
  <c r="R359" i="1"/>
  <c r="R607" i="1"/>
  <c r="R805" i="1"/>
  <c r="R147" i="1"/>
  <c r="R500" i="1"/>
  <c r="R310" i="1"/>
  <c r="R38" i="1"/>
  <c r="R375" i="1"/>
  <c r="R283" i="1"/>
  <c r="R53" i="1"/>
  <c r="R162" i="1"/>
  <c r="R118" i="1"/>
  <c r="R251" i="1"/>
  <c r="R315" i="1"/>
  <c r="H315" i="1"/>
  <c r="R141" i="1"/>
  <c r="R658" i="1"/>
  <c r="R49" i="1"/>
  <c r="R362" i="1"/>
  <c r="R40" i="1"/>
  <c r="R279" i="1"/>
  <c r="R300" i="1"/>
  <c r="R516" i="1"/>
  <c r="R451" i="1"/>
  <c r="R529" i="1"/>
  <c r="R608" i="1"/>
  <c r="R222" i="1"/>
  <c r="R527" i="1"/>
  <c r="R174" i="1"/>
  <c r="R87" i="1"/>
  <c r="R457" i="1"/>
  <c r="R785" i="1"/>
  <c r="R662" i="1"/>
  <c r="R717" i="1"/>
  <c r="R82" i="1"/>
  <c r="R33" i="1"/>
  <c r="R272" i="1"/>
  <c r="R164" i="1"/>
  <c r="R760" i="1"/>
  <c r="R782" i="1"/>
  <c r="R114" i="1"/>
  <c r="R411" i="1"/>
  <c r="R609" i="1"/>
  <c r="R95" i="1"/>
  <c r="R492" i="1"/>
  <c r="R390" i="1"/>
  <c r="R43" i="1"/>
  <c r="R196" i="1"/>
  <c r="R364" i="1"/>
  <c r="R676" i="1"/>
  <c r="R680" i="1"/>
  <c r="R100" i="1"/>
  <c r="R34" i="1"/>
  <c r="R172" i="1"/>
  <c r="R301" i="1"/>
  <c r="R106" i="1"/>
  <c r="R45" i="1"/>
  <c r="R365" i="1" l="1"/>
  <c r="R759" i="1" l="1"/>
  <c r="R44" i="1"/>
  <c r="R507" i="1"/>
  <c r="R758" i="1"/>
  <c r="R469" i="1"/>
  <c r="R584" i="1"/>
  <c r="R206" i="1"/>
  <c r="R475" i="1"/>
  <c r="R589" i="1"/>
  <c r="R726" i="1"/>
  <c r="R725" i="1"/>
  <c r="R592" i="1"/>
  <c r="R480" i="1"/>
  <c r="R207" i="1"/>
  <c r="R588" i="1"/>
  <c r="R722" i="1"/>
  <c r="R205" i="1"/>
  <c r="R721" i="1"/>
  <c r="R733" i="1"/>
  <c r="R751" i="1"/>
  <c r="R401" i="1"/>
  <c r="R749" i="1"/>
  <c r="R502" i="1"/>
  <c r="R750" i="1"/>
  <c r="R140" i="1"/>
  <c r="R342" i="1"/>
  <c r="R503" i="1"/>
  <c r="R343" i="1"/>
  <c r="R752" i="1"/>
  <c r="R504" i="1"/>
  <c r="R619" i="1"/>
  <c r="R403" i="1"/>
  <c r="R143" i="1"/>
  <c r="R142" i="1"/>
  <c r="R753" i="1"/>
  <c r="R341" i="1"/>
  <c r="R499" i="1"/>
  <c r="R498" i="1"/>
  <c r="R747" i="1"/>
  <c r="R340" i="1"/>
  <c r="R617" i="1"/>
  <c r="R138" i="1"/>
  <c r="R501" i="1"/>
  <c r="R215" i="1"/>
  <c r="R677" i="1"/>
  <c r="R302" i="1"/>
  <c r="P302" i="1"/>
  <c r="R85" i="1"/>
  <c r="R214" i="1"/>
  <c r="R452" i="1"/>
  <c r="R83" i="1"/>
  <c r="R35" i="1"/>
  <c r="R89" i="1"/>
  <c r="R86" i="1"/>
  <c r="R678" i="1"/>
  <c r="R453" i="1"/>
  <c r="R564" i="1"/>
  <c r="R88" i="1"/>
  <c r="R303" i="1"/>
  <c r="R565" i="1"/>
  <c r="R91" i="1"/>
  <c r="R363" i="1"/>
  <c r="R675" i="1"/>
  <c r="R450" i="1"/>
  <c r="R563" i="1"/>
  <c r="R80" i="1"/>
  <c r="R32" i="1"/>
  <c r="R81" i="1"/>
  <c r="R555" i="1"/>
  <c r="R667" i="1"/>
  <c r="R31" i="1"/>
  <c r="R440" i="1"/>
  <c r="R71" i="1"/>
  <c r="R231" i="1"/>
  <c r="R96" i="1"/>
  <c r="R459" i="1"/>
  <c r="R570" i="1"/>
  <c r="R700" i="1"/>
  <c r="R571" i="1"/>
  <c r="R701" i="1"/>
  <c r="R393" i="1"/>
  <c r="R37" i="1"/>
  <c r="R313" i="1"/>
  <c r="R458" i="1"/>
  <c r="R569" i="1"/>
  <c r="R217" i="1"/>
  <c r="R308" i="1"/>
  <c r="R309" i="1"/>
  <c r="R681" i="1"/>
  <c r="R566" i="1"/>
  <c r="R682" i="1"/>
  <c r="R8" i="1"/>
  <c r="R454" i="1"/>
  <c r="R567" i="1"/>
  <c r="R103" i="1"/>
  <c r="R10" i="1"/>
  <c r="H10" i="1"/>
  <c r="R702" i="1"/>
  <c r="R216" i="1"/>
  <c r="R679" i="1"/>
  <c r="R104" i="1"/>
  <c r="R255" i="1"/>
  <c r="R99" i="1"/>
  <c r="R98" i="1"/>
  <c r="R321" i="1"/>
  <c r="R102" i="1"/>
  <c r="R319" i="1"/>
  <c r="R455" i="1"/>
  <c r="R683" i="1"/>
  <c r="R456" i="1"/>
  <c r="R703" i="1"/>
  <c r="R30" i="1"/>
  <c r="R434" i="1"/>
  <c r="R223" i="1"/>
  <c r="R550" i="1"/>
  <c r="R742" i="1"/>
  <c r="R133" i="1"/>
  <c r="R493" i="1"/>
  <c r="R610" i="1"/>
  <c r="H610" i="1"/>
  <c r="R597" i="1"/>
  <c r="R41" i="1"/>
  <c r="R338" i="1"/>
  <c r="R487" i="1"/>
  <c r="R337" i="1"/>
  <c r="R13" i="1"/>
  <c r="R125" i="1"/>
  <c r="R124" i="1"/>
  <c r="R491" i="1"/>
  <c r="R263" i="1"/>
  <c r="R127" i="1"/>
  <c r="R131" i="1"/>
  <c r="R741" i="1"/>
  <c r="R490" i="1"/>
  <c r="R604" i="1"/>
  <c r="R262" i="1"/>
  <c r="R267" i="1"/>
  <c r="R128" i="1"/>
  <c r="R266" i="1"/>
  <c r="R740" i="1"/>
  <c r="R132" i="1"/>
  <c r="R264" i="1"/>
  <c r="R602" i="1"/>
  <c r="R129" i="1"/>
  <c r="R42" i="1"/>
  <c r="R130" i="1"/>
  <c r="R601" i="1"/>
  <c r="R261" i="1"/>
  <c r="R611" i="1"/>
  <c r="R744" i="1"/>
  <c r="R209" i="1"/>
  <c r="R325" i="1"/>
  <c r="R108" i="1"/>
  <c r="R324" i="1"/>
  <c r="R707" i="1"/>
  <c r="R326" i="1"/>
  <c r="R575" i="1"/>
  <c r="R704" i="1"/>
  <c r="R107" i="1"/>
  <c r="R323" i="1"/>
  <c r="R705" i="1"/>
  <c r="R258" i="1"/>
  <c r="R110" i="1"/>
  <c r="R109" i="1"/>
  <c r="R573" i="1"/>
  <c r="R706" i="1"/>
  <c r="R204" i="1"/>
  <c r="R463" i="1"/>
  <c r="R577" i="1"/>
  <c r="R464" i="1"/>
  <c r="R327" i="1"/>
  <c r="R329" i="1"/>
  <c r="R578" i="1"/>
  <c r="R712" i="1"/>
  <c r="R328" i="1"/>
  <c r="R332" i="1"/>
  <c r="R462" i="1"/>
  <c r="R709" i="1"/>
  <c r="R576" i="1"/>
  <c r="R39" i="1"/>
  <c r="R331" i="1"/>
  <c r="R330" i="1"/>
  <c r="R783" i="1"/>
  <c r="R528" i="1"/>
  <c r="R213" i="1"/>
  <c r="R792" i="1"/>
  <c r="R648" i="1"/>
  <c r="R532" i="1"/>
  <c r="R791" i="1"/>
  <c r="R646" i="1"/>
  <c r="R533" i="1"/>
  <c r="R649" i="1"/>
  <c r="R787" i="1"/>
  <c r="R640" i="1"/>
  <c r="R181" i="1"/>
  <c r="R786" i="1"/>
  <c r="R641" i="1"/>
  <c r="R530" i="1"/>
  <c r="R182" i="1"/>
  <c r="R190" i="1"/>
  <c r="R539" i="1"/>
  <c r="R538" i="1"/>
  <c r="R657" i="1"/>
  <c r="R799" i="1"/>
  <c r="R798" i="1"/>
  <c r="R800" i="1"/>
  <c r="R797" i="1"/>
  <c r="R354" i="1"/>
  <c r="R179" i="1"/>
  <c r="R189" i="1"/>
  <c r="R170" i="1"/>
  <c r="R630" i="1"/>
  <c r="R629" i="1"/>
  <c r="R773" i="1"/>
  <c r="R519" i="1"/>
  <c r="R175" i="1"/>
  <c r="R351" i="1"/>
  <c r="R771" i="1"/>
  <c r="R772" i="1"/>
  <c r="R173" i="1"/>
  <c r="R46" i="1"/>
  <c r="R349" i="1"/>
  <c r="R47" i="1"/>
  <c r="R774" i="1"/>
  <c r="R287" i="1"/>
  <c r="R518" i="1"/>
  <c r="R350" i="1"/>
  <c r="R755" i="1"/>
  <c r="R211" i="1"/>
  <c r="R17" i="1"/>
  <c r="R203" i="1"/>
  <c r="R148" i="1"/>
  <c r="R345" i="1"/>
  <c r="R18" i="1"/>
  <c r="R151" i="1"/>
  <c r="R757" i="1"/>
  <c r="R346" i="1"/>
  <c r="R152" i="1"/>
  <c r="R21" i="1"/>
  <c r="R163" i="1"/>
  <c r="R768" i="1"/>
  <c r="R281" i="1"/>
  <c r="R282" i="1"/>
  <c r="R161" i="1"/>
  <c r="R515" i="1"/>
  <c r="R219" i="1"/>
  <c r="R627" i="1"/>
  <c r="R167" i="1"/>
  <c r="R769" i="1"/>
  <c r="R770" i="1"/>
  <c r="R20" i="1"/>
  <c r="R765" i="1"/>
  <c r="R514" i="1"/>
  <c r="R513" i="1"/>
  <c r="R625" i="1"/>
  <c r="R568" i="1"/>
  <c r="R804" i="1"/>
  <c r="R699" i="1"/>
  <c r="R391" i="1"/>
  <c r="R572" i="1"/>
  <c r="R392" i="1"/>
  <c r="R603" i="1"/>
  <c r="R371" i="1"/>
  <c r="R711" i="1"/>
  <c r="R202" i="1"/>
  <c r="R574" i="1"/>
  <c r="R367" i="1"/>
  <c r="R368" i="1"/>
  <c r="R806" i="1"/>
  <c r="R542" i="1"/>
  <c r="R635" i="1"/>
  <c r="R811" i="1"/>
  <c r="R545" i="1"/>
  <c r="R546" i="1"/>
  <c r="R621" i="1"/>
  <c r="R812" i="1"/>
  <c r="R631" i="1"/>
  <c r="R656" i="1"/>
  <c r="R808" i="1"/>
  <c r="R406" i="1"/>
  <c r="P814" i="1" l="1"/>
  <c r="P815" i="1" l="1"/>
  <c r="P82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Gerhard</author>
  </authors>
  <commentList>
    <comment ref="P48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Gerhard:</t>
        </r>
        <r>
          <rPr>
            <sz val="9"/>
            <color indexed="81"/>
            <rFont val="Tahoma"/>
            <family val="2"/>
          </rPr>
          <t xml:space="preserve">
Could never enter estimate to surface area
</t>
        </r>
      </text>
    </comment>
  </commentList>
</comments>
</file>

<file path=xl/sharedStrings.xml><?xml version="1.0" encoding="utf-8"?>
<sst xmlns="http://schemas.openxmlformats.org/spreadsheetml/2006/main" count="5342" uniqueCount="712">
  <si>
    <t>Simulation Nr</t>
  </si>
  <si>
    <t>Nr</t>
  </si>
  <si>
    <t>Facility</t>
  </si>
  <si>
    <t>Building Name</t>
  </si>
  <si>
    <t>Room/Area</t>
  </si>
  <si>
    <t>Dimensions - Surface Area</t>
  </si>
  <si>
    <t>Height</t>
  </si>
  <si>
    <t>IP Rating</t>
  </si>
  <si>
    <t>Underlit or no current light</t>
  </si>
  <si>
    <t>Required light Level (Lux)</t>
  </si>
  <si>
    <t>Old Lamp Description</t>
  </si>
  <si>
    <t>Old Power/Lamp</t>
  </si>
  <si>
    <t>Old Lamp Spacing</t>
  </si>
  <si>
    <t>Old Qty Lamps</t>
  </si>
  <si>
    <t>Operating Times</t>
  </si>
  <si>
    <t>Hours</t>
  </si>
  <si>
    <t>Days</t>
  </si>
  <si>
    <t>Tailings</t>
  </si>
  <si>
    <t>Tailings Workshop</t>
  </si>
  <si>
    <t>Inside</t>
  </si>
  <si>
    <t xml:space="preserve">25m x 10m </t>
  </si>
  <si>
    <t>4m</t>
  </si>
  <si>
    <t/>
  </si>
  <si>
    <t>4m x 4m</t>
  </si>
  <si>
    <t>24/7</t>
  </si>
  <si>
    <t>24</t>
  </si>
  <si>
    <t>TTPS</t>
  </si>
  <si>
    <t>Outside</t>
  </si>
  <si>
    <t>50m x 6m</t>
  </si>
  <si>
    <t>8m</t>
  </si>
  <si>
    <t>EYE 500W Lamp</t>
  </si>
  <si>
    <t>8m apart single row</t>
  </si>
  <si>
    <t>6pm - 6am</t>
  </si>
  <si>
    <t>12</t>
  </si>
  <si>
    <t>7m x 8m</t>
  </si>
  <si>
    <t>HID 70W</t>
  </si>
  <si>
    <t>6 x DB's</t>
  </si>
  <si>
    <t>Each 4m x 2m</t>
  </si>
  <si>
    <t>2m</t>
  </si>
  <si>
    <t>Nothing</t>
  </si>
  <si>
    <t>Booster</t>
  </si>
  <si>
    <t>Pumphouse</t>
  </si>
  <si>
    <t>18m x 6m</t>
  </si>
  <si>
    <t>HID Floodlight 400W</t>
  </si>
  <si>
    <t>Fluorescent T12 8ft Double Open</t>
  </si>
  <si>
    <t>Fluorescent T12 4ft double open</t>
  </si>
  <si>
    <t>Outlying &amp; Pumping</t>
  </si>
  <si>
    <t>South Drain Substation</t>
  </si>
  <si>
    <t xml:space="preserve">20m x 10m </t>
  </si>
  <si>
    <t>5m</t>
  </si>
  <si>
    <t>Fluorescent T12 5ft double open</t>
  </si>
  <si>
    <t>Salvage Yard</t>
  </si>
  <si>
    <t>Workshop Inside</t>
  </si>
  <si>
    <t xml:space="preserve">12m x 6m </t>
  </si>
  <si>
    <t>Central Plant</t>
  </si>
  <si>
    <t>Receiving Station</t>
  </si>
  <si>
    <t>42m x 8m</t>
  </si>
  <si>
    <t>10m  single row</t>
  </si>
  <si>
    <t>Thickeners</t>
  </si>
  <si>
    <t>Thickener 300ft</t>
  </si>
  <si>
    <t>Pumpstation</t>
  </si>
  <si>
    <t>40m x 24m</t>
  </si>
  <si>
    <t>HID High Bay 400W</t>
  </si>
  <si>
    <t>8m x 8m</t>
  </si>
  <si>
    <t>In each corner</t>
  </si>
  <si>
    <t>Underground Tunnel</t>
  </si>
  <si>
    <t>2m x 1.5m</t>
  </si>
  <si>
    <t>12m apart</t>
  </si>
  <si>
    <t>Substation</t>
  </si>
  <si>
    <t>30m x 5m +10m x 10m</t>
  </si>
  <si>
    <t>2.5m</t>
  </si>
  <si>
    <t>4 x 4m x 3m</t>
  </si>
  <si>
    <t>None</t>
  </si>
  <si>
    <t>V-Belt Storeroom</t>
  </si>
  <si>
    <t xml:space="preserve">7m x 4m </t>
  </si>
  <si>
    <t>3m</t>
  </si>
  <si>
    <t>Fluorescent T8 5 ft Double Open</t>
  </si>
  <si>
    <t>Sewage Plant</t>
  </si>
  <si>
    <t>House</t>
  </si>
  <si>
    <t xml:space="preserve">10m x 8m </t>
  </si>
  <si>
    <t>Dry - Shunting</t>
  </si>
  <si>
    <t>Shunting Substation 1 - MV</t>
  </si>
  <si>
    <t>8m x 6m</t>
  </si>
  <si>
    <t>Workshops</t>
  </si>
  <si>
    <t>Light Vehicle Workshop</t>
  </si>
  <si>
    <t>50m x 13m</t>
  </si>
  <si>
    <t>12m</t>
  </si>
  <si>
    <t xml:space="preserve">7m x 6m </t>
  </si>
  <si>
    <t>6am - 5pm</t>
  </si>
  <si>
    <t>36m x 13m</t>
  </si>
  <si>
    <t>Main Compressor Plant</t>
  </si>
  <si>
    <t>24m x 8m</t>
  </si>
  <si>
    <t>192/16</t>
  </si>
  <si>
    <t>Fitter Workshop</t>
  </si>
  <si>
    <t>33m x 25m + 25m x 13m</t>
  </si>
  <si>
    <t>5m x 5m</t>
  </si>
  <si>
    <t>Tool Store</t>
  </si>
  <si>
    <t xml:space="preserve">18m x 6m </t>
  </si>
  <si>
    <t>Fuel Station</t>
  </si>
  <si>
    <t xml:space="preserve">20m x 8m </t>
  </si>
  <si>
    <t>6m</t>
  </si>
  <si>
    <t>5m x 4m</t>
  </si>
  <si>
    <t>Pipemakers Workshop</t>
  </si>
  <si>
    <t>27m x 13m</t>
  </si>
  <si>
    <t>Single row 4m apart</t>
  </si>
  <si>
    <t>Plumber Store</t>
  </si>
  <si>
    <t>13X8M</t>
  </si>
  <si>
    <t>Ultimate Substation</t>
  </si>
  <si>
    <t>36m x 6m</t>
  </si>
  <si>
    <t>15m x 5m</t>
  </si>
  <si>
    <t>CYFOS</t>
  </si>
  <si>
    <t>Top</t>
  </si>
  <si>
    <t xml:space="preserve">40m x 12m </t>
  </si>
  <si>
    <t>Ground</t>
  </si>
  <si>
    <t xml:space="preserve">40m x 20m </t>
  </si>
  <si>
    <t>CYFOS Main Substation</t>
  </si>
  <si>
    <t xml:space="preserve">25m x 6m </t>
  </si>
  <si>
    <t>Floatation</t>
  </si>
  <si>
    <t>Floatation Dam Corridor</t>
  </si>
  <si>
    <t xml:space="preserve">100m x 8m </t>
  </si>
  <si>
    <t>PMC Receiving Station</t>
  </si>
  <si>
    <t xml:space="preserve">21m x 18m </t>
  </si>
  <si>
    <t>Sides</t>
  </si>
  <si>
    <t xml:space="preserve"> </t>
  </si>
  <si>
    <t>HID Bulkhead 150W</t>
  </si>
  <si>
    <t>Milling</t>
  </si>
  <si>
    <t>Mill  A</t>
  </si>
  <si>
    <t>Below</t>
  </si>
  <si>
    <t>Main Ope n Area</t>
  </si>
  <si>
    <t xml:space="preserve">140m x 18m </t>
  </si>
  <si>
    <t>20m</t>
  </si>
  <si>
    <t>Main Open Area</t>
  </si>
  <si>
    <t xml:space="preserve">Mill A  </t>
  </si>
  <si>
    <t>Middle Side Levels</t>
  </si>
  <si>
    <t>Mill A Store</t>
  </si>
  <si>
    <t>10m x 4m</t>
  </si>
  <si>
    <t>Ext 8</t>
  </si>
  <si>
    <t>Crushing for Wet</t>
  </si>
  <si>
    <t xml:space="preserve">12m x 12m </t>
  </si>
  <si>
    <t>14m</t>
  </si>
  <si>
    <t>Tersiary Crushing</t>
  </si>
  <si>
    <t>30m x 30m</t>
  </si>
  <si>
    <t>HID Bulkhead 70W</t>
  </si>
  <si>
    <t>HID High Bay 1000W</t>
  </si>
  <si>
    <t>Rod Mill</t>
  </si>
  <si>
    <t>40m x 40m</t>
  </si>
  <si>
    <t>HID Floodlight 1000W</t>
  </si>
  <si>
    <t>Road Yard</t>
  </si>
  <si>
    <t>150m x 10m</t>
  </si>
  <si>
    <t>Dry &amp; Dispatch</t>
  </si>
  <si>
    <t>Dryer</t>
  </si>
  <si>
    <t xml:space="preserve">24m x 10m </t>
  </si>
  <si>
    <t>6m x 5m</t>
  </si>
  <si>
    <t>Dryer Workshop</t>
  </si>
  <si>
    <t xml:space="preserve">50m x 18m </t>
  </si>
  <si>
    <t xml:space="preserve">9m x 4m </t>
  </si>
  <si>
    <t>Concentrate Storage</t>
  </si>
  <si>
    <t>Concentrate Storage 1</t>
  </si>
  <si>
    <t>40m</t>
  </si>
  <si>
    <t>16m apart</t>
  </si>
  <si>
    <t>10m</t>
  </si>
  <si>
    <t>HID Bulkhead 160W</t>
  </si>
  <si>
    <t>16m ax 5m</t>
  </si>
  <si>
    <t>Store/Procurement</t>
  </si>
  <si>
    <t>TSS</t>
  </si>
  <si>
    <t>Store</t>
  </si>
  <si>
    <t>25m x 10m</t>
  </si>
  <si>
    <t>Open Shed</t>
  </si>
  <si>
    <t>50m x 30m</t>
  </si>
  <si>
    <t>11mx 8m</t>
  </si>
  <si>
    <t>Thickenerss</t>
  </si>
  <si>
    <t>Thickener</t>
  </si>
  <si>
    <t>24m x 17m</t>
  </si>
  <si>
    <t>Mine</t>
  </si>
  <si>
    <t>Main Workshop</t>
  </si>
  <si>
    <t>100m x 20m</t>
  </si>
  <si>
    <t xml:space="preserve">10m x 7m </t>
  </si>
  <si>
    <t>Crushers</t>
  </si>
  <si>
    <t>Secondary Crusher East</t>
  </si>
  <si>
    <t>Roof</t>
  </si>
  <si>
    <t>35m x 15m</t>
  </si>
  <si>
    <t>25m</t>
  </si>
  <si>
    <t xml:space="preserve">HID High Bay 400W </t>
  </si>
  <si>
    <t>6m apart single row</t>
  </si>
  <si>
    <t>South Pit</t>
  </si>
  <si>
    <t>South Pit Workshop</t>
  </si>
  <si>
    <t xml:space="preserve">20m x 12m </t>
  </si>
  <si>
    <t>General and Offices</t>
  </si>
  <si>
    <t xml:space="preserve">Security Gate </t>
  </si>
  <si>
    <t>Outside Offices</t>
  </si>
  <si>
    <t>Oustide</t>
  </si>
  <si>
    <t>HID Floodlight  250W</t>
  </si>
  <si>
    <t>pumproom</t>
  </si>
  <si>
    <t>70mx20m</t>
  </si>
  <si>
    <t>Mobcell 8 lights / 2rows X 7</t>
  </si>
  <si>
    <t>Tailins Ops</t>
  </si>
  <si>
    <t>Pump chamber (int wall)</t>
  </si>
  <si>
    <t>6m x 35m</t>
  </si>
  <si>
    <t>HID Floodllight 400W</t>
  </si>
  <si>
    <t>Emergency pump station - outside</t>
  </si>
  <si>
    <t>12mx7m</t>
  </si>
  <si>
    <t>15m</t>
  </si>
  <si>
    <t>2*6m open photo cell</t>
  </si>
  <si>
    <t>Bearing W/S</t>
  </si>
  <si>
    <t xml:space="preserve">23mx14m </t>
  </si>
  <si>
    <t>6am - 6pm</t>
  </si>
  <si>
    <t>Tool store</t>
  </si>
  <si>
    <t xml:space="preserve">7mx5m  </t>
  </si>
  <si>
    <t>Thickener 1 2 3</t>
  </si>
  <si>
    <t>shunting shed</t>
  </si>
  <si>
    <t>(15m*6m*7m) &amp; 12m*4m*5m</t>
  </si>
  <si>
    <t>4m mounting, corrugated, green/greg paint</t>
  </si>
  <si>
    <t>Electrical Workshop</t>
  </si>
  <si>
    <t xml:space="preserve">29m x 13m </t>
  </si>
  <si>
    <t>Highbay EYE 500W Lamp</t>
  </si>
  <si>
    <t>2 rows of 7/6m x 4m</t>
  </si>
  <si>
    <t>6am-6pm</t>
  </si>
  <si>
    <t>Pilot Plant</t>
  </si>
  <si>
    <t>First Level</t>
  </si>
  <si>
    <t>14mx7m</t>
  </si>
  <si>
    <t>14x7x4m high</t>
  </si>
  <si>
    <t>Ground Level</t>
  </si>
  <si>
    <t xml:space="preserve">17mx7m </t>
  </si>
  <si>
    <t>High Bay 250W</t>
  </si>
  <si>
    <t>17x7x3.5 / 2.5m</t>
  </si>
  <si>
    <t>Instrumentation</t>
  </si>
  <si>
    <t>costruction workshop</t>
  </si>
  <si>
    <t>1 =3x3m/ 1=3x3m</t>
  </si>
  <si>
    <t>Fluorescent T8 4ft double open</t>
  </si>
  <si>
    <t>1 3x3x2/ 1-3+3+2</t>
  </si>
  <si>
    <t>Appy shop</t>
  </si>
  <si>
    <t>20m x 13m</t>
  </si>
  <si>
    <t>7m</t>
  </si>
  <si>
    <t>at walss chest high machines</t>
  </si>
  <si>
    <t>Civil Service w/s</t>
  </si>
  <si>
    <t>Training</t>
  </si>
  <si>
    <t>(12mx18m</t>
  </si>
  <si>
    <t>2 rowsx 4 "3.5 -4.5 (12mx18m0</t>
  </si>
  <si>
    <t>Medical Services</t>
  </si>
  <si>
    <t>med services</t>
  </si>
  <si>
    <t>16m x 5m/9 &amp; 6m x 8m /4</t>
  </si>
  <si>
    <t>4-7x8x3/ 9-16x5x3</t>
  </si>
  <si>
    <t>Filtration</t>
  </si>
  <si>
    <t>Ground floor plant</t>
  </si>
  <si>
    <t>21m x 5m</t>
  </si>
  <si>
    <t>4=21x5</t>
  </si>
  <si>
    <t>26m x 13m</t>
  </si>
  <si>
    <t>Single Row</t>
  </si>
  <si>
    <t>filter 15 &amp; 16 open on sides</t>
  </si>
  <si>
    <t xml:space="preserve">34m x 11m </t>
  </si>
  <si>
    <t>6m x 6m</t>
  </si>
  <si>
    <t>Filtration Storage</t>
  </si>
  <si>
    <t>24m x 10m</t>
  </si>
  <si>
    <t>E &amp; P Floatations</t>
  </si>
  <si>
    <t>70m x 37m</t>
  </si>
  <si>
    <t>8m &amp; 15m</t>
  </si>
  <si>
    <t>12m aprt on heads and rides 4 rows x5</t>
  </si>
  <si>
    <t>Floatation Ground level</t>
  </si>
  <si>
    <t>Cone Lab</t>
  </si>
  <si>
    <t>13mx10m</t>
  </si>
  <si>
    <t>3.5m</t>
  </si>
  <si>
    <t>Incandescent Bulb in I65 holder</t>
  </si>
  <si>
    <t>10x13m</t>
  </si>
  <si>
    <t>Fluorescent T8 5ft double open</t>
  </si>
  <si>
    <t>15 at 3.5 / 200-250 lux / 10x13m</t>
  </si>
  <si>
    <t>Mill B - 13 -24</t>
  </si>
  <si>
    <t>130m  x 18m</t>
  </si>
  <si>
    <t>Level 1</t>
  </si>
  <si>
    <t xml:space="preserve">13m x 9m </t>
  </si>
  <si>
    <t>(13x9x2.5 - 7 luminaires) 4m grp sides, 3 i</t>
  </si>
  <si>
    <t xml:space="preserve">Workshop  </t>
  </si>
  <si>
    <t xml:space="preserve">40m x 30m </t>
  </si>
  <si>
    <t>4 rows of 5</t>
  </si>
  <si>
    <t>Crushing</t>
  </si>
  <si>
    <t>Crusher Seconday East</t>
  </si>
  <si>
    <t xml:space="preserve">35m x 15m </t>
  </si>
  <si>
    <t>Single row 6m apart</t>
  </si>
  <si>
    <t>Extension 8</t>
  </si>
  <si>
    <t>Electrical workshop</t>
  </si>
  <si>
    <t>32mx12m</t>
  </si>
  <si>
    <t>4 each side in corners</t>
  </si>
  <si>
    <t>Tailings plant</t>
  </si>
  <si>
    <t>26m x 23m</t>
  </si>
  <si>
    <t>10 (26*23*6m)undercover, no sides 2rowsX5 in corners</t>
  </si>
  <si>
    <t>Instrumentations Workshop</t>
  </si>
  <si>
    <t>4x9x(2.5-3.5)</t>
  </si>
  <si>
    <t>Crusher Workshop</t>
  </si>
  <si>
    <t>Main</t>
  </si>
  <si>
    <t xml:space="preserve">26m x 15m </t>
  </si>
  <si>
    <t>2 rows of 4</t>
  </si>
  <si>
    <t>Filtration Workshop</t>
  </si>
  <si>
    <t xml:space="preserve">19m x 19m </t>
  </si>
  <si>
    <t>Fluorescent T85ft double open</t>
  </si>
  <si>
    <t>20 - (19x19x5) upright on pillars 4mx4m apart, 4 store</t>
  </si>
  <si>
    <t>Floatation electrical workshop</t>
  </si>
  <si>
    <t xml:space="preserve">30m x 15m </t>
  </si>
  <si>
    <t>3x2 mounted on pillars</t>
  </si>
  <si>
    <t>Dryer Shunting yard</t>
  </si>
  <si>
    <t>40m x 20m x 2</t>
  </si>
  <si>
    <t>Dry and Dispatch</t>
  </si>
  <si>
    <t>Drying workshop</t>
  </si>
  <si>
    <t xml:space="preserve">43m x 16m </t>
  </si>
  <si>
    <t>no reflectors, 43x16x5</t>
  </si>
  <si>
    <t>Filter 20-22</t>
  </si>
  <si>
    <t xml:space="preserve">30m x 10m </t>
  </si>
  <si>
    <t>High Bay EYE 500W Lamp</t>
  </si>
  <si>
    <t>6m x 4m</t>
  </si>
  <si>
    <t>48m x 30m</t>
  </si>
  <si>
    <t>2 rows 10m x 7m</t>
  </si>
  <si>
    <t>100W Incandescent in Enclosed Fitting</t>
  </si>
  <si>
    <t>Tailings Substation</t>
  </si>
  <si>
    <t>Gantry Crane</t>
  </si>
  <si>
    <t>TTPS Pump Station</t>
  </si>
  <si>
    <t>Outside HID Floodlightoodlights</t>
  </si>
  <si>
    <t>15m apart</t>
  </si>
  <si>
    <t>TTPS Substation</t>
  </si>
  <si>
    <t>Hign Mast</t>
  </si>
  <si>
    <t>50m x 50m</t>
  </si>
  <si>
    <t>TTPS Substation Transformers</t>
  </si>
  <si>
    <t>Transformer Rooms</t>
  </si>
  <si>
    <t>HID Bulkhead 110W</t>
  </si>
  <si>
    <t>Van Reyssen Dam</t>
  </si>
  <si>
    <t>Bridge</t>
  </si>
  <si>
    <t>5m apart</t>
  </si>
  <si>
    <t>Pumphouse Pit</t>
  </si>
  <si>
    <t>6m x 6m x 10m deep</t>
  </si>
  <si>
    <t>Tailings Pipe Workshop</t>
  </si>
  <si>
    <t>Tea room</t>
  </si>
  <si>
    <t>bolt store</t>
  </si>
  <si>
    <t>HID Floodlight 250W</t>
  </si>
  <si>
    <t>Office</t>
  </si>
  <si>
    <t>100-300</t>
  </si>
  <si>
    <t>Fluorescent T8 5ft Double end</t>
  </si>
  <si>
    <t>Substations</t>
  </si>
  <si>
    <t>Thickener stairs</t>
  </si>
  <si>
    <t>outside</t>
  </si>
  <si>
    <t>Bridge Pipes (street poles)</t>
  </si>
  <si>
    <t>substation</t>
  </si>
  <si>
    <t>6mx13m</t>
  </si>
  <si>
    <t>trf bays -[ bay 80/90/91 ]</t>
  </si>
  <si>
    <t xml:space="preserve">3mx3m </t>
  </si>
  <si>
    <t>Emergency pump station</t>
  </si>
  <si>
    <t>Fluorescent T8 5ft Double Dwt</t>
  </si>
  <si>
    <t>Receiving</t>
  </si>
  <si>
    <t>Workshop Outside</t>
  </si>
  <si>
    <t>Van Ryssen Dam Substation</t>
  </si>
  <si>
    <t>Fluorescent T8 5ft Double Open</t>
  </si>
  <si>
    <t>Van Ryssen Dam Booster Stairs/ Southern drain</t>
  </si>
  <si>
    <t xml:space="preserve">Van Ryssen Dam </t>
  </si>
  <si>
    <t>street pole</t>
  </si>
  <si>
    <t>Van Ryssen Dam bay 114/ south drain</t>
  </si>
  <si>
    <t>Booster Pump Station - Southern Drain Bay 127/128 / booster pump station</t>
  </si>
  <si>
    <t>HID Floodllight 250W</t>
  </si>
  <si>
    <t>Road</t>
  </si>
  <si>
    <t>Booster Pump Station - Souther Drain</t>
  </si>
  <si>
    <t>o</t>
  </si>
  <si>
    <t xml:space="preserve"> Receiving Station</t>
  </si>
  <si>
    <t>U-Bank Plant</t>
  </si>
  <si>
    <t xml:space="preserve">15m x 5m </t>
  </si>
  <si>
    <t>Pit</t>
  </si>
  <si>
    <t>7m x 10m x 10m deep</t>
  </si>
  <si>
    <t xml:space="preserve">5m x 5m </t>
  </si>
  <si>
    <t>Transformer Bays x 1</t>
  </si>
  <si>
    <t>x</t>
  </si>
  <si>
    <t>10m x 6m</t>
  </si>
  <si>
    <t>Tea Room</t>
  </si>
  <si>
    <t>Fluorescent T8 4ft Doube</t>
  </si>
  <si>
    <t>15m x 8m</t>
  </si>
  <si>
    <t>18m</t>
  </si>
  <si>
    <t>2 high 1 low</t>
  </si>
  <si>
    <t>HID Bulkhead 280</t>
  </si>
  <si>
    <t>HID Bulkhead 100</t>
  </si>
  <si>
    <t xml:space="preserve">8m x 4m </t>
  </si>
  <si>
    <t>Plant</t>
  </si>
  <si>
    <t>HID Floodlight  400W</t>
  </si>
  <si>
    <t>60 ft Thickener</t>
  </si>
  <si>
    <t>Tunnels</t>
  </si>
  <si>
    <t>PIT</t>
  </si>
  <si>
    <t>5m x 10m</t>
  </si>
  <si>
    <t>Fluorescent T8 4ft double dust</t>
  </si>
  <si>
    <t>Fluorescent T8 5ft double dust</t>
  </si>
  <si>
    <t>EYE 500W Floodlight</t>
  </si>
  <si>
    <t>MBA 3x4</t>
  </si>
  <si>
    <t>1= 2x4 / 2=6x4x2.5</t>
  </si>
  <si>
    <t>Fluorescent T8 5ft single open</t>
  </si>
  <si>
    <t>Thickener 14</t>
  </si>
  <si>
    <t>2 d/e &amp; 13</t>
  </si>
  <si>
    <t>Fluorescent T12 4ft double dust</t>
  </si>
  <si>
    <t>26m x 6m</t>
  </si>
  <si>
    <t>16mx25</t>
  </si>
  <si>
    <t>24/7, split levels and shelves</t>
  </si>
  <si>
    <t>60 foot Thickener</t>
  </si>
  <si>
    <t xml:space="preserve">8m x 6m </t>
  </si>
  <si>
    <t>Transformer Bays</t>
  </si>
  <si>
    <t>Shunting Substation 2 HT</t>
  </si>
  <si>
    <t>22m apart</t>
  </si>
  <si>
    <t>House 1</t>
  </si>
  <si>
    <t>House 2</t>
  </si>
  <si>
    <t>House 3</t>
  </si>
  <si>
    <t>On walls</t>
  </si>
  <si>
    <t>Yard</t>
  </si>
  <si>
    <t>10m x 10m</t>
  </si>
  <si>
    <t>Changeroom</t>
  </si>
  <si>
    <t>Toilets</t>
  </si>
  <si>
    <t>Lunch Room</t>
  </si>
  <si>
    <t>4m x 3m</t>
  </si>
  <si>
    <t>Office 1</t>
  </si>
  <si>
    <t xml:space="preserve">6m x 6m  </t>
  </si>
  <si>
    <t xml:space="preserve">Office 2 </t>
  </si>
  <si>
    <t>Offices</t>
  </si>
  <si>
    <t>Overhead Crane</t>
  </si>
  <si>
    <t xml:space="preserve">10m x 6m </t>
  </si>
  <si>
    <t>Sub Inside</t>
  </si>
  <si>
    <t>Sub Outside</t>
  </si>
  <si>
    <t>Flammable Substance Store</t>
  </si>
  <si>
    <t xml:space="preserve">6m x 3m </t>
  </si>
  <si>
    <t>Computer Workshop</t>
  </si>
  <si>
    <t>Server</t>
  </si>
  <si>
    <t>Upper Level</t>
  </si>
  <si>
    <t xml:space="preserve">6m x 6m </t>
  </si>
  <si>
    <t>Otside</t>
  </si>
  <si>
    <t>Compressor Spares Store</t>
  </si>
  <si>
    <t>Paint Workshop</t>
  </si>
  <si>
    <t>Cement Store</t>
  </si>
  <si>
    <t xml:space="preserve">Office </t>
  </si>
  <si>
    <t>Abbot Centre</t>
  </si>
  <si>
    <t>10mx4m - 2 rows</t>
  </si>
  <si>
    <t>Boiler Shop</t>
  </si>
  <si>
    <t>Flammable Gas Store</t>
  </si>
  <si>
    <t>New Bearing W/S</t>
  </si>
  <si>
    <t>Boiler w/s (Tatrings mech)</t>
  </si>
  <si>
    <t xml:space="preserve">10m </t>
  </si>
  <si>
    <t>HID Bulkhead 70</t>
  </si>
  <si>
    <t>5mx5m</t>
  </si>
  <si>
    <t>6m apart</t>
  </si>
  <si>
    <t>1 store</t>
  </si>
  <si>
    <t>Fluorescent T8 5ft double open ext</t>
  </si>
  <si>
    <t>workshop top floor</t>
  </si>
  <si>
    <t>9mx3.5m</t>
  </si>
  <si>
    <t>11m 6m</t>
  </si>
  <si>
    <t>Fluorescent T8 5ft  double dust</t>
  </si>
  <si>
    <t xml:space="preserve">9m x 8m </t>
  </si>
  <si>
    <t>Floatation Dam</t>
  </si>
  <si>
    <t>Flotation</t>
  </si>
  <si>
    <t>Water Reticulation</t>
  </si>
  <si>
    <t>Small Substation Inside</t>
  </si>
  <si>
    <t>Parking</t>
  </si>
  <si>
    <t>Buffer Dam</t>
  </si>
  <si>
    <t>Sub</t>
  </si>
  <si>
    <t xml:space="preserve">25m x 20m </t>
  </si>
  <si>
    <t>New Plant</t>
  </si>
  <si>
    <t>Floatation Level -1</t>
  </si>
  <si>
    <t>Floatation Level +1</t>
  </si>
  <si>
    <t>7m x 4m</t>
  </si>
  <si>
    <t xml:space="preserve">Floatation Level +1 </t>
  </si>
  <si>
    <t xml:space="preserve">2m x 5m </t>
  </si>
  <si>
    <t>Filtration Offices</t>
  </si>
  <si>
    <t>Conveyor 151</t>
  </si>
  <si>
    <t>4 either side</t>
  </si>
  <si>
    <t xml:space="preserve">filter 15 &amp; 16 </t>
  </si>
  <si>
    <t>12 d/e</t>
  </si>
  <si>
    <t>4 substation</t>
  </si>
  <si>
    <t>Fluorescent T8 5ft  double</t>
  </si>
  <si>
    <t>Milling A Cyclone</t>
  </si>
  <si>
    <t>Ground Side</t>
  </si>
  <si>
    <t xml:space="preserve">140m x 15m </t>
  </si>
  <si>
    <t>Meule &amp; Toerusting WW</t>
  </si>
  <si>
    <t>Side Levels</t>
  </si>
  <si>
    <t>Side Levels L3</t>
  </si>
  <si>
    <t xml:space="preserve">Fluorescent T12 5ft </t>
  </si>
  <si>
    <t>Olie Stoor WS</t>
  </si>
  <si>
    <t>Mill Store</t>
  </si>
  <si>
    <t>Mill Store Level 2</t>
  </si>
  <si>
    <t>Top Milling Conveyors A</t>
  </si>
  <si>
    <t>10m x 77m</t>
  </si>
  <si>
    <t>Top Milling Conveyors B</t>
  </si>
  <si>
    <t>Mill B</t>
  </si>
  <si>
    <t>Milling NBA</t>
  </si>
  <si>
    <t>Milling oil rooms 13-24</t>
  </si>
  <si>
    <t>at 4m up on other side/ halfway</t>
  </si>
  <si>
    <t>13 at 10m apart</t>
  </si>
  <si>
    <t>Level 2 - mill bunker</t>
  </si>
  <si>
    <t>24 in mills 1-12/ in 2 rows down length 120m @4m high</t>
  </si>
  <si>
    <t>floatation transfer sumps</t>
  </si>
  <si>
    <t>100w HPS 280lux directly under at 3.5m</t>
  </si>
  <si>
    <t>workshop offices</t>
  </si>
  <si>
    <t>Ventilation Mills</t>
  </si>
  <si>
    <t>Mill 1 &amp;2</t>
  </si>
  <si>
    <t>2 ext</t>
  </si>
  <si>
    <t>1 ext</t>
  </si>
  <si>
    <t>4 ext 1 int</t>
  </si>
  <si>
    <t>Mill Workshop</t>
  </si>
  <si>
    <t>Oil Store</t>
  </si>
  <si>
    <t>12m x 9m</t>
  </si>
  <si>
    <t>store</t>
  </si>
  <si>
    <t xml:space="preserve">12m x 9m </t>
  </si>
  <si>
    <t>9 at 3row x3 (9x12x2.5m)</t>
  </si>
  <si>
    <t xml:space="preserve">60m x 50m </t>
  </si>
  <si>
    <t>Bunkers</t>
  </si>
  <si>
    <t>Fine Ore Bunker East</t>
  </si>
  <si>
    <t>Conveyor Stations</t>
  </si>
  <si>
    <t xml:space="preserve">HID Bulkhead 160W </t>
  </si>
  <si>
    <t>Tunnel</t>
  </si>
  <si>
    <t xml:space="preserve">3m x 3m </t>
  </si>
  <si>
    <t>Fine Ore Bunkers West</t>
  </si>
  <si>
    <t>upper</t>
  </si>
  <si>
    <t>staggered half each side</t>
  </si>
  <si>
    <t>Main Offices</t>
  </si>
  <si>
    <t>Fluorescent T8 2ft (4 per fitting)</t>
  </si>
  <si>
    <t>Intermdeiary Silo</t>
  </si>
  <si>
    <t>Silo 2</t>
  </si>
  <si>
    <t>Ball Mill</t>
  </si>
  <si>
    <t>Bulk Storage</t>
  </si>
  <si>
    <t>Ext 8 Substation 1</t>
  </si>
  <si>
    <t>Inside Ground</t>
  </si>
  <si>
    <t>30m x 10m</t>
  </si>
  <si>
    <t>Inside Upper</t>
  </si>
  <si>
    <t>Ext 8 Substation 2</t>
  </si>
  <si>
    <t>Ext 8 Substation 3</t>
  </si>
  <si>
    <t>Ext 8 Substation 4</t>
  </si>
  <si>
    <t>Ext 8 Substation 5</t>
  </si>
  <si>
    <t>Ext 8 Main Substation</t>
  </si>
  <si>
    <t>Each Corner</t>
  </si>
  <si>
    <t>Mill Dam</t>
  </si>
  <si>
    <t>Fluorescent T8 2ft 4 tube</t>
  </si>
  <si>
    <t>mass</t>
  </si>
  <si>
    <t>Fluorescent T8 4ft T louvre</t>
  </si>
  <si>
    <t xml:space="preserve">3.5m x4m </t>
  </si>
  <si>
    <t>1 - 3.5x4x2.5</t>
  </si>
  <si>
    <t>6mx3m</t>
  </si>
  <si>
    <t>Conveyor</t>
  </si>
  <si>
    <t>conveyor</t>
  </si>
  <si>
    <t>Secondary Crusher</t>
  </si>
  <si>
    <t>24/7, stairs. 2 - store</t>
  </si>
  <si>
    <t xml:space="preserve">has a d/l switch </t>
  </si>
  <si>
    <t>2 - stairs</t>
  </si>
  <si>
    <t>Loesche Mills</t>
  </si>
  <si>
    <t>2 substations 3 oilrooms</t>
  </si>
  <si>
    <t>Silos</t>
  </si>
  <si>
    <t>36 ground ,15 top@24/7burn hrs 1/2 failed, 9 stairs mostly CFL 2x 18w</t>
  </si>
  <si>
    <t>Reputer and convergor</t>
  </si>
  <si>
    <t>14 substation extension, 18 at walkways</t>
  </si>
  <si>
    <t>5 ext</t>
  </si>
  <si>
    <t>4 int</t>
  </si>
  <si>
    <t>2rows of 4 (20mx60mx30m)</t>
  </si>
  <si>
    <t>Substation (float 2)</t>
  </si>
  <si>
    <t>12m x26 x 2 levels</t>
  </si>
  <si>
    <t>1 extension</t>
  </si>
  <si>
    <t>high mast</t>
  </si>
  <si>
    <t>2x4 @6m</t>
  </si>
  <si>
    <t>Changeroom Dust</t>
  </si>
  <si>
    <t xml:space="preserve">Changeroom </t>
  </si>
  <si>
    <t>electrical workshop</t>
  </si>
  <si>
    <t>Stockpile / Converger 4</t>
  </si>
  <si>
    <t xml:space="preserve"> (6mx36m x 2 levels)</t>
  </si>
  <si>
    <t xml:space="preserve"> 10 -stairs d/e, 8 substation d/e, 2 ext stairs</t>
  </si>
  <si>
    <t>extension</t>
  </si>
  <si>
    <t>4 store</t>
  </si>
  <si>
    <t>4 ext</t>
  </si>
  <si>
    <t>Conveyor 104</t>
  </si>
  <si>
    <t>93 int 1 ext</t>
  </si>
  <si>
    <t>9int 1 ext</t>
  </si>
  <si>
    <t>Fluorescent T84ft double open</t>
  </si>
  <si>
    <t>3 rows of 3 (40*25*18)</t>
  </si>
  <si>
    <t>Compressor room (res filler)</t>
  </si>
  <si>
    <t>Floatation Mech Workshop</t>
  </si>
  <si>
    <t>12m x 4m</t>
  </si>
  <si>
    <t>Roads</t>
  </si>
  <si>
    <t>Road Tunnels</t>
  </si>
  <si>
    <t>Streetlights</t>
  </si>
  <si>
    <t>Crusher</t>
  </si>
  <si>
    <t>Ops Office</t>
  </si>
  <si>
    <t xml:space="preserve">Fluorescent T8 2ft </t>
  </si>
  <si>
    <t>Conveyor Station</t>
  </si>
  <si>
    <t>Yard Flood</t>
  </si>
  <si>
    <t>Conveyor Underground</t>
  </si>
  <si>
    <t>Crusher Stockpile</t>
  </si>
  <si>
    <t>Old Main Crusher</t>
  </si>
  <si>
    <t>Press Filter</t>
  </si>
  <si>
    <t>Press Filter Storage</t>
  </si>
  <si>
    <t>22m x 13m</t>
  </si>
  <si>
    <t>3 rd Floor</t>
  </si>
  <si>
    <t>7m apart single row</t>
  </si>
  <si>
    <t>4th Floor</t>
  </si>
  <si>
    <t>2nd floor</t>
  </si>
  <si>
    <t>3rd floor</t>
  </si>
  <si>
    <t>Seconday East bay 17 &amp; 16</t>
  </si>
  <si>
    <t>Seconday East sub</t>
  </si>
  <si>
    <t>sub</t>
  </si>
  <si>
    <t>Reagent Plant</t>
  </si>
  <si>
    <t>Yard Store</t>
  </si>
  <si>
    <t>Tanks</t>
  </si>
  <si>
    <t>5m X 4m</t>
  </si>
  <si>
    <t>Maintenance</t>
  </si>
  <si>
    <t>Change &amp; Lunch</t>
  </si>
  <si>
    <t>Glass Shed</t>
  </si>
  <si>
    <t>Electrode Station</t>
  </si>
  <si>
    <t>Dryers</t>
  </si>
  <si>
    <t>5m aparts on walls</t>
  </si>
  <si>
    <t>Rail High Mast</t>
  </si>
  <si>
    <t>200m x 100m</t>
  </si>
  <si>
    <t>Rail Moving Units</t>
  </si>
  <si>
    <t xml:space="preserve">Silo Bunker 6 </t>
  </si>
  <si>
    <t>Silo Bunker 5</t>
  </si>
  <si>
    <t>Silo Bunker 4</t>
  </si>
  <si>
    <t>Silo Bunker 3</t>
  </si>
  <si>
    <t>Toilet</t>
  </si>
  <si>
    <t>General Pipe Area</t>
  </si>
  <si>
    <t xml:space="preserve">Fluorescent T12 4ft </t>
  </si>
  <si>
    <t>Inside Spots</t>
  </si>
  <si>
    <t>Dryer 5</t>
  </si>
  <si>
    <t>8 walkway, 3 substation, 10 stairs</t>
  </si>
  <si>
    <t>Dryer 4 d/e</t>
  </si>
  <si>
    <t>Silo 24/7</t>
  </si>
  <si>
    <t>Main Drain</t>
  </si>
  <si>
    <t>ext</t>
  </si>
  <si>
    <t>2rows x 3</t>
  </si>
  <si>
    <t>2 int</t>
  </si>
  <si>
    <t>Open Stockpile</t>
  </si>
  <si>
    <t>Dryer 7</t>
  </si>
  <si>
    <t>6 ext</t>
  </si>
  <si>
    <t>4ext, 6 stairs, 9 d/e</t>
  </si>
  <si>
    <t>Fluorescent T12 4ft single open</t>
  </si>
  <si>
    <t>Dryer 9</t>
  </si>
  <si>
    <t>3 shunting ford, 2 d/e</t>
  </si>
  <si>
    <t>324/7</t>
  </si>
  <si>
    <t xml:space="preserve">HID Floodlight 400W </t>
  </si>
  <si>
    <t xml:space="preserve">Concentrate Storage 2 </t>
  </si>
  <si>
    <t>Rail Floods</t>
  </si>
  <si>
    <t>High Masts</t>
  </si>
  <si>
    <t xml:space="preserve">20m </t>
  </si>
  <si>
    <t>3 per pole</t>
  </si>
  <si>
    <t>Store Security</t>
  </si>
  <si>
    <t>Fluorescent T8 4ft 4 tube</t>
  </si>
  <si>
    <t>New Mine Equipment Shovels</t>
  </si>
  <si>
    <t>Workshop</t>
  </si>
  <si>
    <t>HID Floodlight 400ft</t>
  </si>
  <si>
    <t>mine offices</t>
  </si>
  <si>
    <t>Fluorescent T8 4ft single open</t>
  </si>
  <si>
    <t>6 d/e</t>
  </si>
  <si>
    <t>4 at 2.5x6x8</t>
  </si>
  <si>
    <t>Fluorescent T12 5ft single open</t>
  </si>
  <si>
    <t>Fluorescent T8 4ft Q Louvre</t>
  </si>
  <si>
    <t>2 at 5x4x2.5</t>
  </si>
  <si>
    <t>Fluorescent T8 4ft Q Diff</t>
  </si>
  <si>
    <t>Truck Service workshop</t>
  </si>
  <si>
    <t>4 crane @ 18m, 4 at 12m high one side, 2 ext d/e</t>
  </si>
  <si>
    <t>32m x 30m</t>
  </si>
  <si>
    <t>at 20m high in 2 rows  X 2</t>
  </si>
  <si>
    <t>Tyre Workshop</t>
  </si>
  <si>
    <t>20 no X 3</t>
  </si>
  <si>
    <t>3in centre 1 row, 3 in 1 row</t>
  </si>
  <si>
    <t>4 at 6x6x2m</t>
  </si>
  <si>
    <t>Fluorescent T12 5ft doubleopen</t>
  </si>
  <si>
    <t>1 @ 5x4x2m</t>
  </si>
  <si>
    <t>Small Tyre Bay</t>
  </si>
  <si>
    <t>23m x 15m</t>
  </si>
  <si>
    <t xml:space="preserve">Primary North Crusher </t>
  </si>
  <si>
    <t>(35mx14m)</t>
  </si>
  <si>
    <t>3 CFL, 6 conveyor</t>
  </si>
  <si>
    <t>4 highmast 6m, 3 ext 2 int</t>
  </si>
  <si>
    <t xml:space="preserve">Pumphouse </t>
  </si>
  <si>
    <t>HID Bulkhead 125 E27</t>
  </si>
  <si>
    <t>17 d/e 4 n/e</t>
  </si>
  <si>
    <t>5m high</t>
  </si>
  <si>
    <t>Fluorescent T8 5ftdouble open</t>
  </si>
  <si>
    <t>2 rows of 4 floods</t>
  </si>
  <si>
    <t>North Pit</t>
  </si>
  <si>
    <t>Mining Dispatch Control</t>
  </si>
  <si>
    <t>Primary Mill East</t>
  </si>
  <si>
    <t>High Mast</t>
  </si>
  <si>
    <t>4 on pole</t>
  </si>
  <si>
    <t>Pit Lighting</t>
  </si>
  <si>
    <t>HID Floodlight 2000W</t>
  </si>
  <si>
    <t>Control</t>
  </si>
  <si>
    <t>HID Floodlight  2000W</t>
  </si>
  <si>
    <t>Health Clinic</t>
  </si>
  <si>
    <t>Procurement 1</t>
  </si>
  <si>
    <t>Procurement 2</t>
  </si>
  <si>
    <t>Buyers</t>
  </si>
  <si>
    <t>Drawing Office</t>
  </si>
  <si>
    <t>HK Building</t>
  </si>
  <si>
    <t>Housing</t>
  </si>
  <si>
    <t>6 Tube Recessed Fluorescent Fitting</t>
  </si>
  <si>
    <t>Chemical Lab</t>
  </si>
  <si>
    <t>Msohate House</t>
  </si>
  <si>
    <t>Security Gate</t>
  </si>
  <si>
    <t>Entrance</t>
  </si>
  <si>
    <t>Induction</t>
  </si>
  <si>
    <t>Entrance Parking</t>
  </si>
  <si>
    <t>Security Offices</t>
  </si>
  <si>
    <t>SHEQ</t>
  </si>
  <si>
    <t>SHEQ offices</t>
  </si>
  <si>
    <t>3.5mx4.5m</t>
  </si>
  <si>
    <t>6am-4pm</t>
  </si>
  <si>
    <t>boardroom</t>
  </si>
  <si>
    <t>Streetlight SHEQ</t>
  </si>
  <si>
    <t>JDE training centre</t>
  </si>
  <si>
    <t xml:space="preserve">10m x 17m </t>
  </si>
  <si>
    <t>CI Office</t>
  </si>
  <si>
    <t>6am-5pm</t>
  </si>
  <si>
    <t>Production offices</t>
  </si>
  <si>
    <t>10mx6m</t>
  </si>
  <si>
    <t>Metallurgical Bld</t>
  </si>
  <si>
    <t>Emergency services</t>
  </si>
  <si>
    <t>Conveyors</t>
  </si>
  <si>
    <t>HID 150W Streetlight</t>
  </si>
  <si>
    <t>45m apart</t>
  </si>
  <si>
    <t>Total</t>
  </si>
  <si>
    <t>HID Floodlights 400W</t>
  </si>
  <si>
    <t>Bulkead</t>
  </si>
  <si>
    <t>Street Bollard (CFL)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</si>
</sst>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1" fontId="0" fillId="0" borderId="1" xfId="0" applyNumberFormat="1" applyBorder="1" applyAlignment="1">
      <alignment horizontal="center"/>
    </xf>
    <xf numFmtId="9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165" fontId="2" fillId="2" borderId="1" xfId="1" applyNumberFormat="1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quotePrefix="1" applyBorder="1" applyAlignment="1">
      <alignment horizontal="center"/>
    </xf>
    <xf numFmtId="16" fontId="0" fillId="0" borderId="1" xfId="0" quotePrefix="1" applyNumberFormat="1" applyBorder="1" applyAlignment="1">
      <alignment horizontal="center" wrapText="1"/>
    </xf>
    <xf numFmtId="16" fontId="0" fillId="0" borderId="1" xfId="0" quotePrefix="1" applyNumberFormat="1" applyBorder="1" applyAlignment="1">
      <alignment horizontal="center"/>
    </xf>
    <xf numFmtId="9" fontId="0" fillId="0" borderId="1" xfId="0" applyNumberForma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wrapText="1"/>
    </xf>
    <xf numFmtId="1" fontId="2" fillId="2" borderId="1" xfId="0" applyNumberFormat="1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20"/>
  <sheetViews>
    <sheetView tabSelected="1" zoomScale="70" zoomScaleNormal="70" workbookViewId="0">
      <pane xSplit="7" ySplit="1" topLeftCell="H2" activePane="bottomRight" state="frozen"/>
      <selection pane="topRight" activeCell="G1" sqref="G1"/>
      <selection pane="bottomLeft" activeCell="A2" sqref="A2"/>
      <selection pane="bottomRight" activeCell="H3" sqref="H3"/>
    </sheetView>
  </sheetViews>
  <sheetFormatPr defaultColWidth="9.109375" defaultRowHeight="14.4" x14ac:dyDescent="0.3"/>
  <cols>
    <col min="1" max="1" width="0" style="1" hidden="1" customWidth="1"/>
    <col min="2" max="2" width="12.88671875" style="3" hidden="1" customWidth="1"/>
    <col min="3" max="3" width="20" style="1" hidden="1" customWidth="1"/>
    <col min="4" max="4" width="3.33203125" style="1" customWidth="1"/>
    <col min="5" max="5" width="14.6640625" style="1" customWidth="1"/>
    <col min="6" max="6" width="17.109375" style="1" customWidth="1"/>
    <col min="7" max="8" width="15.109375" style="1" customWidth="1"/>
    <col min="9" max="9" width="9.109375" style="1"/>
    <col min="10" max="10" width="9.5546875" style="1" customWidth="1"/>
    <col min="11" max="11" width="8.109375" style="1" customWidth="1"/>
    <col min="12" max="12" width="14.6640625" style="3" customWidth="1"/>
    <col min="13" max="13" width="32.109375" style="1" customWidth="1"/>
    <col min="14" max="14" width="7.88671875" style="1" customWidth="1"/>
    <col min="15" max="15" width="19.44140625" style="1" customWidth="1"/>
    <col min="16" max="16" width="11.109375" style="5" customWidth="1"/>
    <col min="17" max="17" width="15" style="3" customWidth="1"/>
    <col min="18" max="19" width="12.5546875" style="3" customWidth="1"/>
    <col min="20" max="16384" width="9.109375" style="1"/>
  </cols>
  <sheetData>
    <row r="1" spans="1:19" ht="57.6" x14ac:dyDescent="0.3">
      <c r="B1" s="10" t="s">
        <v>0</v>
      </c>
      <c r="C1" s="19" t="s">
        <v>1</v>
      </c>
      <c r="D1" s="19"/>
      <c r="E1" s="19" t="s">
        <v>2</v>
      </c>
      <c r="F1" s="19" t="s">
        <v>3</v>
      </c>
      <c r="G1" s="19" t="s">
        <v>4</v>
      </c>
      <c r="H1" s="19" t="s">
        <v>5</v>
      </c>
      <c r="I1" s="19" t="s">
        <v>6</v>
      </c>
      <c r="J1" s="19" t="s">
        <v>7</v>
      </c>
      <c r="K1" s="19" t="s">
        <v>8</v>
      </c>
      <c r="L1" s="10" t="s">
        <v>9</v>
      </c>
      <c r="M1" s="19" t="s">
        <v>10</v>
      </c>
      <c r="N1" s="19" t="s">
        <v>11</v>
      </c>
      <c r="O1" s="19" t="s">
        <v>12</v>
      </c>
      <c r="P1" s="20" t="s">
        <v>13</v>
      </c>
      <c r="Q1" s="10" t="s">
        <v>14</v>
      </c>
      <c r="R1" s="10" t="s">
        <v>15</v>
      </c>
      <c r="S1" s="10" t="s">
        <v>16</v>
      </c>
    </row>
    <row r="2" spans="1:19" ht="43.2" x14ac:dyDescent="0.3">
      <c r="C2" s="1">
        <v>195</v>
      </c>
      <c r="D2" s="1">
        <v>10</v>
      </c>
      <c r="E2" s="1" t="s">
        <v>498</v>
      </c>
      <c r="F2" s="2" t="s">
        <v>499</v>
      </c>
      <c r="G2" s="2" t="s">
        <v>27</v>
      </c>
      <c r="J2" s="1">
        <v>65</v>
      </c>
      <c r="L2" s="3">
        <v>20</v>
      </c>
      <c r="M2" s="1" t="s">
        <v>161</v>
      </c>
      <c r="N2" s="1">
        <v>180</v>
      </c>
      <c r="P2" s="5">
        <v>3</v>
      </c>
      <c r="Q2" s="12" t="s">
        <v>32</v>
      </c>
      <c r="R2" s="3" t="s">
        <v>33</v>
      </c>
      <c r="S2" s="3">
        <v>7</v>
      </c>
    </row>
    <row r="3" spans="1:19" ht="43.2" x14ac:dyDescent="0.3">
      <c r="A3" s="7"/>
      <c r="C3" s="1">
        <v>190</v>
      </c>
      <c r="D3" s="1">
        <v>10</v>
      </c>
      <c r="E3" s="1" t="s">
        <v>498</v>
      </c>
      <c r="F3" s="2" t="s">
        <v>499</v>
      </c>
      <c r="G3" s="2" t="s">
        <v>500</v>
      </c>
      <c r="J3" s="1">
        <v>65</v>
      </c>
      <c r="L3" s="3">
        <v>100</v>
      </c>
      <c r="M3" s="1" t="s">
        <v>501</v>
      </c>
      <c r="N3" s="1">
        <v>180</v>
      </c>
      <c r="P3" s="5">
        <v>24</v>
      </c>
      <c r="Q3" s="12" t="s">
        <v>24</v>
      </c>
      <c r="R3" s="3" t="s">
        <v>25</v>
      </c>
      <c r="S3" s="3">
        <v>7</v>
      </c>
    </row>
    <row r="4" spans="1:19" ht="43.2" x14ac:dyDescent="0.3">
      <c r="C4" s="1">
        <v>120</v>
      </c>
      <c r="D4" s="1">
        <v>3</v>
      </c>
      <c r="E4" s="1" t="s">
        <v>54</v>
      </c>
      <c r="F4" s="2" t="s">
        <v>107</v>
      </c>
      <c r="G4" s="2" t="s">
        <v>27</v>
      </c>
      <c r="J4" s="1">
        <v>65</v>
      </c>
      <c r="L4" s="3">
        <v>20</v>
      </c>
      <c r="M4" s="1" t="s">
        <v>191</v>
      </c>
      <c r="N4" s="1">
        <v>250</v>
      </c>
      <c r="P4" s="5">
        <v>2</v>
      </c>
      <c r="Q4" s="12" t="s">
        <v>32</v>
      </c>
      <c r="R4" s="3" t="s">
        <v>33</v>
      </c>
      <c r="S4" s="3">
        <v>7</v>
      </c>
    </row>
    <row r="5" spans="1:19" x14ac:dyDescent="0.3">
      <c r="C5" s="1">
        <v>322</v>
      </c>
      <c r="D5" s="1">
        <v>16</v>
      </c>
      <c r="E5" s="1" t="s">
        <v>156</v>
      </c>
      <c r="F5" s="1" t="s">
        <v>157</v>
      </c>
      <c r="G5" s="1" t="s">
        <v>27</v>
      </c>
      <c r="J5" s="1">
        <v>65</v>
      </c>
      <c r="L5" s="3">
        <v>20</v>
      </c>
      <c r="M5" s="1" t="s">
        <v>161</v>
      </c>
      <c r="N5" s="1">
        <v>180</v>
      </c>
      <c r="P5" s="5">
        <v>2</v>
      </c>
      <c r="Q5" s="12" t="s">
        <v>32</v>
      </c>
      <c r="R5" s="3" t="s">
        <v>33</v>
      </c>
      <c r="S5" s="3">
        <v>7</v>
      </c>
    </row>
    <row r="6" spans="1:19" x14ac:dyDescent="0.3">
      <c r="C6" s="1">
        <v>429</v>
      </c>
      <c r="D6" s="1">
        <v>22</v>
      </c>
      <c r="E6" s="1" t="s">
        <v>705</v>
      </c>
      <c r="J6" s="1">
        <v>65</v>
      </c>
      <c r="L6" s="3">
        <v>30</v>
      </c>
      <c r="M6" s="1" t="s">
        <v>161</v>
      </c>
      <c r="N6" s="1">
        <v>180</v>
      </c>
      <c r="P6" s="5">
        <v>664</v>
      </c>
      <c r="Q6" s="12" t="s">
        <v>32</v>
      </c>
      <c r="R6" s="3" t="s">
        <v>33</v>
      </c>
      <c r="S6" s="3">
        <v>7</v>
      </c>
    </row>
    <row r="7" spans="1:19" ht="43.2" x14ac:dyDescent="0.3">
      <c r="C7" s="1">
        <v>702</v>
      </c>
      <c r="D7" s="1">
        <v>13</v>
      </c>
      <c r="E7" s="1" t="s">
        <v>273</v>
      </c>
      <c r="F7" s="2" t="s">
        <v>274</v>
      </c>
      <c r="G7" s="2" t="s">
        <v>583</v>
      </c>
      <c r="J7" s="1">
        <v>65</v>
      </c>
      <c r="L7" s="3">
        <v>150</v>
      </c>
      <c r="M7" s="1" t="s">
        <v>161</v>
      </c>
      <c r="N7" s="1">
        <v>180</v>
      </c>
      <c r="O7" s="2"/>
      <c r="P7" s="5">
        <v>3</v>
      </c>
      <c r="R7" s="12">
        <v>12</v>
      </c>
      <c r="S7" s="3">
        <v>6</v>
      </c>
    </row>
    <row r="8" spans="1:19" ht="43.2" x14ac:dyDescent="0.3">
      <c r="C8" s="1">
        <v>768</v>
      </c>
      <c r="D8" s="1">
        <v>11</v>
      </c>
      <c r="E8" s="2" t="s">
        <v>277</v>
      </c>
      <c r="F8" s="2" t="s">
        <v>286</v>
      </c>
      <c r="G8" s="2" t="s">
        <v>335</v>
      </c>
      <c r="J8" s="1">
        <v>65</v>
      </c>
      <c r="L8" s="3">
        <v>20</v>
      </c>
      <c r="M8" s="1" t="s">
        <v>329</v>
      </c>
      <c r="N8" s="4">
        <v>280</v>
      </c>
      <c r="O8" s="2"/>
      <c r="P8" s="5">
        <v>1</v>
      </c>
      <c r="Q8" s="3" t="s">
        <v>32</v>
      </c>
      <c r="R8" s="12">
        <f>IF(Q8="24/7",24,12)</f>
        <v>12</v>
      </c>
      <c r="S8" s="3">
        <v>7</v>
      </c>
    </row>
    <row r="9" spans="1:19" ht="43.2" x14ac:dyDescent="0.3">
      <c r="C9" s="1">
        <v>200</v>
      </c>
      <c r="D9" s="1">
        <v>11</v>
      </c>
      <c r="E9" s="2" t="s">
        <v>277</v>
      </c>
      <c r="F9" s="2" t="s">
        <v>509</v>
      </c>
      <c r="G9" s="2" t="s">
        <v>27</v>
      </c>
      <c r="J9" s="1">
        <v>65</v>
      </c>
      <c r="L9" s="3">
        <v>20</v>
      </c>
      <c r="M9" s="1" t="s">
        <v>329</v>
      </c>
      <c r="N9" s="1">
        <v>250</v>
      </c>
      <c r="P9" s="5">
        <v>8</v>
      </c>
      <c r="Q9" s="12" t="s">
        <v>32</v>
      </c>
      <c r="R9" s="3" t="s">
        <v>33</v>
      </c>
      <c r="S9" s="3">
        <v>7</v>
      </c>
    </row>
    <row r="10" spans="1:19" ht="57.6" x14ac:dyDescent="0.3">
      <c r="C10" s="1">
        <v>759</v>
      </c>
      <c r="D10" s="1">
        <v>11</v>
      </c>
      <c r="E10" s="2" t="s">
        <v>277</v>
      </c>
      <c r="F10" s="2" t="s">
        <v>553</v>
      </c>
      <c r="G10" s="2" t="s">
        <v>335</v>
      </c>
      <c r="H10" s="1">
        <f>4*12</f>
        <v>48</v>
      </c>
      <c r="J10" s="1">
        <v>65</v>
      </c>
      <c r="L10" s="3">
        <v>20</v>
      </c>
      <c r="M10" s="1" t="s">
        <v>329</v>
      </c>
      <c r="N10" s="4">
        <v>280</v>
      </c>
      <c r="O10" s="2" t="s">
        <v>556</v>
      </c>
      <c r="P10" s="5">
        <v>1</v>
      </c>
      <c r="Q10" s="3" t="s">
        <v>32</v>
      </c>
      <c r="R10" s="12">
        <f>IF(Q10="24/7",24,12)</f>
        <v>12</v>
      </c>
      <c r="S10" s="3">
        <v>7</v>
      </c>
    </row>
    <row r="11" spans="1:19" ht="43.2" x14ac:dyDescent="0.3">
      <c r="A11" s="7"/>
      <c r="C11" s="1">
        <v>150</v>
      </c>
      <c r="D11" s="1">
        <v>7</v>
      </c>
      <c r="E11" s="1" t="s">
        <v>117</v>
      </c>
      <c r="F11" s="2" t="s">
        <v>444</v>
      </c>
      <c r="G11" s="2" t="s">
        <v>445</v>
      </c>
      <c r="J11" s="1">
        <v>65</v>
      </c>
      <c r="L11" s="3">
        <v>200</v>
      </c>
      <c r="M11" s="1" t="s">
        <v>161</v>
      </c>
      <c r="N11" s="1">
        <v>180</v>
      </c>
      <c r="P11" s="5">
        <v>1</v>
      </c>
      <c r="Q11" s="12" t="s">
        <v>24</v>
      </c>
      <c r="R11" s="3" t="s">
        <v>25</v>
      </c>
      <c r="S11" s="3">
        <v>7</v>
      </c>
    </row>
    <row r="12" spans="1:19" x14ac:dyDescent="0.3">
      <c r="B12" s="3">
        <v>49</v>
      </c>
      <c r="C12" s="1">
        <v>437</v>
      </c>
      <c r="D12" s="1">
        <v>21</v>
      </c>
      <c r="E12" s="7" t="s">
        <v>187</v>
      </c>
      <c r="F12" s="1" t="s">
        <v>188</v>
      </c>
      <c r="G12" s="1" t="s">
        <v>189</v>
      </c>
      <c r="H12" s="1" t="s">
        <v>190</v>
      </c>
      <c r="J12" s="1">
        <v>65</v>
      </c>
      <c r="L12" s="3">
        <v>100</v>
      </c>
      <c r="M12" s="1" t="s">
        <v>191</v>
      </c>
      <c r="N12" s="1">
        <v>250</v>
      </c>
      <c r="P12" s="5">
        <v>2</v>
      </c>
      <c r="Q12" s="3" t="s">
        <v>24</v>
      </c>
      <c r="R12" s="3">
        <v>24</v>
      </c>
      <c r="S12" s="3">
        <v>7</v>
      </c>
    </row>
    <row r="13" spans="1:19" ht="28.8" x14ac:dyDescent="0.3">
      <c r="C13" s="1">
        <v>851</v>
      </c>
      <c r="D13" s="1">
        <v>8</v>
      </c>
      <c r="E13" s="1" t="s">
        <v>125</v>
      </c>
      <c r="F13" s="2" t="s">
        <v>487</v>
      </c>
      <c r="G13" s="2" t="s">
        <v>335</v>
      </c>
      <c r="J13" s="1">
        <v>65</v>
      </c>
      <c r="L13" s="3">
        <v>20</v>
      </c>
      <c r="M13" s="1" t="s">
        <v>329</v>
      </c>
      <c r="N13" s="4">
        <v>280</v>
      </c>
      <c r="O13" s="2" t="s">
        <v>489</v>
      </c>
      <c r="P13" s="5">
        <v>1</v>
      </c>
      <c r="Q13" s="3" t="s">
        <v>32</v>
      </c>
      <c r="R13" s="12">
        <f>IF(Q13="24/7",24,12)</f>
        <v>12</v>
      </c>
      <c r="S13" s="3">
        <v>7</v>
      </c>
    </row>
    <row r="14" spans="1:19" x14ac:dyDescent="0.3">
      <c r="A14" s="7"/>
      <c r="C14" s="1">
        <v>143</v>
      </c>
      <c r="D14" s="1">
        <v>8</v>
      </c>
      <c r="E14" s="1" t="s">
        <v>125</v>
      </c>
      <c r="F14" s="1" t="s">
        <v>125</v>
      </c>
      <c r="G14" s="2" t="s">
        <v>127</v>
      </c>
      <c r="J14" s="1">
        <v>65</v>
      </c>
      <c r="L14" s="3">
        <v>150</v>
      </c>
      <c r="M14" s="1" t="s">
        <v>161</v>
      </c>
      <c r="N14" s="1">
        <v>180</v>
      </c>
      <c r="P14" s="5">
        <v>52</v>
      </c>
      <c r="Q14" s="12" t="s">
        <v>24</v>
      </c>
      <c r="R14" s="3" t="s">
        <v>25</v>
      </c>
      <c r="S14" s="3">
        <v>7</v>
      </c>
    </row>
    <row r="15" spans="1:19" x14ac:dyDescent="0.3">
      <c r="C15" s="1">
        <v>379</v>
      </c>
      <c r="D15" s="1">
        <v>19</v>
      </c>
      <c r="E15" s="1" t="s">
        <v>667</v>
      </c>
      <c r="F15" s="1" t="s">
        <v>669</v>
      </c>
      <c r="G15" s="1" t="s">
        <v>27</v>
      </c>
      <c r="J15" s="1">
        <v>65</v>
      </c>
      <c r="L15" s="3">
        <v>20</v>
      </c>
      <c r="M15" s="1" t="s">
        <v>161</v>
      </c>
      <c r="N15" s="1">
        <v>180</v>
      </c>
      <c r="P15" s="5">
        <v>38</v>
      </c>
      <c r="Q15" s="12" t="s">
        <v>32</v>
      </c>
      <c r="R15" s="3" t="s">
        <v>33</v>
      </c>
      <c r="S15" s="3">
        <v>7</v>
      </c>
    </row>
    <row r="16" spans="1:19" x14ac:dyDescent="0.3">
      <c r="C16" s="1">
        <v>377</v>
      </c>
      <c r="D16" s="1">
        <v>19</v>
      </c>
      <c r="E16" s="1" t="s">
        <v>667</v>
      </c>
      <c r="F16" s="1" t="s">
        <v>68</v>
      </c>
      <c r="G16" s="1" t="s">
        <v>27</v>
      </c>
      <c r="J16" s="1">
        <v>65</v>
      </c>
      <c r="L16" s="3">
        <v>20</v>
      </c>
      <c r="M16" s="1" t="s">
        <v>161</v>
      </c>
      <c r="N16" s="1">
        <v>180</v>
      </c>
      <c r="P16" s="5">
        <v>2</v>
      </c>
      <c r="Q16" s="12" t="s">
        <v>32</v>
      </c>
      <c r="R16" s="3" t="s">
        <v>33</v>
      </c>
      <c r="S16" s="3">
        <v>7</v>
      </c>
    </row>
    <row r="17" spans="1:19" ht="72" x14ac:dyDescent="0.3">
      <c r="C17" s="1">
        <v>475</v>
      </c>
      <c r="D17" s="1">
        <v>2</v>
      </c>
      <c r="E17" s="7" t="s">
        <v>46</v>
      </c>
      <c r="F17" s="8" t="s">
        <v>354</v>
      </c>
      <c r="G17" s="8" t="s">
        <v>19</v>
      </c>
      <c r="H17" s="7"/>
      <c r="I17" s="7"/>
      <c r="J17" s="1">
        <v>65</v>
      </c>
      <c r="K17" s="7"/>
      <c r="L17" s="3">
        <v>200</v>
      </c>
      <c r="M17" s="1" t="s">
        <v>329</v>
      </c>
      <c r="N17" s="4">
        <v>280</v>
      </c>
      <c r="O17" s="7"/>
      <c r="P17" s="5">
        <v>2</v>
      </c>
      <c r="Q17" s="3" t="s">
        <v>355</v>
      </c>
      <c r="R17" s="12">
        <f>IF(Q17="24/7",24,12)</f>
        <v>12</v>
      </c>
      <c r="S17" s="3">
        <v>7</v>
      </c>
    </row>
    <row r="18" spans="1:19" ht="43.2" x14ac:dyDescent="0.3">
      <c r="C18" s="1">
        <v>468</v>
      </c>
      <c r="D18" s="1">
        <v>2</v>
      </c>
      <c r="E18" s="7" t="s">
        <v>46</v>
      </c>
      <c r="F18" s="8" t="s">
        <v>348</v>
      </c>
      <c r="G18" s="7" t="s">
        <v>349</v>
      </c>
      <c r="H18" s="7"/>
      <c r="I18" s="7"/>
      <c r="J18" s="1">
        <v>65</v>
      </c>
      <c r="K18" s="7"/>
      <c r="L18" s="3">
        <v>10</v>
      </c>
      <c r="M18" s="1" t="s">
        <v>329</v>
      </c>
      <c r="N18" s="4">
        <v>280</v>
      </c>
      <c r="O18" s="7"/>
      <c r="P18" s="5">
        <v>2</v>
      </c>
      <c r="Q18" s="3" t="s">
        <v>32</v>
      </c>
      <c r="R18" s="12">
        <f>IF(Q18="24/7",24,12)</f>
        <v>12</v>
      </c>
      <c r="S18" s="3">
        <v>7</v>
      </c>
    </row>
    <row r="19" spans="1:19" x14ac:dyDescent="0.3">
      <c r="C19" s="1">
        <v>390</v>
      </c>
      <c r="D19" s="1">
        <v>20</v>
      </c>
      <c r="E19" s="1" t="s">
        <v>184</v>
      </c>
      <c r="F19" s="1" t="s">
        <v>674</v>
      </c>
      <c r="G19" s="1" t="s">
        <v>27</v>
      </c>
      <c r="J19" s="1">
        <v>65</v>
      </c>
      <c r="L19" s="3">
        <v>20</v>
      </c>
      <c r="M19" s="1" t="s">
        <v>161</v>
      </c>
      <c r="N19" s="1">
        <v>180</v>
      </c>
      <c r="P19" s="5">
        <v>26</v>
      </c>
      <c r="Q19" s="12" t="s">
        <v>32</v>
      </c>
      <c r="R19" s="3" t="s">
        <v>33</v>
      </c>
      <c r="S19" s="3">
        <v>7</v>
      </c>
    </row>
    <row r="20" spans="1:19" ht="28.8" x14ac:dyDescent="0.3">
      <c r="C20" s="1">
        <v>448</v>
      </c>
      <c r="D20" s="1">
        <v>1</v>
      </c>
      <c r="E20" s="1" t="s">
        <v>17</v>
      </c>
      <c r="F20" s="2" t="s">
        <v>326</v>
      </c>
      <c r="G20" s="2" t="s">
        <v>27</v>
      </c>
      <c r="J20" s="1">
        <v>65</v>
      </c>
      <c r="L20" s="3">
        <v>20</v>
      </c>
      <c r="M20" s="1" t="s">
        <v>329</v>
      </c>
      <c r="N20" s="1">
        <v>250</v>
      </c>
      <c r="O20" s="2"/>
      <c r="P20" s="5">
        <v>1</v>
      </c>
      <c r="Q20" s="3" t="s">
        <v>32</v>
      </c>
      <c r="R20" s="12">
        <f>IF(Q20="24/7",24,12)</f>
        <v>12</v>
      </c>
      <c r="S20" s="3">
        <v>7</v>
      </c>
    </row>
    <row r="21" spans="1:19" x14ac:dyDescent="0.3">
      <c r="C21" s="1">
        <v>489</v>
      </c>
      <c r="D21" s="1">
        <v>1</v>
      </c>
      <c r="E21" s="7" t="s">
        <v>17</v>
      </c>
      <c r="F21" s="8" t="s">
        <v>195</v>
      </c>
      <c r="G21" s="8" t="s">
        <v>343</v>
      </c>
      <c r="H21" s="7"/>
      <c r="I21" s="7"/>
      <c r="J21" s="1">
        <v>65</v>
      </c>
      <c r="K21" s="7"/>
      <c r="L21" s="3">
        <v>100</v>
      </c>
      <c r="M21" s="1" t="s">
        <v>329</v>
      </c>
      <c r="N21" s="4">
        <v>280</v>
      </c>
      <c r="O21" s="7"/>
      <c r="P21" s="5">
        <v>2</v>
      </c>
      <c r="Q21" s="3">
        <v>0</v>
      </c>
      <c r="R21" s="12">
        <f>IF(Q21="24/7",24,12)</f>
        <v>12</v>
      </c>
      <c r="S21" s="3">
        <v>7</v>
      </c>
    </row>
    <row r="22" spans="1:19" x14ac:dyDescent="0.3">
      <c r="B22" s="3">
        <v>2</v>
      </c>
      <c r="C22" s="1">
        <v>5</v>
      </c>
      <c r="D22" s="1">
        <v>1</v>
      </c>
      <c r="E22" s="1" t="s">
        <v>17</v>
      </c>
      <c r="F22" s="2" t="s">
        <v>26</v>
      </c>
      <c r="G22" s="2" t="s">
        <v>27</v>
      </c>
      <c r="H22" s="1" t="s">
        <v>28</v>
      </c>
      <c r="I22" s="1" t="s">
        <v>29</v>
      </c>
      <c r="J22" s="1">
        <v>65</v>
      </c>
      <c r="L22" s="3">
        <v>20</v>
      </c>
      <c r="M22" s="1" t="s">
        <v>30</v>
      </c>
      <c r="N22" s="1">
        <v>500</v>
      </c>
      <c r="O22" s="1" t="s">
        <v>31</v>
      </c>
      <c r="P22" s="5">
        <v>6</v>
      </c>
      <c r="Q22" s="12" t="s">
        <v>32</v>
      </c>
      <c r="R22" s="3" t="s">
        <v>33</v>
      </c>
      <c r="S22" s="3">
        <v>7</v>
      </c>
    </row>
    <row r="23" spans="1:19" x14ac:dyDescent="0.3">
      <c r="B23" s="3">
        <v>3</v>
      </c>
      <c r="C23" s="1">
        <v>6</v>
      </c>
      <c r="D23" s="1">
        <v>1</v>
      </c>
      <c r="E23" s="1" t="s">
        <v>17</v>
      </c>
      <c r="F23" s="2" t="s">
        <v>26</v>
      </c>
      <c r="G23" s="2" t="s">
        <v>27</v>
      </c>
      <c r="H23" s="1" t="s">
        <v>34</v>
      </c>
      <c r="I23" s="1" t="s">
        <v>29</v>
      </c>
      <c r="J23" s="1">
        <v>65</v>
      </c>
      <c r="L23" s="3">
        <v>20</v>
      </c>
      <c r="M23" s="1" t="s">
        <v>35</v>
      </c>
      <c r="N23" s="1">
        <v>80</v>
      </c>
      <c r="P23" s="5">
        <v>1</v>
      </c>
      <c r="Q23" s="12" t="s">
        <v>32</v>
      </c>
      <c r="R23" s="3" t="s">
        <v>33</v>
      </c>
      <c r="S23" s="3">
        <v>7</v>
      </c>
    </row>
    <row r="24" spans="1:19" ht="28.8" x14ac:dyDescent="0.3">
      <c r="A24" s="7"/>
      <c r="C24" s="1">
        <v>461</v>
      </c>
      <c r="D24" s="1">
        <v>1</v>
      </c>
      <c r="E24" s="7" t="s">
        <v>17</v>
      </c>
      <c r="F24" s="8" t="s">
        <v>26</v>
      </c>
      <c r="G24" s="8" t="s">
        <v>336</v>
      </c>
      <c r="I24" s="7"/>
      <c r="J24" s="1">
        <v>65</v>
      </c>
      <c r="K24" s="7"/>
      <c r="L24" s="3">
        <v>50</v>
      </c>
      <c r="M24" s="1" t="s">
        <v>161</v>
      </c>
      <c r="N24" s="1">
        <v>180</v>
      </c>
      <c r="O24" s="7"/>
      <c r="P24" s="5">
        <v>43</v>
      </c>
      <c r="Q24" s="13" t="s">
        <v>24</v>
      </c>
      <c r="R24" s="12">
        <f>IF(Q24="24/7",24,12)</f>
        <v>24</v>
      </c>
      <c r="S24" s="3">
        <v>7</v>
      </c>
    </row>
    <row r="25" spans="1:19" x14ac:dyDescent="0.3">
      <c r="B25" s="3">
        <v>4</v>
      </c>
      <c r="C25" s="1">
        <v>7</v>
      </c>
      <c r="D25" s="1">
        <v>1</v>
      </c>
      <c r="E25" s="1" t="s">
        <v>17</v>
      </c>
      <c r="F25" s="2" t="s">
        <v>26</v>
      </c>
      <c r="G25" s="2" t="s">
        <v>36</v>
      </c>
      <c r="H25" s="1" t="s">
        <v>37</v>
      </c>
      <c r="I25" s="1" t="s">
        <v>38</v>
      </c>
      <c r="J25" s="1" t="s">
        <v>22</v>
      </c>
      <c r="K25" s="6">
        <v>1</v>
      </c>
      <c r="L25" s="3">
        <v>100</v>
      </c>
      <c r="M25" s="1" t="s">
        <v>39</v>
      </c>
      <c r="P25" s="5">
        <v>0</v>
      </c>
      <c r="Q25" s="12" t="s">
        <v>32</v>
      </c>
      <c r="R25" s="3" t="s">
        <v>33</v>
      </c>
      <c r="S25" s="3">
        <v>7</v>
      </c>
    </row>
    <row r="26" spans="1:19" ht="28.8" x14ac:dyDescent="0.3">
      <c r="A26" s="7"/>
      <c r="C26" s="1">
        <v>36</v>
      </c>
      <c r="D26" s="1">
        <v>4</v>
      </c>
      <c r="E26" s="1" t="s">
        <v>58</v>
      </c>
      <c r="F26" s="2" t="s">
        <v>59</v>
      </c>
      <c r="G26" s="2" t="s">
        <v>65</v>
      </c>
      <c r="J26" s="1">
        <v>65</v>
      </c>
      <c r="L26" s="3">
        <v>50</v>
      </c>
      <c r="M26" s="1" t="s">
        <v>161</v>
      </c>
      <c r="N26" s="1">
        <v>180</v>
      </c>
      <c r="P26" s="5">
        <v>3</v>
      </c>
      <c r="Q26" s="12" t="s">
        <v>24</v>
      </c>
      <c r="R26" s="3" t="s">
        <v>25</v>
      </c>
      <c r="S26" s="3">
        <v>7</v>
      </c>
    </row>
    <row r="27" spans="1:19" x14ac:dyDescent="0.3">
      <c r="C27" s="1">
        <v>31</v>
      </c>
      <c r="D27" s="1">
        <v>4</v>
      </c>
      <c r="E27" s="1" t="s">
        <v>58</v>
      </c>
      <c r="F27" s="2" t="s">
        <v>59</v>
      </c>
      <c r="G27" s="2" t="s">
        <v>330</v>
      </c>
      <c r="J27" s="1">
        <v>65</v>
      </c>
      <c r="L27" s="3" t="s">
        <v>331</v>
      </c>
      <c r="M27" s="1" t="s">
        <v>370</v>
      </c>
      <c r="N27" s="1">
        <v>280</v>
      </c>
      <c r="P27" s="5">
        <v>1</v>
      </c>
      <c r="Q27" s="12" t="s">
        <v>88</v>
      </c>
      <c r="R27" s="3">
        <v>11</v>
      </c>
      <c r="S27" s="3">
        <v>6</v>
      </c>
    </row>
    <row r="28" spans="1:19" x14ac:dyDescent="0.3">
      <c r="C28" s="1">
        <v>354</v>
      </c>
      <c r="D28" s="1">
        <v>4</v>
      </c>
      <c r="E28" s="1" t="s">
        <v>170</v>
      </c>
      <c r="F28" s="1" t="s">
        <v>171</v>
      </c>
      <c r="G28" s="1" t="s">
        <v>27</v>
      </c>
      <c r="J28" s="1">
        <v>65</v>
      </c>
      <c r="L28" s="3">
        <v>20</v>
      </c>
      <c r="M28" s="1" t="s">
        <v>329</v>
      </c>
      <c r="N28" s="1">
        <v>250</v>
      </c>
      <c r="P28" s="5">
        <v>4</v>
      </c>
      <c r="Q28" s="12" t="s">
        <v>32</v>
      </c>
      <c r="R28" s="3" t="s">
        <v>33</v>
      </c>
      <c r="S28" s="3">
        <v>7</v>
      </c>
    </row>
    <row r="29" spans="1:19" ht="28.8" x14ac:dyDescent="0.3">
      <c r="C29" s="1">
        <v>90</v>
      </c>
      <c r="D29" s="1">
        <v>6</v>
      </c>
      <c r="E29" s="1" t="s">
        <v>83</v>
      </c>
      <c r="F29" s="2" t="s">
        <v>416</v>
      </c>
      <c r="G29" s="2" t="s">
        <v>27</v>
      </c>
      <c r="J29" s="1">
        <v>65</v>
      </c>
      <c r="L29" s="3">
        <v>20</v>
      </c>
      <c r="M29" s="1" t="s">
        <v>191</v>
      </c>
      <c r="N29" s="1">
        <v>250</v>
      </c>
      <c r="P29" s="5">
        <v>2</v>
      </c>
      <c r="Q29" s="12" t="s">
        <v>32</v>
      </c>
      <c r="R29" s="3" t="s">
        <v>33</v>
      </c>
      <c r="S29" s="3">
        <v>7</v>
      </c>
    </row>
    <row r="30" spans="1:19" x14ac:dyDescent="0.3">
      <c r="C30" s="1">
        <v>694</v>
      </c>
      <c r="D30" s="1">
        <v>10</v>
      </c>
      <c r="E30" s="1" t="s">
        <v>498</v>
      </c>
      <c r="F30" s="7" t="s">
        <v>504</v>
      </c>
      <c r="G30" s="2" t="s">
        <v>505</v>
      </c>
      <c r="J30" s="1" t="s">
        <v>22</v>
      </c>
      <c r="L30" s="3">
        <v>50</v>
      </c>
      <c r="M30" s="7" t="s">
        <v>381</v>
      </c>
      <c r="N30" s="1">
        <v>500</v>
      </c>
      <c r="O30" s="2"/>
      <c r="P30" s="5">
        <v>1</v>
      </c>
      <c r="Q30" s="13" t="s">
        <v>24</v>
      </c>
      <c r="R30" s="12">
        <f t="shared" ref="R30:R49" si="0">IF(Q30="24/7",24,12)</f>
        <v>24</v>
      </c>
      <c r="S30" s="3">
        <v>7</v>
      </c>
    </row>
    <row r="31" spans="1:19" ht="28.8" x14ac:dyDescent="0.3">
      <c r="C31" s="1">
        <v>699</v>
      </c>
      <c r="D31" s="1">
        <v>13</v>
      </c>
      <c r="E31" s="1" t="s">
        <v>273</v>
      </c>
      <c r="F31" s="2" t="s">
        <v>274</v>
      </c>
      <c r="G31" s="2" t="s">
        <v>335</v>
      </c>
      <c r="J31" s="1">
        <v>65</v>
      </c>
      <c r="L31" s="3">
        <v>20</v>
      </c>
      <c r="M31" s="1" t="s">
        <v>709</v>
      </c>
      <c r="N31" s="1">
        <v>400</v>
      </c>
      <c r="O31" s="2"/>
      <c r="P31" s="5">
        <v>2</v>
      </c>
      <c r="Q31" s="3" t="s">
        <v>32</v>
      </c>
      <c r="R31" s="12">
        <f t="shared" si="0"/>
        <v>12</v>
      </c>
      <c r="S31" s="3">
        <v>7</v>
      </c>
    </row>
    <row r="32" spans="1:19" x14ac:dyDescent="0.3">
      <c r="A32" s="7"/>
      <c r="C32" s="1">
        <v>806</v>
      </c>
      <c r="D32" s="1">
        <v>15</v>
      </c>
      <c r="E32" s="1" t="s">
        <v>299</v>
      </c>
      <c r="F32" s="2" t="s">
        <v>612</v>
      </c>
      <c r="G32" s="2" t="s">
        <v>27</v>
      </c>
      <c r="J32" s="1">
        <v>65</v>
      </c>
      <c r="L32" s="3">
        <v>20</v>
      </c>
      <c r="M32" s="7" t="s">
        <v>381</v>
      </c>
      <c r="N32" s="1">
        <v>500</v>
      </c>
      <c r="O32" s="2"/>
      <c r="P32" s="5">
        <v>4</v>
      </c>
      <c r="Q32" s="3" t="s">
        <v>32</v>
      </c>
      <c r="R32" s="12">
        <f t="shared" si="0"/>
        <v>12</v>
      </c>
      <c r="S32" s="3">
        <v>7</v>
      </c>
    </row>
    <row r="33" spans="1:19" x14ac:dyDescent="0.3">
      <c r="A33" s="7"/>
      <c r="C33" s="1">
        <v>803</v>
      </c>
      <c r="D33" s="1">
        <v>15</v>
      </c>
      <c r="E33" s="1" t="s">
        <v>299</v>
      </c>
      <c r="F33" s="2" t="s">
        <v>610</v>
      </c>
      <c r="G33" s="2" t="s">
        <v>27</v>
      </c>
      <c r="J33" s="1">
        <v>65</v>
      </c>
      <c r="L33" s="3">
        <v>20</v>
      </c>
      <c r="M33" s="7" t="s">
        <v>381</v>
      </c>
      <c r="N33" s="1">
        <v>500</v>
      </c>
      <c r="O33" s="2"/>
      <c r="P33" s="5">
        <v>2</v>
      </c>
      <c r="Q33" s="3" t="s">
        <v>32</v>
      </c>
      <c r="R33" s="12">
        <f t="shared" si="0"/>
        <v>12</v>
      </c>
      <c r="S33" s="3">
        <v>7</v>
      </c>
    </row>
    <row r="34" spans="1:19" x14ac:dyDescent="0.3">
      <c r="A34" s="7"/>
      <c r="C34" s="1">
        <v>816</v>
      </c>
      <c r="D34" s="1">
        <v>15</v>
      </c>
      <c r="E34" s="1" t="s">
        <v>299</v>
      </c>
      <c r="F34" s="2" t="s">
        <v>614</v>
      </c>
      <c r="G34" s="2" t="s">
        <v>27</v>
      </c>
      <c r="J34" s="1">
        <v>65</v>
      </c>
      <c r="L34" s="3">
        <v>20</v>
      </c>
      <c r="M34" s="7" t="s">
        <v>381</v>
      </c>
      <c r="N34" s="1">
        <v>500</v>
      </c>
      <c r="O34" s="2" t="s">
        <v>615</v>
      </c>
      <c r="P34" s="5">
        <v>3</v>
      </c>
      <c r="Q34" s="3" t="s">
        <v>32</v>
      </c>
      <c r="R34" s="12">
        <f t="shared" si="0"/>
        <v>12</v>
      </c>
      <c r="S34" s="3">
        <v>7</v>
      </c>
    </row>
    <row r="35" spans="1:19" x14ac:dyDescent="0.3">
      <c r="A35" s="7"/>
      <c r="C35" s="1">
        <v>829</v>
      </c>
      <c r="D35" s="1">
        <v>15</v>
      </c>
      <c r="E35" s="1" t="s">
        <v>299</v>
      </c>
      <c r="F35" s="2" t="s">
        <v>618</v>
      </c>
      <c r="G35" s="2" t="s">
        <v>27</v>
      </c>
      <c r="J35" s="1">
        <v>65</v>
      </c>
      <c r="L35" s="3">
        <v>20</v>
      </c>
      <c r="M35" s="7" t="s">
        <v>381</v>
      </c>
      <c r="N35" s="1">
        <v>500</v>
      </c>
      <c r="O35" s="2"/>
      <c r="P35" s="5">
        <v>2</v>
      </c>
      <c r="Q35" s="3" t="s">
        <v>32</v>
      </c>
      <c r="R35" s="12">
        <f t="shared" si="0"/>
        <v>12</v>
      </c>
      <c r="S35" s="3">
        <v>7</v>
      </c>
    </row>
    <row r="36" spans="1:19" x14ac:dyDescent="0.3">
      <c r="C36" s="1">
        <v>775</v>
      </c>
      <c r="D36" s="1">
        <v>11</v>
      </c>
      <c r="E36" s="2" t="s">
        <v>277</v>
      </c>
      <c r="F36" s="2" t="s">
        <v>559</v>
      </c>
      <c r="G36" s="2" t="s">
        <v>19</v>
      </c>
      <c r="J36" s="1" t="s">
        <v>22</v>
      </c>
      <c r="L36" s="3">
        <v>150</v>
      </c>
      <c r="M36" s="7" t="s">
        <v>381</v>
      </c>
      <c r="N36" s="1">
        <v>500</v>
      </c>
      <c r="O36" s="2"/>
      <c r="P36" s="5">
        <v>9</v>
      </c>
      <c r="Q36" s="13" t="s">
        <v>24</v>
      </c>
      <c r="R36" s="12">
        <f t="shared" si="0"/>
        <v>24</v>
      </c>
      <c r="S36" s="3">
        <v>7</v>
      </c>
    </row>
    <row r="37" spans="1:19" ht="28.8" x14ac:dyDescent="0.3">
      <c r="A37" s="7"/>
      <c r="C37" s="1">
        <v>788</v>
      </c>
      <c r="D37" s="1">
        <v>11</v>
      </c>
      <c r="E37" s="2" t="s">
        <v>277</v>
      </c>
      <c r="F37" s="2" t="s">
        <v>290</v>
      </c>
      <c r="G37" s="2" t="s">
        <v>19</v>
      </c>
      <c r="J37" s="1" t="s">
        <v>22</v>
      </c>
      <c r="L37" s="3">
        <v>200</v>
      </c>
      <c r="M37" s="7" t="s">
        <v>381</v>
      </c>
      <c r="N37" s="1">
        <v>500</v>
      </c>
      <c r="O37" s="2"/>
      <c r="P37" s="5">
        <v>2</v>
      </c>
      <c r="Q37" s="3" t="s">
        <v>205</v>
      </c>
      <c r="R37" s="12">
        <f t="shared" si="0"/>
        <v>12</v>
      </c>
      <c r="S37" s="3">
        <v>7</v>
      </c>
    </row>
    <row r="38" spans="1:19" ht="28.8" x14ac:dyDescent="0.3">
      <c r="A38" s="7"/>
      <c r="C38" s="1">
        <v>789</v>
      </c>
      <c r="D38" s="1">
        <v>11</v>
      </c>
      <c r="E38" s="2" t="s">
        <v>277</v>
      </c>
      <c r="F38" s="2" t="s">
        <v>290</v>
      </c>
      <c r="G38" s="2" t="s">
        <v>27</v>
      </c>
      <c r="J38" s="1">
        <v>65</v>
      </c>
      <c r="L38" s="3">
        <v>20</v>
      </c>
      <c r="M38" s="7" t="s">
        <v>381</v>
      </c>
      <c r="N38" s="1">
        <v>500</v>
      </c>
      <c r="O38" s="2"/>
      <c r="P38" s="5">
        <v>1</v>
      </c>
      <c r="Q38" s="3" t="s">
        <v>32</v>
      </c>
      <c r="R38" s="12">
        <f t="shared" si="0"/>
        <v>12</v>
      </c>
      <c r="S38" s="3">
        <v>7</v>
      </c>
    </row>
    <row r="39" spans="1:19" x14ac:dyDescent="0.3">
      <c r="C39" s="1">
        <v>622</v>
      </c>
      <c r="D39" s="1">
        <v>7</v>
      </c>
      <c r="E39" s="7" t="s">
        <v>117</v>
      </c>
      <c r="F39" s="8" t="s">
        <v>451</v>
      </c>
      <c r="G39" s="7" t="s">
        <v>19</v>
      </c>
      <c r="H39" s="7"/>
      <c r="I39" s="7"/>
      <c r="J39" s="1" t="s">
        <v>22</v>
      </c>
      <c r="K39" s="7"/>
      <c r="L39" s="3">
        <v>150</v>
      </c>
      <c r="M39" s="7" t="s">
        <v>381</v>
      </c>
      <c r="N39" s="1">
        <v>500</v>
      </c>
      <c r="O39" s="7"/>
      <c r="P39" s="5">
        <v>3</v>
      </c>
      <c r="Q39" s="13" t="s">
        <v>24</v>
      </c>
      <c r="R39" s="12">
        <f t="shared" si="0"/>
        <v>24</v>
      </c>
      <c r="S39" s="3">
        <v>7</v>
      </c>
    </row>
    <row r="40" spans="1:19" x14ac:dyDescent="0.3">
      <c r="A40" s="7"/>
      <c r="C40" s="1">
        <v>518</v>
      </c>
      <c r="D40" s="1">
        <v>21</v>
      </c>
      <c r="E40" s="7" t="s">
        <v>187</v>
      </c>
      <c r="F40" s="8" t="s">
        <v>691</v>
      </c>
      <c r="G40" s="2" t="s">
        <v>27</v>
      </c>
      <c r="H40" s="7"/>
      <c r="I40" s="7"/>
      <c r="J40" s="1">
        <v>65</v>
      </c>
      <c r="K40" s="7"/>
      <c r="L40" s="3">
        <v>20</v>
      </c>
      <c r="M40" s="7" t="s">
        <v>381</v>
      </c>
      <c r="N40" s="1">
        <v>500</v>
      </c>
      <c r="O40" s="7"/>
      <c r="P40" s="5">
        <v>2</v>
      </c>
      <c r="Q40" s="3" t="s">
        <v>32</v>
      </c>
      <c r="R40" s="12">
        <f t="shared" si="0"/>
        <v>12</v>
      </c>
      <c r="S40" s="3">
        <v>7</v>
      </c>
    </row>
    <row r="41" spans="1:19" x14ac:dyDescent="0.3">
      <c r="A41" s="7"/>
      <c r="C41" s="1">
        <v>856</v>
      </c>
      <c r="D41" s="1">
        <v>8</v>
      </c>
      <c r="E41" s="1" t="s">
        <v>125</v>
      </c>
      <c r="F41" s="2" t="s">
        <v>487</v>
      </c>
      <c r="G41" s="2" t="s">
        <v>335</v>
      </c>
      <c r="J41" s="1">
        <v>65</v>
      </c>
      <c r="L41" s="3">
        <v>20</v>
      </c>
      <c r="M41" s="7" t="s">
        <v>381</v>
      </c>
      <c r="N41" s="1">
        <v>500</v>
      </c>
      <c r="O41" s="2" t="s">
        <v>490</v>
      </c>
      <c r="P41" s="5">
        <v>5</v>
      </c>
      <c r="Q41" s="3" t="s">
        <v>32</v>
      </c>
      <c r="R41" s="12">
        <f t="shared" si="0"/>
        <v>12</v>
      </c>
      <c r="S41" s="3">
        <v>7</v>
      </c>
    </row>
    <row r="42" spans="1:19" ht="28.8" x14ac:dyDescent="0.3">
      <c r="C42" s="1">
        <v>656</v>
      </c>
      <c r="D42" s="1">
        <v>8</v>
      </c>
      <c r="E42" s="7" t="s">
        <v>125</v>
      </c>
      <c r="F42" s="7" t="s">
        <v>265</v>
      </c>
      <c r="G42" s="2" t="s">
        <v>478</v>
      </c>
      <c r="J42" s="1" t="s">
        <v>22</v>
      </c>
      <c r="L42" s="3">
        <v>150</v>
      </c>
      <c r="M42" s="7" t="s">
        <v>381</v>
      </c>
      <c r="N42" s="1">
        <v>500</v>
      </c>
      <c r="O42" s="2"/>
      <c r="P42" s="5">
        <v>1</v>
      </c>
      <c r="Q42" s="13" t="s">
        <v>24</v>
      </c>
      <c r="R42" s="12">
        <f t="shared" si="0"/>
        <v>24</v>
      </c>
      <c r="S42" s="3">
        <v>7</v>
      </c>
    </row>
    <row r="43" spans="1:19" ht="28.8" x14ac:dyDescent="0.3">
      <c r="A43" s="7"/>
      <c r="C43" s="1">
        <v>924</v>
      </c>
      <c r="D43" s="1">
        <v>18</v>
      </c>
      <c r="E43" s="1" t="s">
        <v>173</v>
      </c>
      <c r="F43" s="2" t="s">
        <v>657</v>
      </c>
      <c r="G43" s="2" t="s">
        <v>27</v>
      </c>
      <c r="J43" s="1">
        <v>65</v>
      </c>
      <c r="L43" s="3">
        <v>20</v>
      </c>
      <c r="M43" s="7" t="s">
        <v>381</v>
      </c>
      <c r="N43" s="1">
        <v>500</v>
      </c>
      <c r="O43" s="2"/>
      <c r="P43" s="5">
        <v>8</v>
      </c>
      <c r="Q43" s="3" t="s">
        <v>32</v>
      </c>
      <c r="R43" s="12">
        <f t="shared" si="0"/>
        <v>12</v>
      </c>
      <c r="S43" s="3">
        <v>7</v>
      </c>
    </row>
    <row r="44" spans="1:19" x14ac:dyDescent="0.3">
      <c r="C44" s="1">
        <v>535</v>
      </c>
      <c r="D44" s="1">
        <v>22</v>
      </c>
      <c r="E44" s="7" t="s">
        <v>217</v>
      </c>
      <c r="F44" s="8" t="s">
        <v>217</v>
      </c>
      <c r="G44" s="8" t="s">
        <v>113</v>
      </c>
      <c r="H44" s="7"/>
      <c r="I44" s="7"/>
      <c r="J44" s="1" t="s">
        <v>22</v>
      </c>
      <c r="K44" s="7"/>
      <c r="L44" s="3">
        <v>150</v>
      </c>
      <c r="M44" s="7" t="s">
        <v>381</v>
      </c>
      <c r="N44" s="1">
        <v>500</v>
      </c>
      <c r="O44" s="7" t="s">
        <v>49</v>
      </c>
      <c r="P44" s="5">
        <v>2</v>
      </c>
      <c r="Q44" s="13" t="s">
        <v>24</v>
      </c>
      <c r="R44" s="12">
        <f t="shared" si="0"/>
        <v>24</v>
      </c>
      <c r="S44" s="3">
        <v>7</v>
      </c>
    </row>
    <row r="45" spans="1:19" x14ac:dyDescent="0.3">
      <c r="A45" s="7"/>
      <c r="C45" s="1">
        <v>879</v>
      </c>
      <c r="D45" s="1">
        <v>4</v>
      </c>
      <c r="E45" s="1" t="s">
        <v>58</v>
      </c>
      <c r="F45" s="2" t="s">
        <v>165</v>
      </c>
      <c r="G45" s="2" t="s">
        <v>27</v>
      </c>
      <c r="J45" s="1">
        <v>65</v>
      </c>
      <c r="L45" s="3">
        <v>20</v>
      </c>
      <c r="M45" s="7" t="s">
        <v>381</v>
      </c>
      <c r="N45" s="1">
        <v>500</v>
      </c>
      <c r="O45" s="2"/>
      <c r="P45" s="5">
        <v>3</v>
      </c>
      <c r="Q45" s="3" t="s">
        <v>32</v>
      </c>
      <c r="R45" s="12">
        <f t="shared" si="0"/>
        <v>12</v>
      </c>
      <c r="S45" s="3">
        <v>7</v>
      </c>
    </row>
    <row r="46" spans="1:19" x14ac:dyDescent="0.3">
      <c r="A46" s="7"/>
      <c r="C46" s="1">
        <v>599</v>
      </c>
      <c r="D46" s="1">
        <v>4</v>
      </c>
      <c r="E46" s="7" t="s">
        <v>58</v>
      </c>
      <c r="F46" s="8" t="s">
        <v>171</v>
      </c>
      <c r="G46" s="2" t="s">
        <v>335</v>
      </c>
      <c r="H46" s="7"/>
      <c r="I46" s="7"/>
      <c r="J46" s="1">
        <v>65</v>
      </c>
      <c r="K46" s="7"/>
      <c r="L46" s="3">
        <v>20</v>
      </c>
      <c r="M46" s="7" t="s">
        <v>381</v>
      </c>
      <c r="N46" s="1">
        <v>500</v>
      </c>
      <c r="O46" s="7"/>
      <c r="P46" s="5">
        <v>1</v>
      </c>
      <c r="Q46" s="3" t="s">
        <v>32</v>
      </c>
      <c r="R46" s="12">
        <f t="shared" si="0"/>
        <v>12</v>
      </c>
      <c r="S46" s="3">
        <v>7</v>
      </c>
    </row>
    <row r="47" spans="1:19" x14ac:dyDescent="0.3">
      <c r="C47" s="1">
        <v>511</v>
      </c>
      <c r="D47" s="1">
        <v>4</v>
      </c>
      <c r="E47" s="7" t="s">
        <v>58</v>
      </c>
      <c r="F47" s="8" t="s">
        <v>208</v>
      </c>
      <c r="G47" s="8" t="s">
        <v>209</v>
      </c>
      <c r="H47" s="7"/>
      <c r="I47" s="7"/>
      <c r="J47" s="1" t="s">
        <v>22</v>
      </c>
      <c r="K47" s="7"/>
      <c r="L47" s="3">
        <v>100</v>
      </c>
      <c r="M47" s="7" t="s">
        <v>381</v>
      </c>
      <c r="N47" s="1">
        <v>500</v>
      </c>
      <c r="O47" s="7"/>
      <c r="P47" s="5">
        <v>2</v>
      </c>
      <c r="Q47" s="13" t="s">
        <v>24</v>
      </c>
      <c r="R47" s="12">
        <f t="shared" si="0"/>
        <v>24</v>
      </c>
      <c r="S47" s="3">
        <v>7</v>
      </c>
    </row>
    <row r="48" spans="1:19" x14ac:dyDescent="0.3">
      <c r="C48" s="1">
        <v>860</v>
      </c>
      <c r="D48" s="1">
        <v>4</v>
      </c>
      <c r="E48" s="1" t="s">
        <v>58</v>
      </c>
      <c r="F48" s="2" t="s">
        <v>385</v>
      </c>
      <c r="G48" s="2" t="s">
        <v>19</v>
      </c>
      <c r="J48" s="1" t="s">
        <v>22</v>
      </c>
      <c r="L48" s="3">
        <v>150</v>
      </c>
      <c r="M48" s="7" t="s">
        <v>381</v>
      </c>
      <c r="N48" s="1">
        <v>500</v>
      </c>
      <c r="O48" s="2"/>
      <c r="P48" s="5">
        <v>3</v>
      </c>
      <c r="Q48" s="13" t="s">
        <v>24</v>
      </c>
      <c r="R48" s="12">
        <f t="shared" si="0"/>
        <v>24</v>
      </c>
      <c r="S48" s="3">
        <v>7</v>
      </c>
    </row>
    <row r="49" spans="1:19" x14ac:dyDescent="0.3">
      <c r="A49" s="7"/>
      <c r="C49" s="1">
        <v>563</v>
      </c>
      <c r="D49" s="1">
        <v>6</v>
      </c>
      <c r="E49" s="7" t="s">
        <v>83</v>
      </c>
      <c r="F49" s="8" t="s">
        <v>234</v>
      </c>
      <c r="G49" s="8" t="s">
        <v>235</v>
      </c>
      <c r="H49" s="7" t="s">
        <v>441</v>
      </c>
      <c r="I49" s="7"/>
      <c r="J49" s="1" t="s">
        <v>22</v>
      </c>
      <c r="K49" s="7"/>
      <c r="L49" s="3">
        <v>300</v>
      </c>
      <c r="M49" s="7" t="s">
        <v>381</v>
      </c>
      <c r="N49" s="1">
        <v>500</v>
      </c>
      <c r="O49" s="7" t="s">
        <v>23</v>
      </c>
      <c r="P49" s="5">
        <v>3</v>
      </c>
      <c r="Q49" s="3" t="s">
        <v>216</v>
      </c>
      <c r="R49" s="12">
        <f t="shared" si="0"/>
        <v>12</v>
      </c>
      <c r="S49" s="3">
        <v>7</v>
      </c>
    </row>
    <row r="50" spans="1:19" ht="28.8" x14ac:dyDescent="0.3">
      <c r="A50" s="7"/>
      <c r="C50" s="1">
        <v>189</v>
      </c>
      <c r="D50" s="1">
        <v>10</v>
      </c>
      <c r="E50" s="1" t="s">
        <v>498</v>
      </c>
      <c r="F50" s="2" t="s">
        <v>499</v>
      </c>
      <c r="G50" s="2" t="s">
        <v>500</v>
      </c>
      <c r="J50" s="1">
        <v>65</v>
      </c>
      <c r="L50" s="3">
        <v>100</v>
      </c>
      <c r="M50" s="1" t="s">
        <v>43</v>
      </c>
      <c r="N50" s="1">
        <v>400</v>
      </c>
      <c r="P50" s="5">
        <v>24</v>
      </c>
      <c r="Q50" s="12" t="s">
        <v>24</v>
      </c>
      <c r="R50" s="3" t="s">
        <v>25</v>
      </c>
      <c r="S50" s="3">
        <v>7</v>
      </c>
    </row>
    <row r="51" spans="1:19" ht="28.8" x14ac:dyDescent="0.3">
      <c r="C51" s="1">
        <v>194</v>
      </c>
      <c r="D51" s="1">
        <v>10</v>
      </c>
      <c r="E51" s="1" t="s">
        <v>498</v>
      </c>
      <c r="F51" s="2" t="s">
        <v>499</v>
      </c>
      <c r="G51" s="2" t="s">
        <v>27</v>
      </c>
      <c r="J51" s="1">
        <v>65</v>
      </c>
      <c r="L51" s="3">
        <v>20</v>
      </c>
      <c r="M51" s="1" t="s">
        <v>43</v>
      </c>
      <c r="N51" s="1">
        <v>400</v>
      </c>
      <c r="P51" s="5">
        <v>6</v>
      </c>
      <c r="Q51" s="12" t="s">
        <v>32</v>
      </c>
      <c r="R51" s="3" t="s">
        <v>33</v>
      </c>
      <c r="S51" s="3">
        <v>7</v>
      </c>
    </row>
    <row r="52" spans="1:19" x14ac:dyDescent="0.3">
      <c r="C52" s="1">
        <v>688</v>
      </c>
      <c r="D52" s="1">
        <v>10</v>
      </c>
      <c r="E52" s="1" t="s">
        <v>498</v>
      </c>
      <c r="F52" s="7" t="s">
        <v>504</v>
      </c>
      <c r="G52" s="2" t="s">
        <v>113</v>
      </c>
      <c r="J52" s="1" t="s">
        <v>22</v>
      </c>
      <c r="L52" s="3">
        <v>50</v>
      </c>
      <c r="M52" s="1" t="s">
        <v>198</v>
      </c>
      <c r="N52" s="1">
        <v>400</v>
      </c>
      <c r="O52" s="2"/>
      <c r="P52" s="5">
        <v>4</v>
      </c>
      <c r="Q52" s="13" t="s">
        <v>24</v>
      </c>
      <c r="R52" s="12">
        <f>IF(Q52="24/7",24,12)</f>
        <v>24</v>
      </c>
      <c r="S52" s="3">
        <v>7</v>
      </c>
    </row>
    <row r="53" spans="1:19" x14ac:dyDescent="0.3">
      <c r="C53" s="1">
        <v>692</v>
      </c>
      <c r="D53" s="1">
        <v>10</v>
      </c>
      <c r="E53" s="1" t="s">
        <v>498</v>
      </c>
      <c r="F53" s="7" t="s">
        <v>504</v>
      </c>
      <c r="G53" s="2" t="s">
        <v>505</v>
      </c>
      <c r="J53" s="1" t="s">
        <v>22</v>
      </c>
      <c r="L53" s="3">
        <v>50</v>
      </c>
      <c r="M53" s="1" t="s">
        <v>198</v>
      </c>
      <c r="N53" s="1">
        <v>400</v>
      </c>
      <c r="O53" s="2"/>
      <c r="P53" s="5">
        <v>3</v>
      </c>
      <c r="Q53" s="13" t="s">
        <v>24</v>
      </c>
      <c r="R53" s="12">
        <f>IF(Q53="24/7",24,12)</f>
        <v>24</v>
      </c>
      <c r="S53" s="3">
        <v>7</v>
      </c>
    </row>
    <row r="54" spans="1:19" x14ac:dyDescent="0.3">
      <c r="C54" s="1">
        <v>25</v>
      </c>
      <c r="D54" s="1">
        <v>3</v>
      </c>
      <c r="E54" s="1" t="s">
        <v>54</v>
      </c>
      <c r="F54" s="2" t="s">
        <v>55</v>
      </c>
      <c r="G54" s="2" t="s">
        <v>27</v>
      </c>
      <c r="J54" s="1">
        <v>65</v>
      </c>
      <c r="L54" s="3">
        <v>20</v>
      </c>
      <c r="M54" s="1" t="s">
        <v>43</v>
      </c>
      <c r="N54" s="1">
        <v>400</v>
      </c>
      <c r="P54" s="5">
        <v>6</v>
      </c>
      <c r="Q54" s="12" t="s">
        <v>32</v>
      </c>
      <c r="R54" s="3" t="s">
        <v>33</v>
      </c>
      <c r="S54" s="3">
        <v>7</v>
      </c>
    </row>
    <row r="55" spans="1:19" x14ac:dyDescent="0.3">
      <c r="A55" s="7"/>
      <c r="C55" s="1">
        <v>115</v>
      </c>
      <c r="D55" s="1">
        <v>3</v>
      </c>
      <c r="E55" s="1" t="s">
        <v>54</v>
      </c>
      <c r="F55" s="2" t="s">
        <v>357</v>
      </c>
      <c r="G55" s="2" t="s">
        <v>359</v>
      </c>
      <c r="H55" s="1" t="s">
        <v>360</v>
      </c>
      <c r="J55" s="1">
        <v>65</v>
      </c>
      <c r="L55" s="3">
        <v>200</v>
      </c>
      <c r="M55" s="1" t="s">
        <v>43</v>
      </c>
      <c r="N55" s="1">
        <v>400</v>
      </c>
      <c r="P55" s="5">
        <v>8</v>
      </c>
      <c r="Q55" s="12" t="s">
        <v>24</v>
      </c>
      <c r="R55" s="3" t="s">
        <v>25</v>
      </c>
      <c r="S55" s="3">
        <v>7</v>
      </c>
    </row>
    <row r="56" spans="1:19" x14ac:dyDescent="0.3">
      <c r="A56" s="7"/>
      <c r="C56" s="1">
        <v>114</v>
      </c>
      <c r="D56" s="1">
        <v>3</v>
      </c>
      <c r="E56" s="1" t="s">
        <v>54</v>
      </c>
      <c r="F56" s="2" t="s">
        <v>357</v>
      </c>
      <c r="G56" s="2" t="s">
        <v>359</v>
      </c>
      <c r="H56" s="1" t="s">
        <v>360</v>
      </c>
      <c r="J56" s="1">
        <v>65</v>
      </c>
      <c r="L56" s="3">
        <v>200</v>
      </c>
      <c r="M56" s="1" t="s">
        <v>43</v>
      </c>
      <c r="N56" s="1">
        <v>400</v>
      </c>
      <c r="P56" s="5">
        <v>2</v>
      </c>
      <c r="Q56" s="12" t="s">
        <v>24</v>
      </c>
      <c r="R56" s="3" t="s">
        <v>25</v>
      </c>
      <c r="S56" s="3">
        <v>7</v>
      </c>
    </row>
    <row r="57" spans="1:19" x14ac:dyDescent="0.3">
      <c r="C57" s="1">
        <v>324</v>
      </c>
      <c r="D57" s="1">
        <v>16</v>
      </c>
      <c r="E57" s="1" t="s">
        <v>156</v>
      </c>
      <c r="F57" s="1" t="s">
        <v>157</v>
      </c>
      <c r="G57" s="1" t="s">
        <v>27</v>
      </c>
      <c r="J57" s="1">
        <v>65</v>
      </c>
      <c r="L57" s="3">
        <v>20</v>
      </c>
      <c r="M57" s="1" t="s">
        <v>626</v>
      </c>
      <c r="N57" s="1">
        <v>400</v>
      </c>
      <c r="P57" s="5">
        <v>14</v>
      </c>
      <c r="Q57" s="12" t="s">
        <v>32</v>
      </c>
      <c r="R57" s="3" t="s">
        <v>33</v>
      </c>
      <c r="S57" s="3">
        <v>7</v>
      </c>
    </row>
    <row r="58" spans="1:19" x14ac:dyDescent="0.3">
      <c r="C58" s="1">
        <v>325</v>
      </c>
      <c r="D58" s="1">
        <v>16</v>
      </c>
      <c r="E58" s="1" t="s">
        <v>156</v>
      </c>
      <c r="F58" s="1" t="s">
        <v>157</v>
      </c>
      <c r="G58" s="1" t="s">
        <v>27</v>
      </c>
      <c r="J58" s="1">
        <v>65</v>
      </c>
      <c r="K58" s="1" t="s">
        <v>363</v>
      </c>
      <c r="L58" s="3">
        <v>20</v>
      </c>
      <c r="M58" s="1" t="s">
        <v>626</v>
      </c>
      <c r="N58" s="1">
        <v>400</v>
      </c>
      <c r="P58" s="5">
        <v>8</v>
      </c>
      <c r="Q58" s="12" t="s">
        <v>32</v>
      </c>
      <c r="R58" s="3" t="s">
        <v>33</v>
      </c>
      <c r="S58" s="3">
        <v>7</v>
      </c>
    </row>
    <row r="59" spans="1:19" x14ac:dyDescent="0.3">
      <c r="A59" s="7"/>
      <c r="C59" s="1">
        <v>326</v>
      </c>
      <c r="D59" s="1">
        <v>16</v>
      </c>
      <c r="E59" s="1" t="s">
        <v>156</v>
      </c>
      <c r="F59" s="1" t="s">
        <v>157</v>
      </c>
      <c r="G59" s="1" t="s">
        <v>19</v>
      </c>
      <c r="J59" s="1">
        <v>65</v>
      </c>
      <c r="L59" s="3">
        <v>50</v>
      </c>
      <c r="M59" s="1" t="s">
        <v>626</v>
      </c>
      <c r="N59" s="1">
        <v>400</v>
      </c>
      <c r="P59" s="5">
        <v>4</v>
      </c>
      <c r="Q59" s="12" t="s">
        <v>24</v>
      </c>
      <c r="R59" s="3" t="s">
        <v>25</v>
      </c>
      <c r="S59" s="3">
        <v>7</v>
      </c>
    </row>
    <row r="60" spans="1:19" x14ac:dyDescent="0.3">
      <c r="C60" s="1">
        <v>329</v>
      </c>
      <c r="D60" s="1">
        <v>16</v>
      </c>
      <c r="E60" s="1" t="s">
        <v>156</v>
      </c>
      <c r="F60" s="1" t="s">
        <v>627</v>
      </c>
      <c r="G60" s="1" t="s">
        <v>27</v>
      </c>
      <c r="J60" s="1">
        <v>65</v>
      </c>
      <c r="L60" s="3">
        <v>20</v>
      </c>
      <c r="M60" s="1" t="s">
        <v>626</v>
      </c>
      <c r="N60" s="1">
        <v>400</v>
      </c>
      <c r="P60" s="5">
        <v>18</v>
      </c>
      <c r="Q60" s="12" t="s">
        <v>32</v>
      </c>
      <c r="R60" s="3" t="s">
        <v>33</v>
      </c>
      <c r="S60" s="3">
        <v>7</v>
      </c>
    </row>
    <row r="61" spans="1:19" x14ac:dyDescent="0.3">
      <c r="C61" s="1">
        <v>330</v>
      </c>
      <c r="D61" s="1">
        <v>16</v>
      </c>
      <c r="E61" s="1" t="s">
        <v>156</v>
      </c>
      <c r="F61" s="1" t="s">
        <v>627</v>
      </c>
      <c r="G61" s="1" t="s">
        <v>27</v>
      </c>
      <c r="J61" s="1">
        <v>65</v>
      </c>
      <c r="K61" s="1" t="s">
        <v>363</v>
      </c>
      <c r="L61" s="3">
        <v>20</v>
      </c>
      <c r="M61" s="1" t="s">
        <v>626</v>
      </c>
      <c r="N61" s="1">
        <v>400</v>
      </c>
      <c r="P61" s="5">
        <v>8</v>
      </c>
      <c r="Q61" s="12" t="s">
        <v>32</v>
      </c>
      <c r="R61" s="3" t="s">
        <v>33</v>
      </c>
      <c r="S61" s="3">
        <v>7</v>
      </c>
    </row>
    <row r="62" spans="1:19" x14ac:dyDescent="0.3">
      <c r="C62" s="1">
        <v>334</v>
      </c>
      <c r="D62" s="1">
        <v>16</v>
      </c>
      <c r="E62" s="1" t="s">
        <v>156</v>
      </c>
      <c r="F62" s="1" t="s">
        <v>400</v>
      </c>
      <c r="G62" s="1" t="s">
        <v>629</v>
      </c>
      <c r="I62" s="1" t="s">
        <v>630</v>
      </c>
      <c r="J62" s="1">
        <v>65</v>
      </c>
      <c r="L62" s="3">
        <v>10</v>
      </c>
      <c r="M62" s="1" t="s">
        <v>43</v>
      </c>
      <c r="N62" s="1">
        <v>400</v>
      </c>
      <c r="P62" s="5">
        <v>16</v>
      </c>
      <c r="Q62" s="12" t="s">
        <v>32</v>
      </c>
      <c r="R62" s="3" t="s">
        <v>33</v>
      </c>
      <c r="S62" s="3">
        <v>7</v>
      </c>
    </row>
    <row r="63" spans="1:19" x14ac:dyDescent="0.3">
      <c r="C63" s="1">
        <v>335</v>
      </c>
      <c r="D63" s="1">
        <v>16</v>
      </c>
      <c r="E63" s="1" t="s">
        <v>156</v>
      </c>
      <c r="F63" s="1" t="s">
        <v>400</v>
      </c>
      <c r="G63" s="1" t="s">
        <v>629</v>
      </c>
      <c r="I63" s="1" t="s">
        <v>630</v>
      </c>
      <c r="J63" s="1">
        <v>65</v>
      </c>
      <c r="L63" s="3">
        <v>10</v>
      </c>
      <c r="M63" s="1" t="s">
        <v>43</v>
      </c>
      <c r="N63" s="1">
        <v>400</v>
      </c>
      <c r="P63" s="5">
        <v>8</v>
      </c>
      <c r="Q63" s="12" t="s">
        <v>32</v>
      </c>
      <c r="R63" s="3" t="s">
        <v>33</v>
      </c>
      <c r="S63" s="3">
        <v>7</v>
      </c>
    </row>
    <row r="64" spans="1:19" x14ac:dyDescent="0.3">
      <c r="A64" s="7"/>
      <c r="C64" s="1">
        <v>249</v>
      </c>
      <c r="D64" s="1">
        <v>13</v>
      </c>
      <c r="E64" s="1" t="s">
        <v>570</v>
      </c>
      <c r="F64" s="2" t="s">
        <v>573</v>
      </c>
      <c r="G64" s="2"/>
      <c r="J64" s="1">
        <v>65</v>
      </c>
      <c r="L64" s="3">
        <v>100</v>
      </c>
      <c r="M64" s="1" t="s">
        <v>43</v>
      </c>
      <c r="N64" s="1">
        <v>400</v>
      </c>
      <c r="P64" s="5">
        <v>8</v>
      </c>
      <c r="Q64" s="12" t="s">
        <v>24</v>
      </c>
      <c r="R64" s="3" t="s">
        <v>25</v>
      </c>
      <c r="S64" s="3">
        <v>7</v>
      </c>
    </row>
    <row r="65" spans="1:19" x14ac:dyDescent="0.3">
      <c r="A65" s="7"/>
      <c r="C65" s="1">
        <v>254</v>
      </c>
      <c r="D65" s="1">
        <v>13</v>
      </c>
      <c r="E65" s="1" t="s">
        <v>570</v>
      </c>
      <c r="F65" s="2" t="s">
        <v>576</v>
      </c>
      <c r="G65" s="2"/>
      <c r="J65" s="1">
        <v>65</v>
      </c>
      <c r="L65" s="3">
        <v>50</v>
      </c>
      <c r="M65" s="1" t="s">
        <v>43</v>
      </c>
      <c r="N65" s="1">
        <v>400</v>
      </c>
      <c r="P65" s="5">
        <v>4</v>
      </c>
      <c r="Q65" s="12" t="s">
        <v>24</v>
      </c>
      <c r="R65" s="3" t="s">
        <v>25</v>
      </c>
      <c r="S65" s="3">
        <v>7</v>
      </c>
    </row>
    <row r="66" spans="1:19" x14ac:dyDescent="0.3">
      <c r="C66" s="1">
        <v>255</v>
      </c>
      <c r="D66" s="1">
        <v>13</v>
      </c>
      <c r="E66" s="1" t="s">
        <v>570</v>
      </c>
      <c r="F66" s="2" t="s">
        <v>577</v>
      </c>
      <c r="G66" s="2" t="s">
        <v>27</v>
      </c>
      <c r="J66" s="1">
        <v>65</v>
      </c>
      <c r="L66" s="3">
        <v>20</v>
      </c>
      <c r="M66" s="1" t="s">
        <v>43</v>
      </c>
      <c r="N66" s="1">
        <v>400</v>
      </c>
      <c r="P66" s="5">
        <v>10</v>
      </c>
      <c r="Q66" s="12" t="s">
        <v>32</v>
      </c>
      <c r="R66" s="3" t="s">
        <v>33</v>
      </c>
      <c r="S66" s="3">
        <v>7</v>
      </c>
    </row>
    <row r="67" spans="1:19" x14ac:dyDescent="0.3">
      <c r="A67" s="7"/>
      <c r="C67" s="1">
        <v>258</v>
      </c>
      <c r="D67" s="1">
        <v>13</v>
      </c>
      <c r="E67" s="1" t="s">
        <v>570</v>
      </c>
      <c r="F67" s="2" t="s">
        <v>577</v>
      </c>
      <c r="G67" s="2" t="s">
        <v>570</v>
      </c>
      <c r="J67" s="1">
        <v>65</v>
      </c>
      <c r="L67" s="3">
        <v>200</v>
      </c>
      <c r="M67" s="1" t="s">
        <v>43</v>
      </c>
      <c r="N67" s="1">
        <v>400</v>
      </c>
      <c r="P67" s="5">
        <v>2</v>
      </c>
      <c r="Q67" s="12" t="s">
        <v>24</v>
      </c>
      <c r="R67" s="3" t="s">
        <v>25</v>
      </c>
      <c r="S67" s="3">
        <v>7</v>
      </c>
    </row>
    <row r="68" spans="1:19" x14ac:dyDescent="0.3">
      <c r="C68" s="1">
        <v>263</v>
      </c>
      <c r="D68" s="1">
        <v>13</v>
      </c>
      <c r="E68" s="1" t="s">
        <v>570</v>
      </c>
      <c r="F68" s="2" t="s">
        <v>578</v>
      </c>
      <c r="G68" s="2" t="s">
        <v>27</v>
      </c>
      <c r="J68" s="1">
        <v>65</v>
      </c>
      <c r="L68" s="3">
        <v>150</v>
      </c>
      <c r="M68" s="1" t="s">
        <v>198</v>
      </c>
      <c r="N68" s="1">
        <v>400</v>
      </c>
      <c r="P68" s="5">
        <v>4</v>
      </c>
      <c r="Q68" s="12" t="s">
        <v>32</v>
      </c>
      <c r="R68" s="3" t="s">
        <v>33</v>
      </c>
      <c r="S68" s="3">
        <v>7</v>
      </c>
    </row>
    <row r="69" spans="1:19" x14ac:dyDescent="0.3">
      <c r="C69" s="1">
        <v>266</v>
      </c>
      <c r="D69" s="1">
        <v>13</v>
      </c>
      <c r="E69" s="1" t="s">
        <v>570</v>
      </c>
      <c r="F69" s="2" t="s">
        <v>579</v>
      </c>
      <c r="G69" s="2" t="s">
        <v>27</v>
      </c>
      <c r="J69" s="1">
        <v>65</v>
      </c>
      <c r="L69" s="3">
        <v>20</v>
      </c>
      <c r="M69" s="1" t="s">
        <v>43</v>
      </c>
      <c r="N69" s="1">
        <v>400</v>
      </c>
      <c r="P69" s="5">
        <v>6</v>
      </c>
      <c r="Q69" s="12" t="s">
        <v>32</v>
      </c>
      <c r="R69" s="3" t="s">
        <v>33</v>
      </c>
      <c r="S69" s="3">
        <v>7</v>
      </c>
    </row>
    <row r="70" spans="1:19" x14ac:dyDescent="0.3">
      <c r="C70" s="1">
        <v>250</v>
      </c>
      <c r="D70" s="1">
        <v>13</v>
      </c>
      <c r="E70" s="1" t="s">
        <v>570</v>
      </c>
      <c r="F70" s="2" t="s">
        <v>574</v>
      </c>
      <c r="G70" s="2"/>
      <c r="J70" s="1" t="s">
        <v>22</v>
      </c>
      <c r="L70" s="3">
        <v>20</v>
      </c>
      <c r="M70" s="1" t="s">
        <v>198</v>
      </c>
      <c r="N70" s="1">
        <v>400</v>
      </c>
      <c r="P70" s="5">
        <v>2</v>
      </c>
      <c r="Q70" s="12" t="s">
        <v>32</v>
      </c>
      <c r="R70" s="3" t="s">
        <v>33</v>
      </c>
      <c r="S70" s="3">
        <v>7</v>
      </c>
    </row>
    <row r="71" spans="1:19" ht="28.8" x14ac:dyDescent="0.3">
      <c r="C71" s="1">
        <v>697</v>
      </c>
      <c r="D71" s="1">
        <v>13</v>
      </c>
      <c r="E71" s="1" t="s">
        <v>273</v>
      </c>
      <c r="F71" s="2" t="s">
        <v>274</v>
      </c>
      <c r="G71" s="2" t="s">
        <v>113</v>
      </c>
      <c r="J71" s="1" t="s">
        <v>22</v>
      </c>
      <c r="L71" s="3">
        <v>50</v>
      </c>
      <c r="M71" s="1" t="s">
        <v>198</v>
      </c>
      <c r="N71" s="1">
        <v>400</v>
      </c>
      <c r="O71" s="2"/>
      <c r="P71" s="5">
        <v>2</v>
      </c>
      <c r="Q71" s="13" t="s">
        <v>24</v>
      </c>
      <c r="R71" s="12">
        <f>IF(Q71="24/7",24,12)</f>
        <v>24</v>
      </c>
      <c r="S71" s="3">
        <v>7</v>
      </c>
    </row>
    <row r="72" spans="1:19" ht="28.8" x14ac:dyDescent="0.3">
      <c r="C72" s="1">
        <v>45</v>
      </c>
      <c r="D72" s="1">
        <v>5</v>
      </c>
      <c r="E72" s="1" t="s">
        <v>80</v>
      </c>
      <c r="F72" s="2" t="s">
        <v>394</v>
      </c>
      <c r="G72" s="2" t="s">
        <v>27</v>
      </c>
      <c r="I72" s="1" t="s">
        <v>160</v>
      </c>
      <c r="J72" s="1">
        <v>65</v>
      </c>
      <c r="L72" s="3">
        <v>20</v>
      </c>
      <c r="M72" s="1" t="s">
        <v>43</v>
      </c>
      <c r="N72" s="1">
        <v>400</v>
      </c>
      <c r="O72" s="1" t="s">
        <v>395</v>
      </c>
      <c r="P72" s="5">
        <v>20</v>
      </c>
      <c r="Q72" s="12" t="s">
        <v>32</v>
      </c>
      <c r="R72" s="3" t="s">
        <v>33</v>
      </c>
      <c r="S72" s="3">
        <v>7</v>
      </c>
    </row>
    <row r="73" spans="1:19" x14ac:dyDescent="0.3">
      <c r="B73" s="3">
        <v>40</v>
      </c>
      <c r="C73" s="1">
        <v>312</v>
      </c>
      <c r="D73" s="1">
        <v>15</v>
      </c>
      <c r="E73" s="1" t="s">
        <v>149</v>
      </c>
      <c r="F73" s="1" t="s">
        <v>150</v>
      </c>
      <c r="G73" s="1" t="s">
        <v>41</v>
      </c>
      <c r="H73" s="1" t="s">
        <v>151</v>
      </c>
      <c r="I73" s="1" t="s">
        <v>100</v>
      </c>
      <c r="J73" s="1">
        <v>65</v>
      </c>
      <c r="L73" s="3">
        <v>100</v>
      </c>
      <c r="M73" s="1" t="s">
        <v>43</v>
      </c>
      <c r="N73" s="1">
        <v>400</v>
      </c>
      <c r="O73" s="1" t="s">
        <v>152</v>
      </c>
      <c r="P73" s="5">
        <v>6</v>
      </c>
      <c r="Q73" s="12" t="s">
        <v>24</v>
      </c>
      <c r="R73" s="3" t="s">
        <v>25</v>
      </c>
      <c r="S73" s="3">
        <v>7</v>
      </c>
    </row>
    <row r="74" spans="1:19" x14ac:dyDescent="0.3">
      <c r="A74" s="7"/>
      <c r="C74" s="1">
        <v>313</v>
      </c>
      <c r="D74" s="1">
        <v>15</v>
      </c>
      <c r="E74" s="1" t="s">
        <v>149</v>
      </c>
      <c r="F74" s="1" t="s">
        <v>150</v>
      </c>
      <c r="G74" s="1" t="s">
        <v>359</v>
      </c>
      <c r="H74" s="1" t="s">
        <v>372</v>
      </c>
      <c r="I74" s="1" t="s">
        <v>201</v>
      </c>
      <c r="J74" s="1">
        <v>65</v>
      </c>
      <c r="L74" s="3">
        <v>200</v>
      </c>
      <c r="M74" s="1" t="s">
        <v>43</v>
      </c>
      <c r="N74" s="1">
        <v>400</v>
      </c>
      <c r="P74" s="5">
        <v>1</v>
      </c>
      <c r="Q74" s="12" t="s">
        <v>24</v>
      </c>
      <c r="R74" s="3" t="s">
        <v>25</v>
      </c>
      <c r="S74" s="3">
        <v>7</v>
      </c>
    </row>
    <row r="75" spans="1:19" x14ac:dyDescent="0.3">
      <c r="C75" s="1">
        <v>320</v>
      </c>
      <c r="D75" s="1">
        <v>15</v>
      </c>
      <c r="E75" s="1" t="s">
        <v>149</v>
      </c>
      <c r="F75" s="1" t="s">
        <v>153</v>
      </c>
      <c r="G75" s="1" t="s">
        <v>27</v>
      </c>
      <c r="J75" s="1">
        <v>65</v>
      </c>
      <c r="L75" s="3">
        <v>20</v>
      </c>
      <c r="M75" s="1" t="s">
        <v>43</v>
      </c>
      <c r="N75" s="1">
        <v>400</v>
      </c>
      <c r="P75" s="5">
        <v>6</v>
      </c>
      <c r="Q75" s="12" t="s">
        <v>32</v>
      </c>
      <c r="R75" s="3" t="s">
        <v>33</v>
      </c>
      <c r="S75" s="3">
        <v>7</v>
      </c>
    </row>
    <row r="76" spans="1:19" x14ac:dyDescent="0.3">
      <c r="C76" s="1">
        <v>308</v>
      </c>
      <c r="D76" s="1">
        <v>15</v>
      </c>
      <c r="E76" s="1" t="s">
        <v>149</v>
      </c>
      <c r="F76" s="1" t="s">
        <v>605</v>
      </c>
      <c r="G76" s="1" t="s">
        <v>27</v>
      </c>
      <c r="J76" s="1">
        <v>65</v>
      </c>
      <c r="L76" s="3">
        <v>20</v>
      </c>
      <c r="M76" s="1" t="s">
        <v>198</v>
      </c>
      <c r="N76" s="1">
        <v>400</v>
      </c>
      <c r="P76" s="5">
        <v>3</v>
      </c>
      <c r="Q76" s="12" t="s">
        <v>32</v>
      </c>
      <c r="R76" s="3" t="s">
        <v>33</v>
      </c>
      <c r="S76" s="3">
        <v>7</v>
      </c>
    </row>
    <row r="77" spans="1:19" x14ac:dyDescent="0.3">
      <c r="C77" s="1">
        <v>303</v>
      </c>
      <c r="D77" s="1">
        <v>15</v>
      </c>
      <c r="E77" s="1" t="s">
        <v>149</v>
      </c>
      <c r="F77" s="1" t="s">
        <v>604</v>
      </c>
      <c r="G77" s="1" t="s">
        <v>27</v>
      </c>
      <c r="J77" s="1">
        <v>65</v>
      </c>
      <c r="L77" s="3">
        <v>20</v>
      </c>
      <c r="M77" s="1" t="s">
        <v>198</v>
      </c>
      <c r="N77" s="1">
        <v>400</v>
      </c>
      <c r="P77" s="5">
        <v>3</v>
      </c>
      <c r="Q77" s="12" t="s">
        <v>32</v>
      </c>
      <c r="R77" s="3" t="s">
        <v>33</v>
      </c>
      <c r="S77" s="3">
        <v>7</v>
      </c>
    </row>
    <row r="78" spans="1:19" x14ac:dyDescent="0.3">
      <c r="C78" s="1">
        <v>298</v>
      </c>
      <c r="D78" s="1">
        <v>15</v>
      </c>
      <c r="E78" s="1" t="s">
        <v>149</v>
      </c>
      <c r="F78" s="1" t="s">
        <v>603</v>
      </c>
      <c r="G78" s="1" t="s">
        <v>27</v>
      </c>
      <c r="J78" s="1">
        <v>65</v>
      </c>
      <c r="L78" s="3">
        <v>20</v>
      </c>
      <c r="M78" s="1" t="s">
        <v>198</v>
      </c>
      <c r="N78" s="1">
        <v>400</v>
      </c>
      <c r="P78" s="5">
        <v>3</v>
      </c>
      <c r="Q78" s="12" t="s">
        <v>32</v>
      </c>
      <c r="R78" s="3" t="s">
        <v>33</v>
      </c>
      <c r="S78" s="3">
        <v>7</v>
      </c>
    </row>
    <row r="79" spans="1:19" x14ac:dyDescent="0.3">
      <c r="C79" s="1">
        <v>293</v>
      </c>
      <c r="D79" s="1">
        <v>15</v>
      </c>
      <c r="E79" s="1" t="s">
        <v>149</v>
      </c>
      <c r="F79" s="1" t="s">
        <v>602</v>
      </c>
      <c r="G79" s="1" t="s">
        <v>27</v>
      </c>
      <c r="J79" s="1">
        <v>65</v>
      </c>
      <c r="L79" s="3">
        <v>20</v>
      </c>
      <c r="M79" s="1" t="s">
        <v>198</v>
      </c>
      <c r="N79" s="1">
        <v>400</v>
      </c>
      <c r="P79" s="5">
        <v>3</v>
      </c>
      <c r="Q79" s="12" t="s">
        <v>32</v>
      </c>
      <c r="R79" s="3" t="s">
        <v>33</v>
      </c>
      <c r="S79" s="3">
        <v>7</v>
      </c>
    </row>
    <row r="80" spans="1:19" x14ac:dyDescent="0.3">
      <c r="C80" s="1">
        <v>807</v>
      </c>
      <c r="D80" s="1">
        <v>15</v>
      </c>
      <c r="E80" s="1" t="s">
        <v>299</v>
      </c>
      <c r="F80" s="2" t="s">
        <v>612</v>
      </c>
      <c r="G80" s="2" t="s">
        <v>27</v>
      </c>
      <c r="J80" s="1">
        <v>65</v>
      </c>
      <c r="L80" s="3">
        <v>20</v>
      </c>
      <c r="M80" s="1" t="s">
        <v>198</v>
      </c>
      <c r="N80" s="1">
        <v>400</v>
      </c>
      <c r="O80" s="2"/>
      <c r="P80" s="5">
        <v>4</v>
      </c>
      <c r="Q80" s="3" t="s">
        <v>32</v>
      </c>
      <c r="R80" s="12">
        <f t="shared" ref="R80:R91" si="1">IF(Q80="24/7",24,12)</f>
        <v>12</v>
      </c>
      <c r="S80" s="3">
        <v>7</v>
      </c>
    </row>
    <row r="81" spans="1:19" x14ac:dyDescent="0.3">
      <c r="C81" s="1">
        <v>804</v>
      </c>
      <c r="D81" s="1">
        <v>15</v>
      </c>
      <c r="E81" s="1" t="s">
        <v>299</v>
      </c>
      <c r="F81" s="2" t="s">
        <v>610</v>
      </c>
      <c r="G81" s="2" t="s">
        <v>27</v>
      </c>
      <c r="J81" s="1">
        <v>65</v>
      </c>
      <c r="L81" s="3">
        <v>20</v>
      </c>
      <c r="M81" s="1" t="s">
        <v>198</v>
      </c>
      <c r="N81" s="1">
        <v>400</v>
      </c>
      <c r="O81" s="2"/>
      <c r="P81" s="5">
        <v>1</v>
      </c>
      <c r="Q81" s="3" t="s">
        <v>32</v>
      </c>
      <c r="R81" s="12">
        <f t="shared" si="1"/>
        <v>12</v>
      </c>
      <c r="S81" s="3">
        <v>7</v>
      </c>
    </row>
    <row r="82" spans="1:19" x14ac:dyDescent="0.3">
      <c r="C82" s="1">
        <v>833</v>
      </c>
      <c r="D82" s="1">
        <v>15</v>
      </c>
      <c r="E82" s="1" t="s">
        <v>299</v>
      </c>
      <c r="F82" s="2" t="s">
        <v>619</v>
      </c>
      <c r="G82" s="2" t="s">
        <v>19</v>
      </c>
      <c r="J82" s="1" t="s">
        <v>22</v>
      </c>
      <c r="L82" s="3">
        <v>150</v>
      </c>
      <c r="M82" s="1" t="s">
        <v>198</v>
      </c>
      <c r="N82" s="1">
        <v>400</v>
      </c>
      <c r="O82" s="2" t="s">
        <v>123</v>
      </c>
      <c r="P82" s="5">
        <v>13</v>
      </c>
      <c r="Q82" s="13" t="s">
        <v>24</v>
      </c>
      <c r="R82" s="12">
        <f t="shared" si="1"/>
        <v>24</v>
      </c>
      <c r="S82" s="3">
        <v>7</v>
      </c>
    </row>
    <row r="83" spans="1:19" x14ac:dyDescent="0.3">
      <c r="C83" s="1">
        <v>834</v>
      </c>
      <c r="D83" s="1">
        <v>15</v>
      </c>
      <c r="E83" s="1" t="s">
        <v>299</v>
      </c>
      <c r="F83" s="2" t="s">
        <v>619</v>
      </c>
      <c r="G83" s="2" t="s">
        <v>335</v>
      </c>
      <c r="J83" s="1">
        <v>65</v>
      </c>
      <c r="L83" s="3">
        <v>20</v>
      </c>
      <c r="M83" s="1" t="s">
        <v>198</v>
      </c>
      <c r="N83" s="1">
        <v>400</v>
      </c>
      <c r="O83" s="2" t="s">
        <v>620</v>
      </c>
      <c r="P83" s="5">
        <v>13</v>
      </c>
      <c r="Q83" s="3" t="s">
        <v>32</v>
      </c>
      <c r="R83" s="12">
        <f t="shared" si="1"/>
        <v>12</v>
      </c>
      <c r="S83" s="3">
        <v>7</v>
      </c>
    </row>
    <row r="84" spans="1:19" x14ac:dyDescent="0.3">
      <c r="C84" s="1">
        <v>843</v>
      </c>
      <c r="D84" s="1">
        <v>15</v>
      </c>
      <c r="E84" s="1" t="s">
        <v>299</v>
      </c>
      <c r="F84" s="2" t="s">
        <v>623</v>
      </c>
      <c r="G84" s="2" t="s">
        <v>19</v>
      </c>
      <c r="J84" s="1" t="s">
        <v>22</v>
      </c>
      <c r="L84" s="3">
        <v>150</v>
      </c>
      <c r="M84" s="1" t="s">
        <v>198</v>
      </c>
      <c r="N84" s="1">
        <v>400</v>
      </c>
      <c r="O84" s="2" t="s">
        <v>123</v>
      </c>
      <c r="P84" s="5">
        <v>14</v>
      </c>
      <c r="Q84" s="13" t="s">
        <v>24</v>
      </c>
      <c r="R84" s="12">
        <f t="shared" si="1"/>
        <v>24</v>
      </c>
      <c r="S84" s="3">
        <v>7</v>
      </c>
    </row>
    <row r="85" spans="1:19" x14ac:dyDescent="0.3">
      <c r="A85" s="7"/>
      <c r="C85" s="1">
        <v>844</v>
      </c>
      <c r="D85" s="1">
        <v>15</v>
      </c>
      <c r="E85" s="1" t="s">
        <v>299</v>
      </c>
      <c r="F85" s="2" t="s">
        <v>623</v>
      </c>
      <c r="G85" s="2" t="s">
        <v>335</v>
      </c>
      <c r="J85" s="1">
        <v>65</v>
      </c>
      <c r="L85" s="3">
        <v>20</v>
      </c>
      <c r="M85" s="1" t="s">
        <v>198</v>
      </c>
      <c r="N85" s="1">
        <v>400</v>
      </c>
      <c r="O85" s="2" t="s">
        <v>624</v>
      </c>
      <c r="P85" s="5">
        <v>5</v>
      </c>
      <c r="Q85" s="3" t="s">
        <v>32</v>
      </c>
      <c r="R85" s="12">
        <f t="shared" si="1"/>
        <v>12</v>
      </c>
      <c r="S85" s="3">
        <v>7</v>
      </c>
    </row>
    <row r="86" spans="1:19" x14ac:dyDescent="0.3">
      <c r="C86" s="1">
        <v>826</v>
      </c>
      <c r="D86" s="1">
        <v>15</v>
      </c>
      <c r="E86" s="1" t="s">
        <v>299</v>
      </c>
      <c r="F86" s="2" t="s">
        <v>300</v>
      </c>
      <c r="G86" s="2" t="s">
        <v>19</v>
      </c>
      <c r="J86" s="1" t="s">
        <v>22</v>
      </c>
      <c r="L86" s="3">
        <v>200</v>
      </c>
      <c r="M86" s="1" t="s">
        <v>198</v>
      </c>
      <c r="N86" s="1">
        <v>400</v>
      </c>
      <c r="O86" s="2"/>
      <c r="P86" s="5">
        <v>3</v>
      </c>
      <c r="Q86" s="3" t="s">
        <v>205</v>
      </c>
      <c r="R86" s="12">
        <f t="shared" si="1"/>
        <v>12</v>
      </c>
      <c r="S86" s="3">
        <v>7</v>
      </c>
    </row>
    <row r="87" spans="1:19" x14ac:dyDescent="0.3">
      <c r="C87" s="1">
        <v>822</v>
      </c>
      <c r="D87" s="1">
        <v>15</v>
      </c>
      <c r="E87" s="1" t="s">
        <v>299</v>
      </c>
      <c r="F87" s="2" t="s">
        <v>300</v>
      </c>
      <c r="G87" s="2" t="s">
        <v>27</v>
      </c>
      <c r="J87" s="1">
        <v>65</v>
      </c>
      <c r="L87" s="3">
        <v>20</v>
      </c>
      <c r="M87" s="1" t="s">
        <v>198</v>
      </c>
      <c r="N87" s="1">
        <v>400</v>
      </c>
      <c r="O87" s="2"/>
      <c r="P87" s="5">
        <v>3</v>
      </c>
      <c r="Q87" s="3" t="s">
        <v>32</v>
      </c>
      <c r="R87" s="12">
        <f t="shared" si="1"/>
        <v>12</v>
      </c>
      <c r="S87" s="3">
        <v>7</v>
      </c>
    </row>
    <row r="88" spans="1:19" x14ac:dyDescent="0.3">
      <c r="C88" s="1">
        <v>819</v>
      </c>
      <c r="D88" s="1">
        <v>15</v>
      </c>
      <c r="E88" s="1" t="s">
        <v>299</v>
      </c>
      <c r="F88" s="2" t="s">
        <v>614</v>
      </c>
      <c r="G88" s="2" t="s">
        <v>19</v>
      </c>
      <c r="J88" s="1" t="s">
        <v>22</v>
      </c>
      <c r="L88" s="3">
        <v>150</v>
      </c>
      <c r="M88" s="1" t="s">
        <v>198</v>
      </c>
      <c r="N88" s="1">
        <v>400</v>
      </c>
      <c r="O88" s="2" t="s">
        <v>617</v>
      </c>
      <c r="P88" s="5">
        <v>3</v>
      </c>
      <c r="Q88" s="13" t="s">
        <v>24</v>
      </c>
      <c r="R88" s="12">
        <f t="shared" si="1"/>
        <v>24</v>
      </c>
      <c r="S88" s="3">
        <v>7</v>
      </c>
    </row>
    <row r="89" spans="1:19" x14ac:dyDescent="0.3">
      <c r="C89" s="1">
        <v>828</v>
      </c>
      <c r="D89" s="1">
        <v>15</v>
      </c>
      <c r="E89" s="1" t="s">
        <v>299</v>
      </c>
      <c r="F89" s="2" t="s">
        <v>618</v>
      </c>
      <c r="G89" s="2" t="s">
        <v>27</v>
      </c>
      <c r="J89" s="1">
        <v>65</v>
      </c>
      <c r="L89" s="3">
        <v>20</v>
      </c>
      <c r="M89" s="1" t="s">
        <v>198</v>
      </c>
      <c r="N89" s="1">
        <v>400</v>
      </c>
      <c r="O89" s="2"/>
      <c r="P89" s="5">
        <v>2</v>
      </c>
      <c r="Q89" s="3" t="s">
        <v>32</v>
      </c>
      <c r="R89" s="12">
        <f t="shared" si="1"/>
        <v>12</v>
      </c>
      <c r="S89" s="3">
        <v>7</v>
      </c>
    </row>
    <row r="90" spans="1:19" x14ac:dyDescent="0.3">
      <c r="C90" s="1">
        <v>831</v>
      </c>
      <c r="D90" s="1">
        <v>15</v>
      </c>
      <c r="E90" s="1" t="s">
        <v>299</v>
      </c>
      <c r="F90" s="2" t="s">
        <v>618</v>
      </c>
      <c r="G90" s="2" t="s">
        <v>27</v>
      </c>
      <c r="J90" s="1">
        <v>65</v>
      </c>
      <c r="L90" s="3">
        <v>20</v>
      </c>
      <c r="M90" s="1" t="s">
        <v>548</v>
      </c>
      <c r="N90" s="1">
        <v>500</v>
      </c>
      <c r="O90" s="2"/>
      <c r="P90" s="5">
        <v>12</v>
      </c>
      <c r="Q90" s="3" t="s">
        <v>32</v>
      </c>
      <c r="R90" s="12">
        <f t="shared" si="1"/>
        <v>12</v>
      </c>
      <c r="S90" s="3">
        <v>7</v>
      </c>
    </row>
    <row r="91" spans="1:19" x14ac:dyDescent="0.3">
      <c r="C91" s="1">
        <v>813</v>
      </c>
      <c r="D91" s="1">
        <v>15</v>
      </c>
      <c r="E91" s="1" t="s">
        <v>299</v>
      </c>
      <c r="F91" s="2" t="s">
        <v>613</v>
      </c>
      <c r="G91" s="2" t="s">
        <v>19</v>
      </c>
      <c r="J91" s="1" t="s">
        <v>22</v>
      </c>
      <c r="L91" s="3">
        <v>100</v>
      </c>
      <c r="M91" s="1" t="s">
        <v>198</v>
      </c>
      <c r="N91" s="1">
        <v>400</v>
      </c>
      <c r="O91" s="2"/>
      <c r="P91" s="5">
        <v>2</v>
      </c>
      <c r="Q91" s="13" t="s">
        <v>24</v>
      </c>
      <c r="R91" s="12">
        <f t="shared" si="1"/>
        <v>24</v>
      </c>
      <c r="S91" s="3">
        <v>7</v>
      </c>
    </row>
    <row r="92" spans="1:19" x14ac:dyDescent="0.3">
      <c r="A92" s="7"/>
      <c r="C92" s="1">
        <v>218</v>
      </c>
      <c r="D92" s="1">
        <v>11</v>
      </c>
      <c r="E92" s="2" t="s">
        <v>277</v>
      </c>
      <c r="F92" s="2" t="s">
        <v>511</v>
      </c>
      <c r="G92" s="2" t="s">
        <v>19</v>
      </c>
      <c r="J92" s="1">
        <v>65</v>
      </c>
      <c r="L92" s="3">
        <v>150</v>
      </c>
      <c r="M92" s="1" t="s">
        <v>43</v>
      </c>
      <c r="N92" s="1">
        <v>400</v>
      </c>
      <c r="P92" s="5">
        <v>4</v>
      </c>
      <c r="Q92" s="12" t="s">
        <v>24</v>
      </c>
      <c r="R92" s="3" t="s">
        <v>25</v>
      </c>
      <c r="S92" s="3">
        <v>7</v>
      </c>
    </row>
    <row r="93" spans="1:19" x14ac:dyDescent="0.3">
      <c r="A93" s="7"/>
      <c r="C93" s="1">
        <v>220</v>
      </c>
      <c r="D93" s="1">
        <v>11</v>
      </c>
      <c r="E93" s="2" t="s">
        <v>277</v>
      </c>
      <c r="F93" s="2" t="s">
        <v>512</v>
      </c>
      <c r="G93" s="2" t="s">
        <v>19</v>
      </c>
      <c r="J93" s="1">
        <v>65</v>
      </c>
      <c r="L93" s="3">
        <v>100</v>
      </c>
      <c r="M93" s="1" t="s">
        <v>43</v>
      </c>
      <c r="N93" s="1">
        <v>400</v>
      </c>
      <c r="P93" s="5">
        <v>8</v>
      </c>
      <c r="Q93" s="12" t="s">
        <v>24</v>
      </c>
      <c r="R93" s="3" t="s">
        <v>25</v>
      </c>
      <c r="S93" s="3">
        <v>7</v>
      </c>
    </row>
    <row r="94" spans="1:19" x14ac:dyDescent="0.3">
      <c r="C94" s="1">
        <v>771</v>
      </c>
      <c r="D94" s="1">
        <v>11</v>
      </c>
      <c r="E94" s="2" t="s">
        <v>277</v>
      </c>
      <c r="F94" s="2" t="s">
        <v>559</v>
      </c>
      <c r="G94" s="2" t="s">
        <v>27</v>
      </c>
      <c r="J94" s="1">
        <v>65</v>
      </c>
      <c r="L94" s="3">
        <v>20</v>
      </c>
      <c r="M94" s="1" t="s">
        <v>198</v>
      </c>
      <c r="N94" s="1">
        <v>400</v>
      </c>
      <c r="O94" s="2" t="s">
        <v>561</v>
      </c>
      <c r="P94" s="5">
        <v>11</v>
      </c>
      <c r="Q94" s="3" t="s">
        <v>32</v>
      </c>
      <c r="R94" s="12">
        <f>IF(Q94="24/7",24,12)</f>
        <v>12</v>
      </c>
      <c r="S94" s="3">
        <v>7</v>
      </c>
    </row>
    <row r="95" spans="1:19" x14ac:dyDescent="0.3">
      <c r="C95" s="1">
        <v>767</v>
      </c>
      <c r="D95" s="1">
        <v>11</v>
      </c>
      <c r="E95" s="2" t="s">
        <v>277</v>
      </c>
      <c r="F95" s="2" t="s">
        <v>286</v>
      </c>
      <c r="G95" s="2" t="s">
        <v>335</v>
      </c>
      <c r="J95" s="1">
        <v>65</v>
      </c>
      <c r="L95" s="3">
        <v>20</v>
      </c>
      <c r="M95" s="1" t="s">
        <v>198</v>
      </c>
      <c r="N95" s="1">
        <v>400</v>
      </c>
      <c r="O95" s="2" t="s">
        <v>494</v>
      </c>
      <c r="P95" s="5">
        <v>6</v>
      </c>
      <c r="Q95" s="3" t="s">
        <v>205</v>
      </c>
      <c r="R95" s="12">
        <f>IF(Q95="24/7",24,12)</f>
        <v>12</v>
      </c>
      <c r="S95" s="3">
        <v>7</v>
      </c>
    </row>
    <row r="96" spans="1:19" x14ac:dyDescent="0.3">
      <c r="C96" s="1">
        <v>800</v>
      </c>
      <c r="D96" s="1">
        <v>11</v>
      </c>
      <c r="E96" s="2" t="s">
        <v>277</v>
      </c>
      <c r="F96" s="2" t="s">
        <v>297</v>
      </c>
      <c r="G96" s="2" t="s">
        <v>27</v>
      </c>
      <c r="J96" s="1">
        <v>65</v>
      </c>
      <c r="L96" s="3">
        <v>20</v>
      </c>
      <c r="M96" s="1" t="s">
        <v>198</v>
      </c>
      <c r="N96" s="1">
        <v>400</v>
      </c>
      <c r="O96" s="2"/>
      <c r="P96" s="5">
        <v>1</v>
      </c>
      <c r="Q96" s="3" t="s">
        <v>32</v>
      </c>
      <c r="R96" s="12">
        <f>IF(Q96="24/7",24,12)</f>
        <v>12</v>
      </c>
      <c r="S96" s="3">
        <v>7</v>
      </c>
    </row>
    <row r="97" spans="1:19" ht="28.8" x14ac:dyDescent="0.3">
      <c r="C97" s="1">
        <v>241</v>
      </c>
      <c r="D97" s="1">
        <v>11</v>
      </c>
      <c r="E97" s="2" t="s">
        <v>277</v>
      </c>
      <c r="F97" s="2" t="s">
        <v>521</v>
      </c>
      <c r="G97" s="2" t="s">
        <v>19</v>
      </c>
      <c r="H97" s="1" t="s">
        <v>168</v>
      </c>
      <c r="J97" s="1" t="s">
        <v>22</v>
      </c>
      <c r="L97" s="3">
        <v>200</v>
      </c>
      <c r="M97" s="1" t="s">
        <v>43</v>
      </c>
      <c r="O97" s="1" t="s">
        <v>522</v>
      </c>
      <c r="P97" s="5">
        <v>8</v>
      </c>
      <c r="Q97" s="12" t="s">
        <v>24</v>
      </c>
      <c r="R97" s="3" t="s">
        <v>25</v>
      </c>
      <c r="S97" s="3">
        <v>7</v>
      </c>
    </row>
    <row r="98" spans="1:19" x14ac:dyDescent="0.3">
      <c r="C98" s="1">
        <v>742</v>
      </c>
      <c r="D98" s="1">
        <v>11</v>
      </c>
      <c r="E98" s="2" t="s">
        <v>277</v>
      </c>
      <c r="F98" s="2" t="s">
        <v>117</v>
      </c>
      <c r="G98" s="2" t="s">
        <v>335</v>
      </c>
      <c r="J98" s="1">
        <v>65</v>
      </c>
      <c r="L98" s="3">
        <v>20</v>
      </c>
      <c r="M98" s="1" t="s">
        <v>198</v>
      </c>
      <c r="N98" s="1">
        <v>400</v>
      </c>
      <c r="O98" s="2" t="s">
        <v>543</v>
      </c>
      <c r="P98" s="5">
        <v>4</v>
      </c>
      <c r="Q98" s="3" t="s">
        <v>32</v>
      </c>
      <c r="R98" s="12">
        <f>IF(Q98="24/7",24,12)</f>
        <v>12</v>
      </c>
      <c r="S98" s="3">
        <v>7</v>
      </c>
    </row>
    <row r="99" spans="1:19" x14ac:dyDescent="0.3">
      <c r="C99" s="1">
        <v>743</v>
      </c>
      <c r="D99" s="1">
        <v>11</v>
      </c>
      <c r="E99" s="2" t="s">
        <v>277</v>
      </c>
      <c r="F99" s="2" t="s">
        <v>117</v>
      </c>
      <c r="G99" s="2" t="s">
        <v>335</v>
      </c>
      <c r="J99" s="1">
        <v>65</v>
      </c>
      <c r="L99" s="3">
        <v>20</v>
      </c>
      <c r="M99" s="1" t="s">
        <v>198</v>
      </c>
      <c r="N99" s="1">
        <v>400</v>
      </c>
      <c r="O99" s="2" t="s">
        <v>488</v>
      </c>
      <c r="P99" s="5">
        <v>2</v>
      </c>
      <c r="Q99" s="3" t="s">
        <v>32</v>
      </c>
      <c r="R99" s="12">
        <f>IF(Q99="24/7",24,12)</f>
        <v>12</v>
      </c>
      <c r="S99" s="3">
        <v>7</v>
      </c>
    </row>
    <row r="100" spans="1:19" x14ac:dyDescent="0.3">
      <c r="C100" s="1">
        <v>733</v>
      </c>
      <c r="D100" s="1">
        <v>11</v>
      </c>
      <c r="E100" s="2" t="s">
        <v>277</v>
      </c>
      <c r="F100" s="2" t="s">
        <v>536</v>
      </c>
      <c r="G100" s="2" t="s">
        <v>27</v>
      </c>
      <c r="J100" s="1">
        <v>65</v>
      </c>
      <c r="L100" s="3">
        <v>20</v>
      </c>
      <c r="M100" s="1" t="s">
        <v>198</v>
      </c>
      <c r="N100" s="1">
        <v>400</v>
      </c>
      <c r="O100" s="2"/>
      <c r="P100" s="5">
        <v>4</v>
      </c>
      <c r="Q100" s="3" t="s">
        <v>32</v>
      </c>
      <c r="R100" s="12">
        <f>IF(Q100="24/7",24,12)</f>
        <v>12</v>
      </c>
      <c r="S100" s="3">
        <v>7</v>
      </c>
    </row>
    <row r="101" spans="1:19" x14ac:dyDescent="0.3">
      <c r="A101" s="7"/>
      <c r="C101" s="1">
        <v>215</v>
      </c>
      <c r="D101" s="1">
        <v>11</v>
      </c>
      <c r="E101" s="2" t="s">
        <v>277</v>
      </c>
      <c r="F101" s="2" t="s">
        <v>144</v>
      </c>
      <c r="G101" s="2" t="s">
        <v>19</v>
      </c>
      <c r="J101" s="1">
        <v>65</v>
      </c>
      <c r="L101" s="3">
        <v>150</v>
      </c>
      <c r="M101" s="1" t="s">
        <v>43</v>
      </c>
      <c r="N101" s="1">
        <v>400</v>
      </c>
      <c r="P101" s="5">
        <v>4</v>
      </c>
      <c r="Q101" s="12" t="s">
        <v>24</v>
      </c>
      <c r="R101" s="3" t="s">
        <v>25</v>
      </c>
      <c r="S101" s="3">
        <v>7</v>
      </c>
    </row>
    <row r="102" spans="1:19" x14ac:dyDescent="0.3">
      <c r="C102" s="1">
        <v>730</v>
      </c>
      <c r="D102" s="1">
        <v>11</v>
      </c>
      <c r="E102" s="2" t="s">
        <v>277</v>
      </c>
      <c r="F102" s="2" t="s">
        <v>532</v>
      </c>
      <c r="G102" s="2"/>
      <c r="J102" s="1" t="s">
        <v>22</v>
      </c>
      <c r="L102" s="3">
        <v>150</v>
      </c>
      <c r="M102" s="1" t="s">
        <v>198</v>
      </c>
      <c r="N102" s="1">
        <v>400</v>
      </c>
      <c r="O102" s="2" t="s">
        <v>535</v>
      </c>
      <c r="P102" s="5">
        <v>2</v>
      </c>
      <c r="Q102" s="13" t="s">
        <v>24</v>
      </c>
      <c r="R102" s="12">
        <f t="shared" ref="R102:R110" si="2">IF(Q102="24/7",24,12)</f>
        <v>24</v>
      </c>
      <c r="S102" s="3">
        <v>7</v>
      </c>
    </row>
    <row r="103" spans="1:19" ht="28.8" x14ac:dyDescent="0.3">
      <c r="C103" s="1">
        <v>760</v>
      </c>
      <c r="D103" s="1">
        <v>11</v>
      </c>
      <c r="E103" s="2" t="s">
        <v>277</v>
      </c>
      <c r="F103" s="2" t="s">
        <v>553</v>
      </c>
      <c r="G103" s="2" t="s">
        <v>335</v>
      </c>
      <c r="J103" s="1">
        <v>65</v>
      </c>
      <c r="L103" s="3">
        <v>20</v>
      </c>
      <c r="M103" s="1" t="s">
        <v>198</v>
      </c>
      <c r="N103" s="1">
        <v>400</v>
      </c>
      <c r="O103" s="2" t="s">
        <v>556</v>
      </c>
      <c r="P103" s="5">
        <v>1</v>
      </c>
      <c r="Q103" s="3" t="s">
        <v>32</v>
      </c>
      <c r="R103" s="12">
        <f t="shared" si="2"/>
        <v>12</v>
      </c>
      <c r="S103" s="3">
        <v>7</v>
      </c>
    </row>
    <row r="104" spans="1:19" x14ac:dyDescent="0.3">
      <c r="C104" s="1">
        <v>748</v>
      </c>
      <c r="D104" s="1">
        <v>11</v>
      </c>
      <c r="E104" s="2" t="s">
        <v>277</v>
      </c>
      <c r="F104" s="2" t="s">
        <v>545</v>
      </c>
      <c r="G104" s="2" t="s">
        <v>335</v>
      </c>
      <c r="J104" s="1">
        <v>65</v>
      </c>
      <c r="L104" s="3">
        <v>20</v>
      </c>
      <c r="M104" s="1" t="s">
        <v>198</v>
      </c>
      <c r="N104" s="1">
        <v>400</v>
      </c>
      <c r="O104" s="2" t="s">
        <v>547</v>
      </c>
      <c r="P104" s="5">
        <v>1</v>
      </c>
      <c r="Q104" s="3" t="s">
        <v>32</v>
      </c>
      <c r="R104" s="12">
        <f t="shared" si="2"/>
        <v>12</v>
      </c>
      <c r="S104" s="3">
        <v>7</v>
      </c>
    </row>
    <row r="105" spans="1:19" x14ac:dyDescent="0.3">
      <c r="C105" s="1">
        <v>749</v>
      </c>
      <c r="D105" s="1">
        <v>11</v>
      </c>
      <c r="E105" s="2" t="s">
        <v>277</v>
      </c>
      <c r="F105" s="2" t="s">
        <v>545</v>
      </c>
      <c r="G105" s="2" t="s">
        <v>68</v>
      </c>
      <c r="J105" s="1" t="s">
        <v>22</v>
      </c>
      <c r="L105" s="3">
        <v>200</v>
      </c>
      <c r="M105" s="1" t="s">
        <v>548</v>
      </c>
      <c r="N105" s="1">
        <v>500</v>
      </c>
      <c r="O105" s="2" t="s">
        <v>549</v>
      </c>
      <c r="P105" s="5">
        <v>8</v>
      </c>
      <c r="Q105" s="13" t="s">
        <v>24</v>
      </c>
      <c r="R105" s="12">
        <f t="shared" si="2"/>
        <v>24</v>
      </c>
      <c r="S105" s="3">
        <v>7</v>
      </c>
    </row>
    <row r="106" spans="1:19" x14ac:dyDescent="0.3">
      <c r="C106" s="1">
        <v>741</v>
      </c>
      <c r="D106" s="1">
        <v>11</v>
      </c>
      <c r="E106" s="2" t="s">
        <v>277</v>
      </c>
      <c r="F106" s="2" t="s">
        <v>281</v>
      </c>
      <c r="G106" s="2" t="s">
        <v>335</v>
      </c>
      <c r="H106" s="1" t="s">
        <v>282</v>
      </c>
      <c r="I106" s="1" t="s">
        <v>100</v>
      </c>
      <c r="J106" s="1">
        <v>65</v>
      </c>
      <c r="L106" s="3">
        <v>20</v>
      </c>
      <c r="M106" s="1" t="s">
        <v>198</v>
      </c>
      <c r="N106" s="1">
        <v>400</v>
      </c>
      <c r="O106" s="2" t="s">
        <v>542</v>
      </c>
      <c r="P106" s="5">
        <v>5</v>
      </c>
      <c r="Q106" s="3" t="s">
        <v>32</v>
      </c>
      <c r="R106" s="12">
        <f t="shared" si="2"/>
        <v>12</v>
      </c>
      <c r="S106" s="3">
        <v>7</v>
      </c>
    </row>
    <row r="107" spans="1:19" x14ac:dyDescent="0.3">
      <c r="C107" s="1">
        <v>617</v>
      </c>
      <c r="D107" s="1">
        <v>7.5</v>
      </c>
      <c r="E107" s="7" t="s">
        <v>242</v>
      </c>
      <c r="F107" s="8" t="s">
        <v>459</v>
      </c>
      <c r="G107" s="7" t="s">
        <v>19</v>
      </c>
      <c r="H107" s="7"/>
      <c r="I107" s="7" t="s">
        <v>70</v>
      </c>
      <c r="J107" s="1" t="s">
        <v>22</v>
      </c>
      <c r="K107" s="7"/>
      <c r="L107" s="3">
        <v>200</v>
      </c>
      <c r="M107" s="1" t="s">
        <v>198</v>
      </c>
      <c r="N107" s="1">
        <v>400</v>
      </c>
      <c r="O107" s="7" t="s">
        <v>70</v>
      </c>
      <c r="P107" s="5">
        <v>1</v>
      </c>
      <c r="Q107" s="13" t="s">
        <v>24</v>
      </c>
      <c r="R107" s="12">
        <f t="shared" si="2"/>
        <v>24</v>
      </c>
      <c r="S107" s="3">
        <v>7</v>
      </c>
    </row>
    <row r="108" spans="1:19" x14ac:dyDescent="0.3">
      <c r="C108" s="1">
        <v>867</v>
      </c>
      <c r="D108" s="1">
        <v>7.5</v>
      </c>
      <c r="E108" s="1" t="s">
        <v>242</v>
      </c>
      <c r="F108" s="2" t="s">
        <v>303</v>
      </c>
      <c r="G108" s="2" t="s">
        <v>19</v>
      </c>
      <c r="J108" s="1" t="s">
        <v>22</v>
      </c>
      <c r="L108" s="3">
        <v>150</v>
      </c>
      <c r="M108" s="1" t="s">
        <v>198</v>
      </c>
      <c r="N108" s="1">
        <v>400</v>
      </c>
      <c r="O108" s="2"/>
      <c r="P108" s="5">
        <v>2</v>
      </c>
      <c r="Q108" s="13" t="s">
        <v>24</v>
      </c>
      <c r="R108" s="12">
        <f t="shared" si="2"/>
        <v>24</v>
      </c>
      <c r="S108" s="3">
        <v>7</v>
      </c>
    </row>
    <row r="109" spans="1:19" x14ac:dyDescent="0.3">
      <c r="C109" s="1">
        <v>605</v>
      </c>
      <c r="D109" s="1">
        <v>7.5</v>
      </c>
      <c r="E109" s="7" t="s">
        <v>242</v>
      </c>
      <c r="F109" s="8" t="s">
        <v>242</v>
      </c>
      <c r="G109" s="2" t="s">
        <v>335</v>
      </c>
      <c r="H109" s="7"/>
      <c r="I109" s="7"/>
      <c r="J109" s="1">
        <v>65</v>
      </c>
      <c r="K109" s="7"/>
      <c r="L109" s="3">
        <v>20</v>
      </c>
      <c r="M109" s="1" t="s">
        <v>198</v>
      </c>
      <c r="N109" s="1">
        <v>400</v>
      </c>
      <c r="O109" s="7"/>
      <c r="P109" s="5">
        <v>2</v>
      </c>
      <c r="Q109" s="3" t="s">
        <v>32</v>
      </c>
      <c r="R109" s="12">
        <f t="shared" si="2"/>
        <v>12</v>
      </c>
      <c r="S109" s="3">
        <v>7</v>
      </c>
    </row>
    <row r="110" spans="1:19" x14ac:dyDescent="0.3">
      <c r="C110" s="1">
        <v>609</v>
      </c>
      <c r="D110" s="1">
        <v>7.5</v>
      </c>
      <c r="E110" s="7" t="s">
        <v>242</v>
      </c>
      <c r="F110" s="8" t="s">
        <v>242</v>
      </c>
      <c r="G110" s="2" t="s">
        <v>335</v>
      </c>
      <c r="H110" s="7"/>
      <c r="I110" s="7"/>
      <c r="J110" s="1">
        <v>65</v>
      </c>
      <c r="K110" s="7"/>
      <c r="L110" s="3">
        <v>20</v>
      </c>
      <c r="M110" s="1" t="s">
        <v>198</v>
      </c>
      <c r="N110" s="1">
        <v>400</v>
      </c>
      <c r="O110" s="7"/>
      <c r="P110" s="5">
        <v>2</v>
      </c>
      <c r="Q110" s="3" t="s">
        <v>32</v>
      </c>
      <c r="R110" s="12">
        <f t="shared" si="2"/>
        <v>12</v>
      </c>
      <c r="S110" s="3">
        <v>7</v>
      </c>
    </row>
    <row r="111" spans="1:19" x14ac:dyDescent="0.3">
      <c r="C111" s="1">
        <v>152</v>
      </c>
      <c r="D111" s="1">
        <v>7</v>
      </c>
      <c r="E111" s="1" t="s">
        <v>117</v>
      </c>
      <c r="F111" s="2" t="s">
        <v>447</v>
      </c>
      <c r="G111" s="2" t="s">
        <v>27</v>
      </c>
      <c r="J111" s="1">
        <v>65</v>
      </c>
      <c r="L111" s="3">
        <v>20</v>
      </c>
      <c r="M111" s="1" t="s">
        <v>43</v>
      </c>
      <c r="N111" s="1">
        <v>400</v>
      </c>
      <c r="P111" s="5">
        <v>2</v>
      </c>
      <c r="Q111" s="12" t="s">
        <v>32</v>
      </c>
      <c r="R111" s="3" t="s">
        <v>33</v>
      </c>
      <c r="S111" s="3">
        <v>7</v>
      </c>
    </row>
    <row r="112" spans="1:19" x14ac:dyDescent="0.3">
      <c r="C112" s="1">
        <v>128</v>
      </c>
      <c r="D112" s="1">
        <v>7</v>
      </c>
      <c r="E112" s="1" t="s">
        <v>117</v>
      </c>
      <c r="F112" s="2" t="s">
        <v>442</v>
      </c>
      <c r="G112" s="2" t="s">
        <v>60</v>
      </c>
      <c r="J112" s="1">
        <v>65</v>
      </c>
      <c r="L112" s="3">
        <v>150</v>
      </c>
      <c r="M112" s="1" t="s">
        <v>374</v>
      </c>
      <c r="N112" s="1">
        <v>250</v>
      </c>
      <c r="P112" s="5">
        <v>1</v>
      </c>
      <c r="Q112" s="12" t="s">
        <v>24</v>
      </c>
      <c r="R112" s="3" t="s">
        <v>25</v>
      </c>
      <c r="S112" s="3">
        <v>7</v>
      </c>
    </row>
    <row r="113" spans="1:19" ht="28.8" x14ac:dyDescent="0.3">
      <c r="A113" s="7"/>
      <c r="B113" s="3">
        <v>29</v>
      </c>
      <c r="C113" s="1">
        <v>132</v>
      </c>
      <c r="D113" s="1">
        <v>7</v>
      </c>
      <c r="E113" s="1" t="s">
        <v>117</v>
      </c>
      <c r="F113" s="2" t="s">
        <v>118</v>
      </c>
      <c r="G113" s="2"/>
      <c r="H113" s="1" t="s">
        <v>119</v>
      </c>
      <c r="I113" s="1" t="s">
        <v>29</v>
      </c>
      <c r="J113" s="1">
        <v>65</v>
      </c>
      <c r="L113" s="3">
        <v>20</v>
      </c>
      <c r="M113" s="1" t="s">
        <v>43</v>
      </c>
      <c r="N113" s="1">
        <v>400</v>
      </c>
      <c r="P113" s="5">
        <v>10</v>
      </c>
      <c r="Q113" s="12" t="s">
        <v>24</v>
      </c>
      <c r="R113" s="3" t="s">
        <v>25</v>
      </c>
      <c r="S113" s="3">
        <v>7</v>
      </c>
    </row>
    <row r="114" spans="1:19" ht="28.8" x14ac:dyDescent="0.3">
      <c r="C114" s="1">
        <v>645</v>
      </c>
      <c r="D114" s="1">
        <v>7</v>
      </c>
      <c r="E114" s="7" t="s">
        <v>117</v>
      </c>
      <c r="F114" s="8" t="s">
        <v>257</v>
      </c>
      <c r="G114" s="7" t="s">
        <v>19</v>
      </c>
      <c r="H114" s="7"/>
      <c r="I114" s="7"/>
      <c r="J114" s="1" t="s">
        <v>22</v>
      </c>
      <c r="K114" s="7"/>
      <c r="L114" s="3">
        <v>150</v>
      </c>
      <c r="M114" s="1" t="s">
        <v>198</v>
      </c>
      <c r="N114" s="1">
        <v>400</v>
      </c>
      <c r="O114" s="7"/>
      <c r="P114" s="5">
        <v>6</v>
      </c>
      <c r="Q114" s="13" t="s">
        <v>24</v>
      </c>
      <c r="R114" s="12">
        <f>IF(Q114="24/7",24,12)</f>
        <v>24</v>
      </c>
      <c r="S114" s="3">
        <v>7</v>
      </c>
    </row>
    <row r="115" spans="1:19" x14ac:dyDescent="0.3">
      <c r="C115" s="1">
        <v>635</v>
      </c>
      <c r="D115" s="1">
        <v>7</v>
      </c>
      <c r="E115" s="7" t="s">
        <v>117</v>
      </c>
      <c r="F115" s="8" t="s">
        <v>451</v>
      </c>
      <c r="G115" s="7" t="s">
        <v>19</v>
      </c>
      <c r="H115" s="7"/>
      <c r="I115" s="7"/>
      <c r="J115" s="1" t="s">
        <v>22</v>
      </c>
      <c r="K115" s="7"/>
      <c r="L115" s="3">
        <v>150</v>
      </c>
      <c r="M115" s="1" t="s">
        <v>198</v>
      </c>
      <c r="N115" s="1">
        <v>400</v>
      </c>
      <c r="O115" s="7"/>
      <c r="P115" s="5">
        <v>6</v>
      </c>
      <c r="Q115" s="13" t="s">
        <v>24</v>
      </c>
      <c r="R115" s="12">
        <f>IF(Q115="24/7",24,12)</f>
        <v>24</v>
      </c>
      <c r="S115" s="3">
        <v>7</v>
      </c>
    </row>
    <row r="116" spans="1:19" ht="28.8" x14ac:dyDescent="0.3">
      <c r="A116" s="7"/>
      <c r="C116" s="1">
        <v>148</v>
      </c>
      <c r="D116" s="1">
        <v>7</v>
      </c>
      <c r="E116" s="1" t="s">
        <v>117</v>
      </c>
      <c r="F116" s="2" t="s">
        <v>443</v>
      </c>
      <c r="G116" s="2" t="s">
        <v>444</v>
      </c>
      <c r="J116" s="1">
        <v>65</v>
      </c>
      <c r="L116" s="3">
        <v>150</v>
      </c>
      <c r="M116" s="1" t="s">
        <v>43</v>
      </c>
      <c r="N116" s="1">
        <v>400</v>
      </c>
      <c r="P116" s="5">
        <v>2</v>
      </c>
      <c r="Q116" s="12" t="s">
        <v>24</v>
      </c>
      <c r="R116" s="3" t="s">
        <v>25</v>
      </c>
      <c r="S116" s="3">
        <v>7</v>
      </c>
    </row>
    <row r="117" spans="1:19" x14ac:dyDescent="0.3">
      <c r="A117" s="7"/>
      <c r="C117" s="1">
        <v>156</v>
      </c>
      <c r="D117" s="1">
        <v>7</v>
      </c>
      <c r="E117" s="1" t="s">
        <v>117</v>
      </c>
      <c r="F117" s="2" t="s">
        <v>450</v>
      </c>
      <c r="G117" s="2" t="s">
        <v>19</v>
      </c>
      <c r="J117" s="1">
        <v>65</v>
      </c>
      <c r="L117" s="3">
        <v>150</v>
      </c>
      <c r="M117" s="1" t="s">
        <v>43</v>
      </c>
      <c r="N117" s="1">
        <v>400</v>
      </c>
      <c r="P117" s="5">
        <v>10</v>
      </c>
      <c r="Q117" s="12" t="s">
        <v>24</v>
      </c>
      <c r="R117" s="3" t="s">
        <v>25</v>
      </c>
      <c r="S117" s="3">
        <v>7</v>
      </c>
    </row>
    <row r="118" spans="1:19" x14ac:dyDescent="0.3">
      <c r="C118" s="1">
        <v>580</v>
      </c>
      <c r="D118" s="1">
        <v>21</v>
      </c>
      <c r="E118" s="7" t="s">
        <v>187</v>
      </c>
      <c r="F118" s="8" t="s">
        <v>701</v>
      </c>
      <c r="G118" s="8" t="s">
        <v>19</v>
      </c>
      <c r="H118" s="7"/>
      <c r="I118" s="7"/>
      <c r="J118" s="1" t="s">
        <v>22</v>
      </c>
      <c r="K118" s="7"/>
      <c r="L118" s="3" t="s">
        <v>331</v>
      </c>
      <c r="M118" s="1" t="s">
        <v>198</v>
      </c>
      <c r="N118" s="1">
        <v>400</v>
      </c>
      <c r="O118" s="7"/>
      <c r="P118" s="5">
        <v>2</v>
      </c>
      <c r="Q118" s="3" t="s">
        <v>216</v>
      </c>
      <c r="R118" s="12">
        <f>IF(Q118="24/7",24,12)</f>
        <v>12</v>
      </c>
      <c r="S118" s="3">
        <v>7</v>
      </c>
    </row>
    <row r="119" spans="1:19" x14ac:dyDescent="0.3">
      <c r="C119" s="1">
        <v>433</v>
      </c>
      <c r="D119" s="1">
        <v>21</v>
      </c>
      <c r="E119" s="7" t="s">
        <v>187</v>
      </c>
      <c r="F119" s="1" t="s">
        <v>686</v>
      </c>
      <c r="G119" s="1" t="s">
        <v>687</v>
      </c>
      <c r="J119" s="1" t="s">
        <v>22</v>
      </c>
      <c r="L119" s="3">
        <v>100</v>
      </c>
      <c r="M119" s="1" t="s">
        <v>198</v>
      </c>
      <c r="N119" s="1">
        <v>400</v>
      </c>
      <c r="P119" s="5">
        <v>6</v>
      </c>
      <c r="Q119" s="3" t="s">
        <v>24</v>
      </c>
      <c r="R119" s="3">
        <v>24</v>
      </c>
      <c r="S119" s="3">
        <v>7</v>
      </c>
    </row>
    <row r="120" spans="1:19" x14ac:dyDescent="0.3">
      <c r="C120" s="1">
        <v>439</v>
      </c>
      <c r="D120" s="1">
        <v>21</v>
      </c>
      <c r="E120" s="7" t="s">
        <v>187</v>
      </c>
      <c r="F120" s="1" t="s">
        <v>188</v>
      </c>
      <c r="G120" s="1" t="s">
        <v>689</v>
      </c>
      <c r="J120" s="1" t="s">
        <v>22</v>
      </c>
      <c r="L120" s="3">
        <v>200</v>
      </c>
      <c r="M120" s="1" t="s">
        <v>198</v>
      </c>
      <c r="N120" s="1">
        <v>400</v>
      </c>
      <c r="P120" s="5">
        <v>10</v>
      </c>
      <c r="Q120" s="3" t="s">
        <v>205</v>
      </c>
      <c r="R120" s="3">
        <v>12</v>
      </c>
      <c r="S120" s="3">
        <v>7</v>
      </c>
    </row>
    <row r="121" spans="1:19" x14ac:dyDescent="0.3">
      <c r="A121" s="7"/>
      <c r="C121" s="1">
        <v>162</v>
      </c>
      <c r="D121" s="1">
        <v>8</v>
      </c>
      <c r="E121" s="1" t="s">
        <v>125</v>
      </c>
      <c r="F121" s="2" t="s">
        <v>126</v>
      </c>
      <c r="G121" s="2" t="s">
        <v>464</v>
      </c>
      <c r="H121" s="1" t="s">
        <v>465</v>
      </c>
      <c r="I121" s="1" t="s">
        <v>100</v>
      </c>
      <c r="J121" s="1">
        <v>65</v>
      </c>
      <c r="L121" s="3">
        <v>150</v>
      </c>
      <c r="M121" s="1" t="s">
        <v>43</v>
      </c>
      <c r="N121" s="1">
        <v>400</v>
      </c>
      <c r="O121" s="1" t="s">
        <v>247</v>
      </c>
      <c r="P121" s="5">
        <v>17</v>
      </c>
      <c r="Q121" s="12" t="s">
        <v>24</v>
      </c>
      <c r="R121" s="3" t="s">
        <v>25</v>
      </c>
      <c r="S121" s="3">
        <v>7</v>
      </c>
    </row>
    <row r="122" spans="1:19" x14ac:dyDescent="0.3">
      <c r="B122" s="3">
        <v>32</v>
      </c>
      <c r="C122" s="1">
        <v>161</v>
      </c>
      <c r="D122" s="1">
        <v>8</v>
      </c>
      <c r="E122" s="1" t="s">
        <v>125</v>
      </c>
      <c r="F122" s="2" t="s">
        <v>126</v>
      </c>
      <c r="G122" s="2" t="s">
        <v>131</v>
      </c>
      <c r="H122" s="1" t="s">
        <v>129</v>
      </c>
      <c r="I122" s="1" t="s">
        <v>130</v>
      </c>
      <c r="J122" s="1">
        <v>65</v>
      </c>
      <c r="L122" s="3">
        <v>150</v>
      </c>
      <c r="M122" s="1" t="s">
        <v>43</v>
      </c>
      <c r="N122" s="1">
        <v>400</v>
      </c>
      <c r="P122" s="5">
        <v>14</v>
      </c>
      <c r="Q122" s="12" t="s">
        <v>24</v>
      </c>
      <c r="R122" s="3" t="s">
        <v>25</v>
      </c>
      <c r="S122" s="3">
        <v>7</v>
      </c>
    </row>
    <row r="123" spans="1:19" x14ac:dyDescent="0.3">
      <c r="A123" s="7"/>
      <c r="C123" s="1">
        <v>167</v>
      </c>
      <c r="D123" s="1">
        <v>8</v>
      </c>
      <c r="E123" s="1" t="s">
        <v>125</v>
      </c>
      <c r="F123" s="2" t="s">
        <v>126</v>
      </c>
      <c r="G123" s="2" t="s">
        <v>464</v>
      </c>
      <c r="J123" s="1">
        <v>65</v>
      </c>
      <c r="L123" s="3">
        <v>150</v>
      </c>
      <c r="M123" s="1" t="s">
        <v>43</v>
      </c>
      <c r="N123" s="1">
        <v>400</v>
      </c>
      <c r="P123" s="5">
        <v>10</v>
      </c>
      <c r="Q123" s="12" t="s">
        <v>24</v>
      </c>
      <c r="R123" s="3" t="s">
        <v>25</v>
      </c>
      <c r="S123" s="3">
        <v>7</v>
      </c>
    </row>
    <row r="124" spans="1:19" x14ac:dyDescent="0.3">
      <c r="C124" s="1">
        <v>849</v>
      </c>
      <c r="D124" s="1">
        <v>8</v>
      </c>
      <c r="E124" s="1" t="s">
        <v>125</v>
      </c>
      <c r="F124" s="2" t="s">
        <v>487</v>
      </c>
      <c r="G124" s="2" t="s">
        <v>19</v>
      </c>
      <c r="J124" s="1" t="s">
        <v>22</v>
      </c>
      <c r="L124" s="3">
        <v>150</v>
      </c>
      <c r="M124" s="1" t="s">
        <v>198</v>
      </c>
      <c r="N124" s="1">
        <v>400</v>
      </c>
      <c r="O124" s="2" t="s">
        <v>123</v>
      </c>
      <c r="P124" s="5">
        <v>3</v>
      </c>
      <c r="Q124" s="13" t="s">
        <v>24</v>
      </c>
      <c r="R124" s="12">
        <f>IF(Q124="24/7",24,12)</f>
        <v>24</v>
      </c>
      <c r="S124" s="3">
        <v>7</v>
      </c>
    </row>
    <row r="125" spans="1:19" x14ac:dyDescent="0.3">
      <c r="C125" s="1">
        <v>850</v>
      </c>
      <c r="D125" s="1">
        <v>8</v>
      </c>
      <c r="E125" s="1" t="s">
        <v>125</v>
      </c>
      <c r="F125" s="2" t="s">
        <v>487</v>
      </c>
      <c r="G125" s="2" t="s">
        <v>335</v>
      </c>
      <c r="J125" s="1">
        <v>65</v>
      </c>
      <c r="L125" s="3">
        <v>20</v>
      </c>
      <c r="M125" s="1" t="s">
        <v>198</v>
      </c>
      <c r="N125" s="1">
        <v>400</v>
      </c>
      <c r="O125" s="2" t="s">
        <v>488</v>
      </c>
      <c r="P125" s="5">
        <v>2</v>
      </c>
      <c r="Q125" s="3" t="s">
        <v>32</v>
      </c>
      <c r="R125" s="12">
        <f>IF(Q125="24/7",24,12)</f>
        <v>12</v>
      </c>
      <c r="S125" s="3">
        <v>7</v>
      </c>
    </row>
    <row r="126" spans="1:19" x14ac:dyDescent="0.3">
      <c r="A126" s="7"/>
      <c r="C126" s="1">
        <v>169</v>
      </c>
      <c r="D126" s="1">
        <v>8</v>
      </c>
      <c r="E126" s="1" t="s">
        <v>125</v>
      </c>
      <c r="F126" s="2" t="s">
        <v>132</v>
      </c>
      <c r="G126" s="2" t="s">
        <v>467</v>
      </c>
      <c r="J126" s="1">
        <v>65</v>
      </c>
      <c r="L126" s="3">
        <v>150</v>
      </c>
      <c r="M126" s="1" t="s">
        <v>43</v>
      </c>
      <c r="N126" s="1">
        <v>400</v>
      </c>
      <c r="P126" s="5">
        <v>4</v>
      </c>
      <c r="Q126" s="12" t="s">
        <v>24</v>
      </c>
      <c r="R126" s="3" t="s">
        <v>25</v>
      </c>
      <c r="S126" s="3">
        <v>7</v>
      </c>
    </row>
    <row r="127" spans="1:19" x14ac:dyDescent="0.3">
      <c r="C127" s="1">
        <v>681</v>
      </c>
      <c r="D127" s="1">
        <v>8</v>
      </c>
      <c r="E127" s="7" t="s">
        <v>125</v>
      </c>
      <c r="F127" s="7" t="s">
        <v>265</v>
      </c>
      <c r="G127" s="2" t="s">
        <v>486</v>
      </c>
      <c r="J127" s="1" t="s">
        <v>22</v>
      </c>
      <c r="L127" s="3">
        <v>150</v>
      </c>
      <c r="M127" s="1" t="s">
        <v>198</v>
      </c>
      <c r="N127" s="1">
        <v>400</v>
      </c>
      <c r="O127" s="2"/>
      <c r="P127" s="5">
        <v>12</v>
      </c>
      <c r="Q127" s="13" t="s">
        <v>24</v>
      </c>
      <c r="R127" s="12">
        <f t="shared" ref="R127:R133" si="3">IF(Q127="24/7",24,12)</f>
        <v>24</v>
      </c>
      <c r="S127" s="3">
        <v>7</v>
      </c>
    </row>
    <row r="128" spans="1:19" ht="28.8" x14ac:dyDescent="0.3">
      <c r="C128" s="1">
        <v>671</v>
      </c>
      <c r="D128" s="1">
        <v>8</v>
      </c>
      <c r="E128" s="7" t="s">
        <v>125</v>
      </c>
      <c r="F128" s="7" t="s">
        <v>265</v>
      </c>
      <c r="G128" s="2" t="s">
        <v>483</v>
      </c>
      <c r="J128" s="1" t="s">
        <v>22</v>
      </c>
      <c r="L128" s="3">
        <v>150</v>
      </c>
      <c r="M128" s="1" t="s">
        <v>198</v>
      </c>
      <c r="N128" s="1">
        <v>400</v>
      </c>
      <c r="O128" s="2"/>
      <c r="P128" s="5">
        <v>7</v>
      </c>
      <c r="Q128" s="13" t="s">
        <v>24</v>
      </c>
      <c r="R128" s="12">
        <f t="shared" si="3"/>
        <v>24</v>
      </c>
      <c r="S128" s="3">
        <v>7</v>
      </c>
    </row>
    <row r="129" spans="1:19" ht="28.8" x14ac:dyDescent="0.3">
      <c r="C129" s="1">
        <v>659</v>
      </c>
      <c r="D129" s="1">
        <v>8</v>
      </c>
      <c r="E129" s="7" t="s">
        <v>125</v>
      </c>
      <c r="F129" s="7" t="s">
        <v>265</v>
      </c>
      <c r="G129" s="2" t="s">
        <v>113</v>
      </c>
      <c r="J129" s="1" t="s">
        <v>22</v>
      </c>
      <c r="L129" s="3">
        <v>150</v>
      </c>
      <c r="M129" s="1" t="s">
        <v>198</v>
      </c>
      <c r="N129" s="1">
        <v>400</v>
      </c>
      <c r="O129" s="2" t="s">
        <v>479</v>
      </c>
      <c r="P129" s="5">
        <v>6</v>
      </c>
      <c r="Q129" s="13" t="s">
        <v>24</v>
      </c>
      <c r="R129" s="12">
        <f t="shared" si="3"/>
        <v>24</v>
      </c>
      <c r="S129" s="3">
        <v>7</v>
      </c>
    </row>
    <row r="130" spans="1:19" ht="28.8" x14ac:dyDescent="0.3">
      <c r="C130" s="1">
        <v>655</v>
      </c>
      <c r="D130" s="1">
        <v>8</v>
      </c>
      <c r="E130" s="7" t="s">
        <v>125</v>
      </c>
      <c r="F130" s="7" t="s">
        <v>265</v>
      </c>
      <c r="G130" s="2" t="s">
        <v>478</v>
      </c>
      <c r="J130" s="1" t="s">
        <v>22</v>
      </c>
      <c r="L130" s="3">
        <v>150</v>
      </c>
      <c r="M130" s="1" t="s">
        <v>198</v>
      </c>
      <c r="N130" s="1">
        <v>400</v>
      </c>
      <c r="O130" s="2"/>
      <c r="P130" s="5">
        <v>4</v>
      </c>
      <c r="Q130" s="13" t="s">
        <v>24</v>
      </c>
      <c r="R130" s="12">
        <f t="shared" si="3"/>
        <v>24</v>
      </c>
      <c r="S130" s="3">
        <v>7</v>
      </c>
    </row>
    <row r="131" spans="1:19" x14ac:dyDescent="0.3">
      <c r="C131" s="1">
        <v>679</v>
      </c>
      <c r="D131" s="1">
        <v>8</v>
      </c>
      <c r="E131" s="7" t="s">
        <v>125</v>
      </c>
      <c r="F131" s="7" t="s">
        <v>265</v>
      </c>
      <c r="G131" s="2" t="s">
        <v>270</v>
      </c>
      <c r="J131" s="1" t="s">
        <v>22</v>
      </c>
      <c r="L131" s="3">
        <v>200</v>
      </c>
      <c r="M131" s="1" t="s">
        <v>198</v>
      </c>
      <c r="N131" s="1">
        <v>400</v>
      </c>
      <c r="O131" s="2"/>
      <c r="P131" s="5">
        <v>4</v>
      </c>
      <c r="Q131" s="13" t="s">
        <v>24</v>
      </c>
      <c r="R131" s="12">
        <f t="shared" si="3"/>
        <v>24</v>
      </c>
      <c r="S131" s="3">
        <v>7</v>
      </c>
    </row>
    <row r="132" spans="1:19" x14ac:dyDescent="0.3">
      <c r="C132" s="1">
        <v>665</v>
      </c>
      <c r="D132" s="1">
        <v>8</v>
      </c>
      <c r="E132" s="7" t="s">
        <v>125</v>
      </c>
      <c r="F132" s="7" t="s">
        <v>265</v>
      </c>
      <c r="G132" s="2" t="s">
        <v>335</v>
      </c>
      <c r="J132" s="1">
        <v>65</v>
      </c>
      <c r="L132" s="3">
        <v>20</v>
      </c>
      <c r="M132" s="1" t="s">
        <v>198</v>
      </c>
      <c r="N132" s="1">
        <v>400</v>
      </c>
      <c r="O132" s="2"/>
      <c r="P132" s="5">
        <v>1</v>
      </c>
      <c r="Q132" s="3" t="s">
        <v>32</v>
      </c>
      <c r="R132" s="12">
        <f t="shared" si="3"/>
        <v>12</v>
      </c>
      <c r="S132" s="3">
        <v>7</v>
      </c>
    </row>
    <row r="133" spans="1:19" x14ac:dyDescent="0.3">
      <c r="C133" s="1">
        <v>889</v>
      </c>
      <c r="D133" s="1">
        <v>8</v>
      </c>
      <c r="E133" s="1" t="s">
        <v>125</v>
      </c>
      <c r="F133" s="2" t="s">
        <v>491</v>
      </c>
      <c r="G133" s="2" t="s">
        <v>19</v>
      </c>
      <c r="J133" s="1" t="s">
        <v>22</v>
      </c>
      <c r="L133" s="3">
        <v>200</v>
      </c>
      <c r="M133" s="1" t="s">
        <v>198</v>
      </c>
      <c r="N133" s="1">
        <v>400</v>
      </c>
      <c r="O133" s="2"/>
      <c r="P133" s="5">
        <v>1</v>
      </c>
      <c r="Q133" s="3" t="s">
        <v>205</v>
      </c>
      <c r="R133" s="12">
        <f t="shared" si="3"/>
        <v>12</v>
      </c>
      <c r="S133" s="3">
        <v>7</v>
      </c>
    </row>
    <row r="134" spans="1:19" x14ac:dyDescent="0.3">
      <c r="C134" s="1">
        <v>138</v>
      </c>
      <c r="D134" s="1">
        <v>8</v>
      </c>
      <c r="E134" s="1" t="s">
        <v>125</v>
      </c>
      <c r="F134" s="1" t="s">
        <v>125</v>
      </c>
      <c r="G134" s="2" t="s">
        <v>27</v>
      </c>
      <c r="J134" s="1">
        <v>65</v>
      </c>
      <c r="L134" s="3">
        <v>20</v>
      </c>
      <c r="M134" s="1" t="s">
        <v>43</v>
      </c>
      <c r="N134" s="1">
        <v>400</v>
      </c>
      <c r="P134" s="5">
        <v>11</v>
      </c>
      <c r="Q134" s="12" t="s">
        <v>32</v>
      </c>
      <c r="R134" s="3" t="s">
        <v>33</v>
      </c>
      <c r="S134" s="3">
        <v>7</v>
      </c>
    </row>
    <row r="135" spans="1:19" x14ac:dyDescent="0.3">
      <c r="C135" s="1">
        <v>139</v>
      </c>
      <c r="D135" s="1">
        <v>8</v>
      </c>
      <c r="E135" s="1" t="s">
        <v>125</v>
      </c>
      <c r="F135" s="1" t="s">
        <v>125</v>
      </c>
      <c r="G135" s="2" t="s">
        <v>27</v>
      </c>
      <c r="J135" s="1">
        <v>65</v>
      </c>
      <c r="K135" s="1" t="s">
        <v>363</v>
      </c>
      <c r="L135" s="3">
        <v>20</v>
      </c>
      <c r="M135" s="1" t="s">
        <v>43</v>
      </c>
      <c r="N135" s="1">
        <v>400</v>
      </c>
      <c r="P135" s="5">
        <v>8</v>
      </c>
      <c r="Q135" s="12" t="s">
        <v>32</v>
      </c>
      <c r="R135" s="3" t="s">
        <v>33</v>
      </c>
      <c r="S135" s="3">
        <v>7</v>
      </c>
    </row>
    <row r="136" spans="1:19" x14ac:dyDescent="0.3">
      <c r="A136" s="7"/>
      <c r="C136" s="1">
        <v>146</v>
      </c>
      <c r="D136" s="1">
        <v>8</v>
      </c>
      <c r="E136" s="1" t="s">
        <v>125</v>
      </c>
      <c r="F136" s="1" t="s">
        <v>125</v>
      </c>
      <c r="G136" s="2" t="s">
        <v>463</v>
      </c>
      <c r="J136" s="1">
        <v>65</v>
      </c>
      <c r="L136" s="3">
        <v>150</v>
      </c>
      <c r="M136" s="1" t="s">
        <v>43</v>
      </c>
      <c r="N136" s="1">
        <v>400</v>
      </c>
      <c r="P136" s="5">
        <v>4</v>
      </c>
      <c r="Q136" s="12" t="s">
        <v>24</v>
      </c>
      <c r="R136" s="3" t="s">
        <v>25</v>
      </c>
      <c r="S136" s="3">
        <v>7</v>
      </c>
    </row>
    <row r="137" spans="1:19" x14ac:dyDescent="0.3">
      <c r="A137" s="7"/>
      <c r="C137" s="1">
        <v>145</v>
      </c>
      <c r="D137" s="1">
        <v>8</v>
      </c>
      <c r="E137" s="1" t="s">
        <v>125</v>
      </c>
      <c r="F137" s="1" t="s">
        <v>125</v>
      </c>
      <c r="G137" s="2" t="s">
        <v>127</v>
      </c>
      <c r="J137" s="1">
        <v>65</v>
      </c>
      <c r="L137" s="3">
        <v>150</v>
      </c>
      <c r="M137" s="1" t="s">
        <v>43</v>
      </c>
      <c r="N137" s="1">
        <v>400</v>
      </c>
      <c r="P137" s="5">
        <v>4</v>
      </c>
      <c r="Q137" s="12" t="s">
        <v>24</v>
      </c>
      <c r="R137" s="3" t="s">
        <v>25</v>
      </c>
      <c r="S137" s="3">
        <v>7</v>
      </c>
    </row>
    <row r="138" spans="1:19" x14ac:dyDescent="0.3">
      <c r="A138" s="7"/>
      <c r="C138" s="1">
        <v>897</v>
      </c>
      <c r="D138" s="1">
        <v>18</v>
      </c>
      <c r="E138" s="1" t="s">
        <v>173</v>
      </c>
      <c r="F138" s="2" t="s">
        <v>637</v>
      </c>
      <c r="G138" s="2" t="s">
        <v>335</v>
      </c>
      <c r="J138" s="1">
        <v>65</v>
      </c>
      <c r="L138" s="3">
        <v>20</v>
      </c>
      <c r="M138" s="1" t="s">
        <v>198</v>
      </c>
      <c r="N138" s="1">
        <v>400</v>
      </c>
      <c r="O138" s="2"/>
      <c r="P138" s="5">
        <v>5</v>
      </c>
      <c r="Q138" s="3" t="s">
        <v>32</v>
      </c>
      <c r="R138" s="12">
        <f>IF(Q138="24/7",24,12)</f>
        <v>12</v>
      </c>
      <c r="S138" s="3">
        <v>7</v>
      </c>
    </row>
    <row r="139" spans="1:19" x14ac:dyDescent="0.3">
      <c r="C139" s="1">
        <v>373</v>
      </c>
      <c r="D139" s="1">
        <v>18</v>
      </c>
      <c r="E139" s="1" t="s">
        <v>173</v>
      </c>
      <c r="F139" s="1" t="s">
        <v>634</v>
      </c>
      <c r="G139" s="1" t="s">
        <v>635</v>
      </c>
      <c r="J139" s="1">
        <v>65</v>
      </c>
      <c r="L139" s="3">
        <v>200</v>
      </c>
      <c r="M139" s="1" t="s">
        <v>636</v>
      </c>
      <c r="N139" s="1">
        <v>400</v>
      </c>
      <c r="P139" s="5">
        <v>1</v>
      </c>
      <c r="Q139" s="12" t="s">
        <v>88</v>
      </c>
      <c r="R139" s="3">
        <v>11</v>
      </c>
      <c r="S139" s="3">
        <v>6</v>
      </c>
    </row>
    <row r="140" spans="1:19" ht="28.8" x14ac:dyDescent="0.3">
      <c r="C140" s="1">
        <v>919</v>
      </c>
      <c r="D140" s="1">
        <v>18</v>
      </c>
      <c r="E140" s="1" t="s">
        <v>173</v>
      </c>
      <c r="F140" s="2" t="s">
        <v>657</v>
      </c>
      <c r="G140" s="2" t="s">
        <v>27</v>
      </c>
      <c r="J140" s="1">
        <v>65</v>
      </c>
      <c r="L140" s="3">
        <v>20</v>
      </c>
      <c r="M140" s="1" t="s">
        <v>198</v>
      </c>
      <c r="N140" s="1">
        <v>400</v>
      </c>
      <c r="O140" s="2" t="s">
        <v>660</v>
      </c>
      <c r="P140" s="5">
        <v>13</v>
      </c>
      <c r="Q140" s="3" t="s">
        <v>32</v>
      </c>
      <c r="R140" s="12">
        <f>IF(Q140="24/7",24,12)</f>
        <v>12</v>
      </c>
      <c r="S140" s="3">
        <v>7</v>
      </c>
    </row>
    <row r="141" spans="1:19" x14ac:dyDescent="0.3">
      <c r="C141" s="1">
        <v>928</v>
      </c>
      <c r="D141" s="1">
        <v>18</v>
      </c>
      <c r="E141" s="1" t="s">
        <v>173</v>
      </c>
      <c r="F141" s="2" t="s">
        <v>661</v>
      </c>
      <c r="G141" s="2" t="s">
        <v>27</v>
      </c>
      <c r="J141" s="1">
        <v>65</v>
      </c>
      <c r="L141" s="3">
        <v>20</v>
      </c>
      <c r="M141" s="1" t="s">
        <v>198</v>
      </c>
      <c r="N141" s="1">
        <v>400</v>
      </c>
      <c r="O141" s="2" t="s">
        <v>664</v>
      </c>
      <c r="P141" s="5">
        <v>9</v>
      </c>
      <c r="Q141" s="3" t="s">
        <v>32</v>
      </c>
      <c r="R141" s="12">
        <f>IF(Q141="24/7",24,12)</f>
        <v>12</v>
      </c>
      <c r="S141" s="3">
        <v>7</v>
      </c>
    </row>
    <row r="142" spans="1:19" ht="43.2" x14ac:dyDescent="0.3">
      <c r="C142" s="1">
        <v>906</v>
      </c>
      <c r="D142" s="1">
        <v>18</v>
      </c>
      <c r="E142" s="1" t="s">
        <v>173</v>
      </c>
      <c r="F142" s="2" t="s">
        <v>645</v>
      </c>
      <c r="G142" s="2" t="s">
        <v>335</v>
      </c>
      <c r="J142" s="1">
        <v>65</v>
      </c>
      <c r="L142" s="3">
        <v>20</v>
      </c>
      <c r="M142" s="1" t="s">
        <v>198</v>
      </c>
      <c r="N142" s="1">
        <v>400</v>
      </c>
      <c r="O142" s="2" t="s">
        <v>646</v>
      </c>
      <c r="P142" s="5">
        <v>10</v>
      </c>
      <c r="Q142" s="3" t="s">
        <v>32</v>
      </c>
      <c r="R142" s="12">
        <f>IF(Q142="24/7",24,12)</f>
        <v>12</v>
      </c>
      <c r="S142" s="3">
        <v>7</v>
      </c>
    </row>
    <row r="143" spans="1:19" x14ac:dyDescent="0.3">
      <c r="C143" s="1">
        <v>909</v>
      </c>
      <c r="D143" s="1">
        <v>18</v>
      </c>
      <c r="E143" s="1" t="s">
        <v>173</v>
      </c>
      <c r="F143" s="2" t="s">
        <v>649</v>
      </c>
      <c r="G143" s="2" t="s">
        <v>335</v>
      </c>
      <c r="J143" s="1">
        <v>65</v>
      </c>
      <c r="L143" s="3">
        <v>20</v>
      </c>
      <c r="M143" s="1" t="s">
        <v>198</v>
      </c>
      <c r="N143" s="1">
        <v>400</v>
      </c>
      <c r="O143" s="2" t="s">
        <v>650</v>
      </c>
      <c r="P143" s="5">
        <v>5</v>
      </c>
      <c r="Q143" s="3" t="s">
        <v>32</v>
      </c>
      <c r="R143" s="12">
        <f>IF(Q143="24/7",24,12)</f>
        <v>12</v>
      </c>
      <c r="S143" s="3">
        <v>7</v>
      </c>
    </row>
    <row r="144" spans="1:19" x14ac:dyDescent="0.3">
      <c r="C144" s="1">
        <v>376</v>
      </c>
      <c r="D144" s="1">
        <v>19</v>
      </c>
      <c r="E144" s="1" t="s">
        <v>667</v>
      </c>
      <c r="F144" s="1" t="s">
        <v>668</v>
      </c>
      <c r="J144" s="1" t="s">
        <v>22</v>
      </c>
      <c r="L144" s="3">
        <v>200</v>
      </c>
      <c r="M144" s="1" t="s">
        <v>198</v>
      </c>
      <c r="N144" s="1">
        <v>400</v>
      </c>
      <c r="P144" s="5">
        <v>6</v>
      </c>
      <c r="Q144" s="12" t="s">
        <v>24</v>
      </c>
      <c r="R144" s="3" t="s">
        <v>25</v>
      </c>
      <c r="S144" s="3">
        <v>7</v>
      </c>
    </row>
    <row r="145" spans="1:19" x14ac:dyDescent="0.3">
      <c r="A145" s="7"/>
      <c r="C145" s="1">
        <v>382</v>
      </c>
      <c r="D145" s="1">
        <v>19</v>
      </c>
      <c r="E145" s="1" t="s">
        <v>667</v>
      </c>
      <c r="F145" s="1" t="s">
        <v>669</v>
      </c>
      <c r="G145" s="1" t="s">
        <v>670</v>
      </c>
      <c r="I145" s="1">
        <v>15</v>
      </c>
      <c r="J145" s="1">
        <v>65</v>
      </c>
      <c r="L145" s="3">
        <v>10</v>
      </c>
      <c r="M145" s="1" t="s">
        <v>43</v>
      </c>
      <c r="N145" s="1">
        <v>400</v>
      </c>
      <c r="O145" s="1" t="s">
        <v>671</v>
      </c>
      <c r="P145" s="5">
        <v>8</v>
      </c>
      <c r="Q145" s="12" t="s">
        <v>24</v>
      </c>
      <c r="R145" s="3" t="s">
        <v>25</v>
      </c>
      <c r="S145" s="3">
        <v>7</v>
      </c>
    </row>
    <row r="146" spans="1:19" x14ac:dyDescent="0.3">
      <c r="C146" s="1">
        <v>381</v>
      </c>
      <c r="D146" s="1">
        <v>19</v>
      </c>
      <c r="E146" s="1" t="s">
        <v>667</v>
      </c>
      <c r="F146" s="1" t="s">
        <v>669</v>
      </c>
      <c r="G146" s="1" t="s">
        <v>27</v>
      </c>
      <c r="J146" s="1">
        <v>65</v>
      </c>
      <c r="L146" s="3">
        <v>20</v>
      </c>
      <c r="M146" s="1" t="s">
        <v>43</v>
      </c>
      <c r="N146" s="1">
        <v>400</v>
      </c>
      <c r="P146" s="5">
        <v>5</v>
      </c>
      <c r="Q146" s="12" t="s">
        <v>32</v>
      </c>
      <c r="R146" s="3" t="s">
        <v>33</v>
      </c>
      <c r="S146" s="3">
        <v>7</v>
      </c>
    </row>
    <row r="147" spans="1:19" ht="72" x14ac:dyDescent="0.3">
      <c r="A147" s="7"/>
      <c r="C147" s="1">
        <v>472</v>
      </c>
      <c r="D147" s="1">
        <v>2</v>
      </c>
      <c r="E147" s="7" t="s">
        <v>46</v>
      </c>
      <c r="F147" s="8" t="s">
        <v>351</v>
      </c>
      <c r="G147" s="7" t="s">
        <v>19</v>
      </c>
      <c r="H147" s="7"/>
      <c r="I147" s="7"/>
      <c r="J147" s="1">
        <v>65</v>
      </c>
      <c r="K147" s="7"/>
      <c r="L147" s="3">
        <v>200</v>
      </c>
      <c r="M147" s="1" t="s">
        <v>352</v>
      </c>
      <c r="N147" s="1">
        <v>400</v>
      </c>
      <c r="O147" s="7"/>
      <c r="P147" s="5">
        <v>6</v>
      </c>
      <c r="Q147" s="13" t="s">
        <v>24</v>
      </c>
      <c r="R147" s="12">
        <f>IF(Q147="24/7",24,12)</f>
        <v>24</v>
      </c>
      <c r="S147" s="3">
        <v>7</v>
      </c>
    </row>
    <row r="148" spans="1:19" ht="72" x14ac:dyDescent="0.3">
      <c r="C148" s="1">
        <v>473</v>
      </c>
      <c r="D148" s="1">
        <v>2</v>
      </c>
      <c r="E148" s="7" t="s">
        <v>46</v>
      </c>
      <c r="F148" s="8" t="s">
        <v>351</v>
      </c>
      <c r="G148" s="2" t="s">
        <v>335</v>
      </c>
      <c r="H148" s="7"/>
      <c r="I148" s="7"/>
      <c r="J148" s="1">
        <v>65</v>
      </c>
      <c r="K148" s="7"/>
      <c r="L148" s="3">
        <v>20</v>
      </c>
      <c r="M148" s="1" t="s">
        <v>198</v>
      </c>
      <c r="N148" s="1">
        <v>400</v>
      </c>
      <c r="O148" s="7"/>
      <c r="P148" s="5">
        <v>3</v>
      </c>
      <c r="Q148" s="3" t="s">
        <v>32</v>
      </c>
      <c r="R148" s="12">
        <f>IF(Q148="24/7",24,12)</f>
        <v>12</v>
      </c>
      <c r="S148" s="3">
        <v>7</v>
      </c>
    </row>
    <row r="149" spans="1:19" ht="28.8" x14ac:dyDescent="0.3">
      <c r="C149" s="1">
        <v>21</v>
      </c>
      <c r="D149" s="1">
        <v>2</v>
      </c>
      <c r="E149" s="1" t="s">
        <v>46</v>
      </c>
      <c r="F149" s="2" t="s">
        <v>51</v>
      </c>
      <c r="G149" s="2" t="s">
        <v>344</v>
      </c>
      <c r="J149" s="1">
        <v>65</v>
      </c>
      <c r="L149" s="3">
        <v>200</v>
      </c>
      <c r="M149" s="1" t="s">
        <v>43</v>
      </c>
      <c r="N149" s="1">
        <v>400</v>
      </c>
      <c r="P149" s="5">
        <v>2</v>
      </c>
      <c r="Q149" s="12" t="s">
        <v>32</v>
      </c>
      <c r="R149" s="3" t="s">
        <v>33</v>
      </c>
      <c r="S149" s="3">
        <v>7</v>
      </c>
    </row>
    <row r="150" spans="1:19" ht="28.8" x14ac:dyDescent="0.3">
      <c r="C150" s="1">
        <v>20</v>
      </c>
      <c r="D150" s="1">
        <v>2</v>
      </c>
      <c r="E150" s="1" t="s">
        <v>46</v>
      </c>
      <c r="F150" s="2" t="s">
        <v>47</v>
      </c>
      <c r="G150" s="2" t="s">
        <v>27</v>
      </c>
      <c r="H150" s="1" t="s">
        <v>48</v>
      </c>
      <c r="I150" s="1" t="s">
        <v>100</v>
      </c>
      <c r="J150" s="1">
        <v>65</v>
      </c>
      <c r="L150" s="3">
        <v>20</v>
      </c>
      <c r="M150" s="1" t="s">
        <v>43</v>
      </c>
      <c r="N150" s="1">
        <v>400</v>
      </c>
      <c r="P150" s="5">
        <v>2</v>
      </c>
      <c r="Q150" s="12" t="s">
        <v>32</v>
      </c>
      <c r="R150" s="3" t="s">
        <v>33</v>
      </c>
      <c r="S150" s="3">
        <v>7</v>
      </c>
    </row>
    <row r="151" spans="1:19" ht="43.2" x14ac:dyDescent="0.3">
      <c r="C151" s="1">
        <v>466</v>
      </c>
      <c r="D151" s="1">
        <v>2</v>
      </c>
      <c r="E151" s="7" t="s">
        <v>46</v>
      </c>
      <c r="F151" s="8" t="s">
        <v>347</v>
      </c>
      <c r="G151" s="2" t="s">
        <v>335</v>
      </c>
      <c r="H151" s="7"/>
      <c r="I151" s="7"/>
      <c r="J151" s="1">
        <v>65</v>
      </c>
      <c r="K151" s="7"/>
      <c r="L151" s="3">
        <v>20</v>
      </c>
      <c r="M151" s="1" t="s">
        <v>198</v>
      </c>
      <c r="N151" s="1">
        <v>400</v>
      </c>
      <c r="O151" s="7"/>
      <c r="P151" s="5">
        <v>3</v>
      </c>
      <c r="Q151" s="3" t="s">
        <v>32</v>
      </c>
      <c r="R151" s="12">
        <f>IF(Q151="24/7",24,12)</f>
        <v>12</v>
      </c>
      <c r="S151" s="3">
        <v>7</v>
      </c>
    </row>
    <row r="152" spans="1:19" ht="28.8" x14ac:dyDescent="0.3">
      <c r="C152" s="1">
        <v>463</v>
      </c>
      <c r="D152" s="1">
        <v>2</v>
      </c>
      <c r="E152" s="7" t="s">
        <v>46</v>
      </c>
      <c r="F152" s="8" t="s">
        <v>345</v>
      </c>
      <c r="G152" s="7" t="s">
        <v>27</v>
      </c>
      <c r="H152" s="7"/>
      <c r="I152" s="7"/>
      <c r="J152" s="1">
        <v>65</v>
      </c>
      <c r="K152" s="7"/>
      <c r="L152" s="3">
        <v>20</v>
      </c>
      <c r="M152" s="1" t="s">
        <v>198</v>
      </c>
      <c r="N152" s="1">
        <v>400</v>
      </c>
      <c r="O152" s="7"/>
      <c r="P152" s="5">
        <v>3</v>
      </c>
      <c r="Q152" s="3" t="s">
        <v>32</v>
      </c>
      <c r="R152" s="12">
        <f>IF(Q152="24/7",24,12)</f>
        <v>12</v>
      </c>
      <c r="S152" s="3">
        <v>7</v>
      </c>
    </row>
    <row r="153" spans="1:19" x14ac:dyDescent="0.3">
      <c r="C153" s="1">
        <v>531</v>
      </c>
      <c r="D153" s="1">
        <v>22</v>
      </c>
      <c r="E153" s="7" t="s">
        <v>217</v>
      </c>
      <c r="F153" s="8" t="s">
        <v>217</v>
      </c>
      <c r="G153" s="8" t="s">
        <v>27</v>
      </c>
      <c r="H153" s="7"/>
      <c r="I153" s="7"/>
      <c r="J153" s="1">
        <v>65</v>
      </c>
      <c r="K153" s="7"/>
      <c r="L153" s="3">
        <v>20</v>
      </c>
      <c r="M153" s="1" t="s">
        <v>198</v>
      </c>
      <c r="N153" s="1">
        <v>400</v>
      </c>
      <c r="O153" s="7"/>
      <c r="P153" s="5">
        <v>3</v>
      </c>
      <c r="Q153" s="3" t="s">
        <v>32</v>
      </c>
      <c r="R153" s="12">
        <f>IF(Q153="24/7",24,12)</f>
        <v>12</v>
      </c>
      <c r="S153" s="3">
        <v>7</v>
      </c>
    </row>
    <row r="154" spans="1:19" x14ac:dyDescent="0.3">
      <c r="C154" s="1">
        <v>276</v>
      </c>
      <c r="D154" s="1">
        <v>14</v>
      </c>
      <c r="E154" s="1" t="s">
        <v>589</v>
      </c>
      <c r="F154" s="2" t="s">
        <v>595</v>
      </c>
      <c r="G154" s="2" t="s">
        <v>595</v>
      </c>
      <c r="J154" s="1">
        <v>65</v>
      </c>
      <c r="L154" s="3">
        <v>100</v>
      </c>
      <c r="M154" s="1" t="s">
        <v>43</v>
      </c>
      <c r="N154" s="1">
        <v>400</v>
      </c>
      <c r="P154" s="5">
        <v>6</v>
      </c>
      <c r="Q154" s="12" t="s">
        <v>88</v>
      </c>
      <c r="R154" s="3">
        <v>11</v>
      </c>
      <c r="S154" s="3">
        <v>6</v>
      </c>
    </row>
    <row r="155" spans="1:19" x14ac:dyDescent="0.3">
      <c r="C155" s="1">
        <v>273</v>
      </c>
      <c r="D155" s="1">
        <v>14</v>
      </c>
      <c r="E155" s="1" t="s">
        <v>589</v>
      </c>
      <c r="F155" s="2" t="s">
        <v>593</v>
      </c>
      <c r="G155" s="2"/>
      <c r="J155" s="1">
        <v>65</v>
      </c>
      <c r="L155" s="3">
        <v>200</v>
      </c>
      <c r="M155" s="1" t="s">
        <v>43</v>
      </c>
      <c r="N155" s="1">
        <v>400</v>
      </c>
      <c r="P155" s="5">
        <v>6</v>
      </c>
      <c r="Q155" s="12" t="s">
        <v>88</v>
      </c>
      <c r="R155" s="3">
        <v>11</v>
      </c>
      <c r="S155" s="3">
        <v>6</v>
      </c>
    </row>
    <row r="156" spans="1:19" x14ac:dyDescent="0.3">
      <c r="C156" s="1">
        <v>269</v>
      </c>
      <c r="D156" s="1">
        <v>14</v>
      </c>
      <c r="E156" s="1" t="s">
        <v>589</v>
      </c>
      <c r="F156" s="2" t="s">
        <v>591</v>
      </c>
      <c r="G156" s="2" t="s">
        <v>591</v>
      </c>
      <c r="J156" s="1">
        <v>65</v>
      </c>
      <c r="L156" s="3">
        <v>20</v>
      </c>
      <c r="M156" s="1" t="s">
        <v>43</v>
      </c>
      <c r="N156" s="1">
        <v>400</v>
      </c>
      <c r="O156" s="1" t="s">
        <v>135</v>
      </c>
      <c r="P156" s="5">
        <v>19</v>
      </c>
      <c r="Q156" s="12" t="s">
        <v>32</v>
      </c>
      <c r="R156" s="3" t="s">
        <v>33</v>
      </c>
      <c r="S156" s="3">
        <v>7</v>
      </c>
    </row>
    <row r="157" spans="1:19" x14ac:dyDescent="0.3">
      <c r="C157" s="1">
        <v>389</v>
      </c>
      <c r="D157" s="1">
        <v>20</v>
      </c>
      <c r="E157" s="1" t="s">
        <v>184</v>
      </c>
      <c r="F157" s="1" t="s">
        <v>674</v>
      </c>
      <c r="G157" s="1" t="s">
        <v>27</v>
      </c>
      <c r="J157" s="1">
        <v>65</v>
      </c>
      <c r="L157" s="3">
        <v>20</v>
      </c>
      <c r="M157" s="1" t="s">
        <v>198</v>
      </c>
      <c r="N157" s="1">
        <v>400</v>
      </c>
      <c r="P157" s="5">
        <v>25</v>
      </c>
      <c r="Q157" s="12" t="s">
        <v>32</v>
      </c>
      <c r="R157" s="3" t="s">
        <v>33</v>
      </c>
      <c r="S157" s="3">
        <v>7</v>
      </c>
    </row>
    <row r="158" spans="1:19" x14ac:dyDescent="0.3">
      <c r="C158" s="1">
        <v>393</v>
      </c>
      <c r="D158" s="1">
        <v>20</v>
      </c>
      <c r="E158" s="1" t="s">
        <v>184</v>
      </c>
      <c r="F158" s="1" t="s">
        <v>185</v>
      </c>
      <c r="J158" s="1" t="s">
        <v>22</v>
      </c>
      <c r="L158" s="3">
        <v>200</v>
      </c>
      <c r="M158" s="1" t="s">
        <v>198</v>
      </c>
      <c r="N158" s="1">
        <v>400</v>
      </c>
      <c r="P158" s="5">
        <v>1</v>
      </c>
      <c r="Q158" s="12" t="s">
        <v>24</v>
      </c>
      <c r="R158" s="3" t="s">
        <v>25</v>
      </c>
      <c r="S158" s="3">
        <v>7</v>
      </c>
    </row>
    <row r="159" spans="1:19" x14ac:dyDescent="0.3">
      <c r="C159" s="1">
        <v>346</v>
      </c>
      <c r="D159" s="1">
        <v>17</v>
      </c>
      <c r="E159" s="1" t="s">
        <v>163</v>
      </c>
      <c r="F159" s="1" t="s">
        <v>632</v>
      </c>
      <c r="G159" s="1" t="s">
        <v>27</v>
      </c>
      <c r="J159" s="1">
        <v>65</v>
      </c>
      <c r="L159" s="3">
        <v>20</v>
      </c>
      <c r="M159" s="1" t="s">
        <v>43</v>
      </c>
      <c r="N159" s="1">
        <v>400</v>
      </c>
      <c r="P159" s="5">
        <v>3</v>
      </c>
      <c r="Q159" s="12" t="s">
        <v>32</v>
      </c>
      <c r="R159" s="3" t="s">
        <v>33</v>
      </c>
      <c r="S159" s="3">
        <v>7</v>
      </c>
    </row>
    <row r="160" spans="1:19" x14ac:dyDescent="0.3">
      <c r="A160" s="7"/>
      <c r="C160" s="1">
        <v>18</v>
      </c>
      <c r="D160" s="1">
        <v>1</v>
      </c>
      <c r="E160" s="1" t="s">
        <v>17</v>
      </c>
      <c r="F160" s="2" t="s">
        <v>40</v>
      </c>
      <c r="G160" s="2" t="s">
        <v>324</v>
      </c>
      <c r="J160" s="1">
        <v>65</v>
      </c>
      <c r="L160" s="3">
        <v>200</v>
      </c>
      <c r="M160" s="1" t="s">
        <v>43</v>
      </c>
      <c r="N160" s="1">
        <v>400</v>
      </c>
      <c r="P160" s="5">
        <v>1</v>
      </c>
      <c r="Q160" s="12" t="s">
        <v>24</v>
      </c>
      <c r="R160" s="3" t="s">
        <v>25</v>
      </c>
      <c r="S160" s="3">
        <v>7</v>
      </c>
    </row>
    <row r="161" spans="1:19" x14ac:dyDescent="0.3">
      <c r="C161" s="1">
        <v>478</v>
      </c>
      <c r="D161" s="1">
        <v>1</v>
      </c>
      <c r="E161" s="7" t="s">
        <v>17</v>
      </c>
      <c r="F161" s="8" t="s">
        <v>195</v>
      </c>
      <c r="G161" s="2" t="s">
        <v>335</v>
      </c>
      <c r="H161" s="7"/>
      <c r="I161" s="7"/>
      <c r="J161" s="1">
        <v>65</v>
      </c>
      <c r="K161" s="7"/>
      <c r="L161" s="3">
        <v>20</v>
      </c>
      <c r="M161" s="1" t="s">
        <v>198</v>
      </c>
      <c r="N161" s="1">
        <v>400</v>
      </c>
      <c r="O161" s="7"/>
      <c r="P161" s="5">
        <v>6</v>
      </c>
      <c r="Q161" s="3" t="s">
        <v>32</v>
      </c>
      <c r="R161" s="12">
        <f>IF(Q161="24/7",24,12)</f>
        <v>12</v>
      </c>
      <c r="S161" s="3">
        <v>7</v>
      </c>
    </row>
    <row r="162" spans="1:19" x14ac:dyDescent="0.3">
      <c r="C162" s="1">
        <v>487</v>
      </c>
      <c r="D162" s="1">
        <v>1</v>
      </c>
      <c r="E162" s="7" t="s">
        <v>17</v>
      </c>
      <c r="F162" s="8" t="s">
        <v>195</v>
      </c>
      <c r="G162" s="8" t="s">
        <v>343</v>
      </c>
      <c r="H162" s="7"/>
      <c r="I162" s="7"/>
      <c r="J162" s="1">
        <v>65</v>
      </c>
      <c r="K162" s="7"/>
      <c r="L162" s="3">
        <v>100</v>
      </c>
      <c r="M162" s="1" t="s">
        <v>198</v>
      </c>
      <c r="N162" s="1">
        <v>400</v>
      </c>
      <c r="O162" s="7"/>
      <c r="P162" s="5">
        <v>5</v>
      </c>
      <c r="Q162" s="3" t="s">
        <v>32</v>
      </c>
      <c r="R162" s="12">
        <f>IF(Q162="24/7",24,12)</f>
        <v>12</v>
      </c>
      <c r="S162" s="3">
        <v>7</v>
      </c>
    </row>
    <row r="163" spans="1:19" x14ac:dyDescent="0.3">
      <c r="C163" s="1">
        <v>486</v>
      </c>
      <c r="D163" s="1">
        <v>1</v>
      </c>
      <c r="E163" s="7" t="s">
        <v>17</v>
      </c>
      <c r="F163" s="8" t="s">
        <v>195</v>
      </c>
      <c r="G163" s="8" t="s">
        <v>343</v>
      </c>
      <c r="H163" s="7"/>
      <c r="I163" s="7"/>
      <c r="J163" s="1">
        <v>65</v>
      </c>
      <c r="K163" s="7"/>
      <c r="L163" s="3">
        <v>100</v>
      </c>
      <c r="M163" s="1" t="s">
        <v>198</v>
      </c>
      <c r="N163" s="1">
        <v>400</v>
      </c>
      <c r="O163" s="7"/>
      <c r="P163" s="5">
        <v>3</v>
      </c>
      <c r="Q163" s="13" t="s">
        <v>24</v>
      </c>
      <c r="R163" s="12">
        <f>IF(Q163="24/7",24,12)</f>
        <v>24</v>
      </c>
      <c r="S163" s="3">
        <v>7</v>
      </c>
    </row>
    <row r="164" spans="1:19" x14ac:dyDescent="0.3">
      <c r="C164" s="1">
        <v>488</v>
      </c>
      <c r="D164" s="1">
        <v>1</v>
      </c>
      <c r="E164" s="7" t="s">
        <v>17</v>
      </c>
      <c r="F164" s="8" t="s">
        <v>195</v>
      </c>
      <c r="G164" s="8" t="s">
        <v>343</v>
      </c>
      <c r="H164" s="7"/>
      <c r="I164" s="7"/>
      <c r="J164" s="1">
        <v>65</v>
      </c>
      <c r="K164" s="7"/>
      <c r="L164" s="3">
        <v>100</v>
      </c>
      <c r="M164" s="1" t="s">
        <v>198</v>
      </c>
      <c r="N164" s="1">
        <v>400</v>
      </c>
      <c r="O164" s="7"/>
      <c r="P164" s="5">
        <v>3</v>
      </c>
      <c r="Q164" s="3" t="s">
        <v>32</v>
      </c>
      <c r="R164" s="12">
        <f>IF(Q164="24/7",24,12)</f>
        <v>12</v>
      </c>
      <c r="S164" s="3">
        <v>7</v>
      </c>
    </row>
    <row r="165" spans="1:19" ht="28.8" x14ac:dyDescent="0.3">
      <c r="B165" s="3">
        <v>52</v>
      </c>
      <c r="C165" s="1">
        <v>484</v>
      </c>
      <c r="D165" s="1">
        <v>1</v>
      </c>
      <c r="E165" s="7" t="s">
        <v>17</v>
      </c>
      <c r="F165" s="8" t="s">
        <v>195</v>
      </c>
      <c r="G165" s="8" t="s">
        <v>199</v>
      </c>
      <c r="H165" s="1" t="s">
        <v>200</v>
      </c>
      <c r="I165" s="7" t="s">
        <v>201</v>
      </c>
      <c r="J165" s="1">
        <v>65</v>
      </c>
      <c r="K165" s="7"/>
      <c r="L165" s="3">
        <v>100</v>
      </c>
      <c r="M165" s="1" t="s">
        <v>198</v>
      </c>
      <c r="N165" s="1">
        <v>400</v>
      </c>
      <c r="O165" s="7" t="s">
        <v>202</v>
      </c>
      <c r="P165" s="5">
        <v>2</v>
      </c>
      <c r="Q165" s="3" t="s">
        <v>32</v>
      </c>
      <c r="R165" s="12">
        <f>IF(Q165="24/7",24,12)</f>
        <v>12</v>
      </c>
      <c r="S165" s="3">
        <v>7</v>
      </c>
    </row>
    <row r="166" spans="1:19" x14ac:dyDescent="0.3">
      <c r="A166" s="7"/>
      <c r="C166" s="1">
        <v>8</v>
      </c>
      <c r="D166" s="1">
        <v>1</v>
      </c>
      <c r="E166" s="1" t="s">
        <v>17</v>
      </c>
      <c r="F166" s="2" t="s">
        <v>26</v>
      </c>
      <c r="G166" s="2" t="s">
        <v>311</v>
      </c>
      <c r="I166" s="1" t="s">
        <v>29</v>
      </c>
      <c r="J166" s="1">
        <v>65</v>
      </c>
      <c r="L166" s="3">
        <v>200</v>
      </c>
      <c r="M166" s="1" t="s">
        <v>43</v>
      </c>
      <c r="N166" s="1">
        <v>400</v>
      </c>
      <c r="P166" s="5">
        <v>4</v>
      </c>
      <c r="Q166" s="12" t="s">
        <v>24</v>
      </c>
      <c r="R166" s="3" t="s">
        <v>25</v>
      </c>
      <c r="S166" s="3">
        <v>7</v>
      </c>
    </row>
    <row r="167" spans="1:19" x14ac:dyDescent="0.3">
      <c r="C167" s="1">
        <v>457</v>
      </c>
      <c r="D167" s="1">
        <v>1</v>
      </c>
      <c r="E167" s="7" t="s">
        <v>17</v>
      </c>
      <c r="F167" s="8" t="s">
        <v>26</v>
      </c>
      <c r="G167" s="8" t="s">
        <v>334</v>
      </c>
      <c r="H167" s="7"/>
      <c r="I167" s="7"/>
      <c r="J167" s="1">
        <v>65</v>
      </c>
      <c r="K167" s="7"/>
      <c r="L167" s="3">
        <v>100</v>
      </c>
      <c r="M167" s="1" t="s">
        <v>198</v>
      </c>
      <c r="N167" s="1">
        <v>400</v>
      </c>
      <c r="O167" s="7"/>
      <c r="P167" s="5">
        <v>1</v>
      </c>
      <c r="Q167" s="13" t="s">
        <v>24</v>
      </c>
      <c r="R167" s="12">
        <f>IF(Q167="24/7",24,12)</f>
        <v>24</v>
      </c>
      <c r="S167" s="3">
        <v>7</v>
      </c>
    </row>
    <row r="168" spans="1:19" ht="43.2" x14ac:dyDescent="0.3">
      <c r="C168" s="1">
        <v>9</v>
      </c>
      <c r="D168" s="1">
        <v>1</v>
      </c>
      <c r="E168" s="1" t="s">
        <v>17</v>
      </c>
      <c r="F168" s="2" t="s">
        <v>312</v>
      </c>
      <c r="G168" s="2" t="s">
        <v>313</v>
      </c>
      <c r="J168" s="1">
        <v>65</v>
      </c>
      <c r="L168" s="3">
        <v>20</v>
      </c>
      <c r="M168" s="1" t="s">
        <v>43</v>
      </c>
      <c r="N168" s="1">
        <v>400</v>
      </c>
      <c r="O168" s="1" t="s">
        <v>314</v>
      </c>
      <c r="P168" s="5">
        <v>10</v>
      </c>
      <c r="Q168" s="12" t="s">
        <v>32</v>
      </c>
      <c r="R168" s="3" t="s">
        <v>33</v>
      </c>
      <c r="S168" s="3">
        <v>7</v>
      </c>
    </row>
    <row r="169" spans="1:19" x14ac:dyDescent="0.3">
      <c r="C169" s="1">
        <v>10</v>
      </c>
      <c r="D169" s="1">
        <v>1</v>
      </c>
      <c r="E169" s="1" t="s">
        <v>17</v>
      </c>
      <c r="F169" s="2" t="s">
        <v>315</v>
      </c>
      <c r="G169" s="2" t="s">
        <v>316</v>
      </c>
      <c r="H169" s="1" t="s">
        <v>317</v>
      </c>
      <c r="I169" s="1" t="s">
        <v>160</v>
      </c>
      <c r="J169" s="1">
        <v>65</v>
      </c>
      <c r="L169" s="3">
        <v>10</v>
      </c>
      <c r="M169" s="1" t="s">
        <v>43</v>
      </c>
      <c r="N169" s="1">
        <v>400</v>
      </c>
      <c r="P169" s="5">
        <v>4</v>
      </c>
      <c r="Q169" s="12" t="s">
        <v>32</v>
      </c>
      <c r="R169" s="3" t="s">
        <v>33</v>
      </c>
      <c r="S169" s="3">
        <v>7</v>
      </c>
    </row>
    <row r="170" spans="1:19" x14ac:dyDescent="0.3">
      <c r="C170" s="1">
        <v>881</v>
      </c>
      <c r="D170" s="1">
        <v>4</v>
      </c>
      <c r="E170" s="1" t="s">
        <v>58</v>
      </c>
      <c r="F170" s="2" t="s">
        <v>391</v>
      </c>
      <c r="G170" s="2" t="s">
        <v>335</v>
      </c>
      <c r="J170" s="1">
        <v>65</v>
      </c>
      <c r="L170" s="3">
        <v>20</v>
      </c>
      <c r="M170" s="1" t="s">
        <v>198</v>
      </c>
      <c r="N170" s="1">
        <v>400</v>
      </c>
      <c r="O170" s="2"/>
      <c r="P170" s="5">
        <v>3</v>
      </c>
      <c r="Q170" s="3" t="s">
        <v>32</v>
      </c>
      <c r="R170" s="12">
        <f>IF(Q170="24/7",24,12)</f>
        <v>12</v>
      </c>
      <c r="S170" s="3">
        <v>7</v>
      </c>
    </row>
    <row r="171" spans="1:19" x14ac:dyDescent="0.3">
      <c r="C171" s="1">
        <v>41</v>
      </c>
      <c r="D171" s="1">
        <v>4</v>
      </c>
      <c r="E171" s="1" t="s">
        <v>58</v>
      </c>
      <c r="F171" s="2" t="s">
        <v>77</v>
      </c>
      <c r="G171" s="2" t="s">
        <v>373</v>
      </c>
      <c r="J171" s="1">
        <v>65</v>
      </c>
      <c r="L171" s="3">
        <v>150</v>
      </c>
      <c r="M171" s="1" t="s">
        <v>374</v>
      </c>
      <c r="N171" s="1">
        <v>250</v>
      </c>
      <c r="P171" s="5">
        <v>2</v>
      </c>
      <c r="Q171" s="12" t="s">
        <v>24</v>
      </c>
      <c r="R171" s="3" t="s">
        <v>25</v>
      </c>
      <c r="S171" s="3">
        <v>7</v>
      </c>
    </row>
    <row r="172" spans="1:19" x14ac:dyDescent="0.3">
      <c r="C172" s="1">
        <v>878</v>
      </c>
      <c r="D172" s="1">
        <v>4</v>
      </c>
      <c r="E172" s="1" t="s">
        <v>58</v>
      </c>
      <c r="F172" s="2" t="s">
        <v>165</v>
      </c>
      <c r="G172" s="2" t="s">
        <v>27</v>
      </c>
      <c r="J172" s="1">
        <v>65</v>
      </c>
      <c r="L172" s="3">
        <v>20</v>
      </c>
      <c r="M172" s="1" t="s">
        <v>198</v>
      </c>
      <c r="N172" s="1">
        <v>400</v>
      </c>
      <c r="O172" s="2"/>
      <c r="P172" s="5">
        <v>3</v>
      </c>
      <c r="Q172" s="3" t="s">
        <v>32</v>
      </c>
      <c r="R172" s="12">
        <f>IF(Q172="24/7",24,12)</f>
        <v>12</v>
      </c>
      <c r="S172" s="3">
        <v>7</v>
      </c>
    </row>
    <row r="173" spans="1:19" x14ac:dyDescent="0.3">
      <c r="C173" s="1">
        <v>600</v>
      </c>
      <c r="D173" s="1">
        <v>4</v>
      </c>
      <c r="E173" s="7" t="s">
        <v>58</v>
      </c>
      <c r="F173" s="8" t="s">
        <v>171</v>
      </c>
      <c r="G173" s="8" t="s">
        <v>27</v>
      </c>
      <c r="H173" s="7"/>
      <c r="I173" s="7"/>
      <c r="J173" s="1">
        <v>65</v>
      </c>
      <c r="K173" s="7"/>
      <c r="L173" s="3">
        <v>20</v>
      </c>
      <c r="M173" s="1" t="s">
        <v>198</v>
      </c>
      <c r="N173" s="1">
        <v>400</v>
      </c>
      <c r="O173" s="7">
        <v>4</v>
      </c>
      <c r="P173" s="5">
        <v>1</v>
      </c>
      <c r="Q173" s="3" t="s">
        <v>32</v>
      </c>
      <c r="R173" s="12">
        <f>IF(Q173="24/7",24,12)</f>
        <v>12</v>
      </c>
      <c r="S173" s="3">
        <v>7</v>
      </c>
    </row>
    <row r="174" spans="1:19" x14ac:dyDescent="0.3">
      <c r="C174" s="1">
        <v>505</v>
      </c>
      <c r="D174" s="1">
        <v>4</v>
      </c>
      <c r="E174" s="7" t="s">
        <v>58</v>
      </c>
      <c r="F174" s="8" t="s">
        <v>208</v>
      </c>
      <c r="G174" s="2" t="s">
        <v>335</v>
      </c>
      <c r="H174" s="7"/>
      <c r="I174" s="7"/>
      <c r="J174" s="1">
        <v>65</v>
      </c>
      <c r="K174" s="7"/>
      <c r="L174" s="3">
        <v>20</v>
      </c>
      <c r="M174" s="1" t="s">
        <v>198</v>
      </c>
      <c r="N174" s="1">
        <v>400</v>
      </c>
      <c r="O174" s="7"/>
      <c r="P174" s="5">
        <v>6</v>
      </c>
      <c r="Q174" s="13" t="s">
        <v>24</v>
      </c>
      <c r="R174" s="12">
        <f>IF(Q174="24/7",24,12)</f>
        <v>24</v>
      </c>
      <c r="S174" s="3">
        <v>7</v>
      </c>
    </row>
    <row r="175" spans="1:19" x14ac:dyDescent="0.3">
      <c r="C175" s="1">
        <v>862</v>
      </c>
      <c r="D175" s="1">
        <v>4</v>
      </c>
      <c r="E175" s="1" t="s">
        <v>58</v>
      </c>
      <c r="F175" s="2" t="s">
        <v>385</v>
      </c>
      <c r="G175" s="2" t="s">
        <v>19</v>
      </c>
      <c r="J175" s="1" t="s">
        <v>22</v>
      </c>
      <c r="L175" s="3">
        <v>150</v>
      </c>
      <c r="M175" s="1" t="s">
        <v>198</v>
      </c>
      <c r="N175" s="1">
        <v>400</v>
      </c>
      <c r="O175" s="2"/>
      <c r="P175" s="5">
        <v>3</v>
      </c>
      <c r="Q175" s="13" t="s">
        <v>24</v>
      </c>
      <c r="R175" s="12">
        <f>IF(Q175="24/7",24,12)</f>
        <v>24</v>
      </c>
      <c r="S175" s="3">
        <v>7</v>
      </c>
    </row>
    <row r="176" spans="1:19" x14ac:dyDescent="0.3">
      <c r="A176" s="7"/>
      <c r="C176" s="1">
        <v>30</v>
      </c>
      <c r="D176" s="1">
        <v>4</v>
      </c>
      <c r="E176" s="1" t="s">
        <v>58</v>
      </c>
      <c r="F176" s="2" t="s">
        <v>59</v>
      </c>
      <c r="G176" s="2" t="s">
        <v>359</v>
      </c>
      <c r="H176" s="1" t="s">
        <v>367</v>
      </c>
      <c r="I176" s="1" t="s">
        <v>368</v>
      </c>
      <c r="J176" s="1">
        <v>65</v>
      </c>
      <c r="L176" s="3">
        <v>200</v>
      </c>
      <c r="M176" s="1" t="s">
        <v>43</v>
      </c>
      <c r="N176" s="1">
        <v>400</v>
      </c>
      <c r="O176" s="1" t="s">
        <v>369</v>
      </c>
      <c r="P176" s="5">
        <v>3</v>
      </c>
      <c r="Q176" s="12" t="s">
        <v>24</v>
      </c>
      <c r="R176" s="3" t="s">
        <v>25</v>
      </c>
      <c r="S176" s="3">
        <v>7</v>
      </c>
    </row>
    <row r="177" spans="1:19" x14ac:dyDescent="0.3">
      <c r="C177" s="1">
        <v>350</v>
      </c>
      <c r="D177" s="1">
        <v>4</v>
      </c>
      <c r="E177" s="1" t="s">
        <v>170</v>
      </c>
      <c r="F177" s="1" t="s">
        <v>375</v>
      </c>
      <c r="G177" s="1" t="s">
        <v>27</v>
      </c>
      <c r="J177" s="1">
        <v>65</v>
      </c>
      <c r="L177" s="3">
        <v>20</v>
      </c>
      <c r="M177" s="1" t="s">
        <v>43</v>
      </c>
      <c r="N177" s="1">
        <v>400</v>
      </c>
      <c r="P177" s="5">
        <v>3</v>
      </c>
      <c r="Q177" s="12" t="s">
        <v>32</v>
      </c>
      <c r="R177" s="3" t="s">
        <v>33</v>
      </c>
      <c r="S177" s="3">
        <v>7</v>
      </c>
    </row>
    <row r="178" spans="1:19" x14ac:dyDescent="0.3">
      <c r="C178" s="1">
        <v>355</v>
      </c>
      <c r="D178" s="1">
        <v>4</v>
      </c>
      <c r="E178" s="1" t="s">
        <v>170</v>
      </c>
      <c r="F178" s="1" t="s">
        <v>171</v>
      </c>
      <c r="G178" s="1" t="s">
        <v>27</v>
      </c>
      <c r="J178" s="1">
        <v>65</v>
      </c>
      <c r="L178" s="3">
        <v>20</v>
      </c>
      <c r="M178" s="1" t="s">
        <v>43</v>
      </c>
      <c r="N178" s="1">
        <v>400</v>
      </c>
      <c r="P178" s="5">
        <v>10</v>
      </c>
      <c r="Q178" s="12" t="s">
        <v>32</v>
      </c>
      <c r="R178" s="3" t="s">
        <v>33</v>
      </c>
      <c r="S178" s="3">
        <v>7</v>
      </c>
    </row>
    <row r="179" spans="1:19" x14ac:dyDescent="0.3">
      <c r="A179" s="7"/>
      <c r="C179" s="1">
        <v>492</v>
      </c>
      <c r="D179" s="1">
        <v>6</v>
      </c>
      <c r="E179" s="7" t="s">
        <v>83</v>
      </c>
      <c r="F179" s="8" t="s">
        <v>203</v>
      </c>
      <c r="G179" s="8" t="s">
        <v>27</v>
      </c>
      <c r="H179" s="7"/>
      <c r="I179" s="7"/>
      <c r="J179" s="1">
        <v>65</v>
      </c>
      <c r="K179" s="7"/>
      <c r="L179" s="3">
        <v>20</v>
      </c>
      <c r="M179" s="1" t="s">
        <v>198</v>
      </c>
      <c r="N179" s="1">
        <v>400</v>
      </c>
      <c r="O179" s="7"/>
      <c r="P179" s="5">
        <v>2</v>
      </c>
      <c r="Q179" s="3" t="s">
        <v>32</v>
      </c>
      <c r="R179" s="12">
        <f>IF(Q179="24/7",24,12)</f>
        <v>12</v>
      </c>
      <c r="S179" s="3">
        <v>7</v>
      </c>
    </row>
    <row r="180" spans="1:19" x14ac:dyDescent="0.3">
      <c r="C180" s="1">
        <v>109</v>
      </c>
      <c r="D180" s="1">
        <v>6</v>
      </c>
      <c r="E180" s="1" t="s">
        <v>83</v>
      </c>
      <c r="F180" s="2" t="s">
        <v>427</v>
      </c>
      <c r="G180" s="2" t="s">
        <v>27</v>
      </c>
      <c r="J180" s="1">
        <v>65</v>
      </c>
      <c r="L180" s="3">
        <v>20</v>
      </c>
      <c r="M180" s="1" t="s">
        <v>43</v>
      </c>
      <c r="N180" s="1">
        <v>400</v>
      </c>
      <c r="P180" s="5">
        <v>2</v>
      </c>
      <c r="Q180" s="12" t="s">
        <v>32</v>
      </c>
      <c r="R180" s="3" t="s">
        <v>33</v>
      </c>
      <c r="S180" s="3">
        <v>7</v>
      </c>
    </row>
    <row r="181" spans="1:19" ht="28.8" x14ac:dyDescent="0.3">
      <c r="A181" s="7"/>
      <c r="C181" s="1">
        <v>525</v>
      </c>
      <c r="D181" s="1">
        <v>6</v>
      </c>
      <c r="E181" s="7" t="s">
        <v>83</v>
      </c>
      <c r="F181" s="8" t="s">
        <v>212</v>
      </c>
      <c r="G181" s="8" t="s">
        <v>19</v>
      </c>
      <c r="H181" s="7"/>
      <c r="I181" s="7"/>
      <c r="J181" s="1" t="s">
        <v>22</v>
      </c>
      <c r="K181" s="7"/>
      <c r="L181" s="3">
        <v>200</v>
      </c>
      <c r="M181" s="1" t="s">
        <v>198</v>
      </c>
      <c r="N181" s="1">
        <v>400</v>
      </c>
      <c r="O181" s="7" t="s">
        <v>434</v>
      </c>
      <c r="P181" s="5">
        <v>2</v>
      </c>
      <c r="Q181" s="3" t="s">
        <v>216</v>
      </c>
      <c r="R181" s="12">
        <f>IF(Q181="24/7",24,12)</f>
        <v>12</v>
      </c>
      <c r="S181" s="3">
        <v>7</v>
      </c>
    </row>
    <row r="182" spans="1:19" ht="28.8" x14ac:dyDescent="0.3">
      <c r="A182" s="7"/>
      <c r="C182" s="1">
        <v>520</v>
      </c>
      <c r="D182" s="1">
        <v>6</v>
      </c>
      <c r="E182" s="7" t="s">
        <v>83</v>
      </c>
      <c r="F182" s="8" t="s">
        <v>212</v>
      </c>
      <c r="G182" s="2" t="s">
        <v>335</v>
      </c>
      <c r="H182" s="7"/>
      <c r="I182" s="7"/>
      <c r="J182" s="1">
        <v>65</v>
      </c>
      <c r="K182" s="7"/>
      <c r="L182" s="3">
        <v>20</v>
      </c>
      <c r="M182" s="1" t="s">
        <v>198</v>
      </c>
      <c r="N182" s="1">
        <v>400</v>
      </c>
      <c r="O182" s="7"/>
      <c r="P182" s="5">
        <v>1</v>
      </c>
      <c r="Q182" s="3" t="s">
        <v>32</v>
      </c>
      <c r="R182" s="12">
        <f>IF(Q182="24/7",24,12)</f>
        <v>12</v>
      </c>
      <c r="S182" s="3">
        <v>7</v>
      </c>
    </row>
    <row r="183" spans="1:19" x14ac:dyDescent="0.3">
      <c r="C183" s="1">
        <v>73</v>
      </c>
      <c r="D183" s="1">
        <v>6</v>
      </c>
      <c r="E183" s="1" t="s">
        <v>83</v>
      </c>
      <c r="F183" s="2" t="s">
        <v>93</v>
      </c>
      <c r="G183" s="2" t="s">
        <v>19</v>
      </c>
      <c r="H183" s="2"/>
      <c r="I183" s="1" t="s">
        <v>29</v>
      </c>
      <c r="J183" s="1">
        <v>65</v>
      </c>
      <c r="K183" s="1">
        <v>300</v>
      </c>
      <c r="L183" s="3">
        <v>200</v>
      </c>
      <c r="M183" s="1" t="s">
        <v>43</v>
      </c>
      <c r="N183" s="1">
        <v>400</v>
      </c>
      <c r="O183" s="1" t="s">
        <v>123</v>
      </c>
      <c r="P183" s="5">
        <v>1</v>
      </c>
      <c r="Q183" s="12" t="s">
        <v>88</v>
      </c>
      <c r="R183" s="3">
        <v>11</v>
      </c>
      <c r="S183" s="3">
        <v>6</v>
      </c>
    </row>
    <row r="184" spans="1:19" ht="28.8" x14ac:dyDescent="0.3">
      <c r="C184" s="1">
        <v>50</v>
      </c>
      <c r="D184" s="1">
        <v>6</v>
      </c>
      <c r="E184" s="1" t="s">
        <v>83</v>
      </c>
      <c r="F184" s="2" t="s">
        <v>84</v>
      </c>
      <c r="G184" s="2" t="s">
        <v>400</v>
      </c>
      <c r="J184" s="1">
        <v>65</v>
      </c>
      <c r="L184" s="3">
        <v>50</v>
      </c>
      <c r="M184" s="1" t="s">
        <v>43</v>
      </c>
      <c r="N184" s="1">
        <v>400</v>
      </c>
      <c r="O184" s="1" t="s">
        <v>401</v>
      </c>
      <c r="P184" s="5">
        <v>4</v>
      </c>
      <c r="Q184" s="12" t="s">
        <v>32</v>
      </c>
      <c r="R184" s="3" t="s">
        <v>33</v>
      </c>
      <c r="S184" s="3">
        <v>7</v>
      </c>
    </row>
    <row r="185" spans="1:19" ht="28.8" x14ac:dyDescent="0.3">
      <c r="C185" s="1">
        <v>51</v>
      </c>
      <c r="D185" s="1">
        <v>6</v>
      </c>
      <c r="E185" s="1" t="s">
        <v>83</v>
      </c>
      <c r="F185" s="2" t="s">
        <v>84</v>
      </c>
      <c r="G185" s="2" t="s">
        <v>400</v>
      </c>
      <c r="J185" s="1">
        <v>65</v>
      </c>
      <c r="L185" s="3">
        <v>50</v>
      </c>
      <c r="M185" s="1" t="s">
        <v>43</v>
      </c>
      <c r="N185" s="1">
        <v>400</v>
      </c>
      <c r="P185" s="5">
        <v>2</v>
      </c>
      <c r="Q185" s="12" t="s">
        <v>88</v>
      </c>
      <c r="R185" s="3">
        <v>11</v>
      </c>
      <c r="S185" s="3">
        <v>6</v>
      </c>
    </row>
    <row r="186" spans="1:19" ht="28.8" x14ac:dyDescent="0.3">
      <c r="C186" s="1">
        <v>52</v>
      </c>
      <c r="D186" s="1">
        <v>6</v>
      </c>
      <c r="E186" s="1" t="s">
        <v>83</v>
      </c>
      <c r="F186" s="2" t="s">
        <v>84</v>
      </c>
      <c r="G186" s="2" t="s">
        <v>400</v>
      </c>
      <c r="J186" s="1">
        <v>65</v>
      </c>
      <c r="L186" s="3">
        <v>50</v>
      </c>
      <c r="M186" s="1" t="s">
        <v>43</v>
      </c>
      <c r="N186" s="1">
        <v>400</v>
      </c>
      <c r="P186" s="5">
        <v>1</v>
      </c>
      <c r="Q186" s="12" t="s">
        <v>88</v>
      </c>
      <c r="R186" s="3">
        <v>11</v>
      </c>
      <c r="S186" s="3">
        <v>6</v>
      </c>
    </row>
    <row r="187" spans="1:19" ht="28.8" x14ac:dyDescent="0.3">
      <c r="C187" s="1">
        <v>67</v>
      </c>
      <c r="D187" s="1">
        <v>6</v>
      </c>
      <c r="E187" s="1" t="s">
        <v>83</v>
      </c>
      <c r="F187" s="2" t="s">
        <v>90</v>
      </c>
      <c r="G187" s="2" t="s">
        <v>27</v>
      </c>
      <c r="J187" s="1">
        <v>65</v>
      </c>
      <c r="L187" s="3">
        <v>20</v>
      </c>
      <c r="M187" s="1" t="s">
        <v>43</v>
      </c>
      <c r="N187" s="1">
        <v>400</v>
      </c>
      <c r="P187" s="5">
        <v>3</v>
      </c>
      <c r="Q187" s="12" t="s">
        <v>32</v>
      </c>
      <c r="R187" s="3" t="s">
        <v>33</v>
      </c>
      <c r="S187" s="3">
        <v>7</v>
      </c>
    </row>
    <row r="188" spans="1:19" ht="28.8" x14ac:dyDescent="0.3">
      <c r="C188" s="1">
        <v>66</v>
      </c>
      <c r="D188" s="1">
        <v>6</v>
      </c>
      <c r="E188" s="1" t="s">
        <v>83</v>
      </c>
      <c r="F188" s="2" t="s">
        <v>90</v>
      </c>
      <c r="G188" s="2" t="s">
        <v>27</v>
      </c>
      <c r="J188" s="1">
        <v>65</v>
      </c>
      <c r="L188" s="3">
        <v>20</v>
      </c>
      <c r="M188" s="1" t="s">
        <v>43</v>
      </c>
      <c r="N188" s="1">
        <v>400</v>
      </c>
      <c r="O188" s="1" t="s">
        <v>152</v>
      </c>
      <c r="P188" s="5">
        <v>3</v>
      </c>
      <c r="Q188" s="12" t="s">
        <v>32</v>
      </c>
      <c r="R188" s="3" t="s">
        <v>33</v>
      </c>
      <c r="S188" s="3">
        <v>7</v>
      </c>
    </row>
    <row r="189" spans="1:19" x14ac:dyDescent="0.3">
      <c r="C189" s="1">
        <v>491</v>
      </c>
      <c r="D189" s="1">
        <v>6</v>
      </c>
      <c r="E189" s="7" t="s">
        <v>83</v>
      </c>
      <c r="F189" s="8" t="s">
        <v>429</v>
      </c>
      <c r="G189" s="8" t="s">
        <v>19</v>
      </c>
      <c r="H189" s="7"/>
      <c r="I189" s="7"/>
      <c r="J189" s="1" t="s">
        <v>22</v>
      </c>
      <c r="K189" s="7"/>
      <c r="L189" s="3">
        <v>200</v>
      </c>
      <c r="M189" s="1" t="s">
        <v>198</v>
      </c>
      <c r="N189" s="1">
        <v>400</v>
      </c>
      <c r="O189" s="7"/>
      <c r="P189" s="5">
        <v>4</v>
      </c>
      <c r="Q189" s="3" t="s">
        <v>205</v>
      </c>
      <c r="R189" s="12">
        <f>IF(Q189="24/7",24,12)</f>
        <v>12</v>
      </c>
      <c r="S189" s="3">
        <v>7</v>
      </c>
    </row>
    <row r="190" spans="1:19" x14ac:dyDescent="0.3">
      <c r="A190" s="7"/>
      <c r="C190" s="1">
        <v>503</v>
      </c>
      <c r="D190" s="1">
        <v>6</v>
      </c>
      <c r="E190" s="7" t="s">
        <v>83</v>
      </c>
      <c r="F190" s="8" t="s">
        <v>206</v>
      </c>
      <c r="G190" s="2" t="s">
        <v>335</v>
      </c>
      <c r="H190" s="7"/>
      <c r="I190" s="7"/>
      <c r="J190" s="1">
        <v>65</v>
      </c>
      <c r="K190" s="7"/>
      <c r="L190" s="3">
        <v>20</v>
      </c>
      <c r="M190" s="1" t="s">
        <v>198</v>
      </c>
      <c r="N190" s="1">
        <v>400</v>
      </c>
      <c r="O190" s="7"/>
      <c r="P190" s="5">
        <v>2</v>
      </c>
      <c r="Q190" s="3" t="s">
        <v>32</v>
      </c>
      <c r="R190" s="12">
        <f>IF(Q190="24/7",24,12)</f>
        <v>12</v>
      </c>
      <c r="S190" s="3">
        <v>7</v>
      </c>
    </row>
    <row r="191" spans="1:19" x14ac:dyDescent="0.3">
      <c r="A191" s="7"/>
      <c r="C191" s="1">
        <v>333</v>
      </c>
      <c r="D191" s="1">
        <v>16</v>
      </c>
      <c r="E191" s="1" t="s">
        <v>156</v>
      </c>
      <c r="F191" s="1" t="s">
        <v>628</v>
      </c>
      <c r="G191" s="1" t="s">
        <v>27</v>
      </c>
      <c r="I191" s="1" t="s">
        <v>201</v>
      </c>
      <c r="J191" s="1">
        <v>65</v>
      </c>
      <c r="L191" s="3">
        <v>20</v>
      </c>
      <c r="M191" s="1" t="s">
        <v>146</v>
      </c>
      <c r="N191" s="1">
        <v>1100</v>
      </c>
      <c r="P191" s="5">
        <v>10</v>
      </c>
      <c r="Q191" s="12" t="s">
        <v>32</v>
      </c>
      <c r="R191" s="3" t="s">
        <v>33</v>
      </c>
      <c r="S191" s="3">
        <v>7</v>
      </c>
    </row>
    <row r="192" spans="1:19" x14ac:dyDescent="0.3">
      <c r="A192" s="7"/>
      <c r="C192" s="1">
        <v>337</v>
      </c>
      <c r="D192" s="1">
        <v>16</v>
      </c>
      <c r="E192" s="1" t="s">
        <v>156</v>
      </c>
      <c r="F192" s="1" t="s">
        <v>400</v>
      </c>
      <c r="G192" s="1" t="s">
        <v>629</v>
      </c>
      <c r="I192" s="1" t="s">
        <v>630</v>
      </c>
      <c r="J192" s="1" t="s">
        <v>22</v>
      </c>
      <c r="K192" s="1" t="s">
        <v>363</v>
      </c>
      <c r="L192" s="3">
        <v>10</v>
      </c>
      <c r="M192" s="1" t="s">
        <v>146</v>
      </c>
      <c r="N192" s="1">
        <v>1100</v>
      </c>
      <c r="O192" s="1" t="s">
        <v>631</v>
      </c>
      <c r="P192" s="5">
        <v>16</v>
      </c>
      <c r="Q192" s="12" t="s">
        <v>32</v>
      </c>
      <c r="R192" s="3" t="s">
        <v>33</v>
      </c>
      <c r="S192" s="3">
        <v>7</v>
      </c>
    </row>
    <row r="193" spans="1:19" x14ac:dyDescent="0.3">
      <c r="A193" s="7"/>
      <c r="C193" s="1">
        <v>336</v>
      </c>
      <c r="D193" s="1">
        <v>16</v>
      </c>
      <c r="E193" s="1" t="s">
        <v>156</v>
      </c>
      <c r="F193" s="1" t="s">
        <v>400</v>
      </c>
      <c r="G193" s="1" t="s">
        <v>629</v>
      </c>
      <c r="I193" s="1" t="s">
        <v>630</v>
      </c>
      <c r="J193" s="1" t="s">
        <v>22</v>
      </c>
      <c r="L193" s="3">
        <v>10</v>
      </c>
      <c r="M193" s="1" t="s">
        <v>146</v>
      </c>
      <c r="N193" s="1">
        <v>1100</v>
      </c>
      <c r="O193" s="1" t="s">
        <v>631</v>
      </c>
      <c r="P193" s="5">
        <v>16</v>
      </c>
      <c r="Q193" s="12" t="s">
        <v>32</v>
      </c>
      <c r="R193" s="3" t="s">
        <v>33</v>
      </c>
      <c r="S193" s="3">
        <v>7</v>
      </c>
    </row>
    <row r="194" spans="1:19" x14ac:dyDescent="0.3">
      <c r="C194" s="1">
        <v>265</v>
      </c>
      <c r="D194" s="1">
        <v>13</v>
      </c>
      <c r="E194" s="1" t="s">
        <v>570</v>
      </c>
      <c r="F194" s="2" t="s">
        <v>579</v>
      </c>
      <c r="G194" s="2" t="s">
        <v>19</v>
      </c>
      <c r="H194" s="1" t="s">
        <v>580</v>
      </c>
      <c r="I194" s="1" t="s">
        <v>86</v>
      </c>
      <c r="J194" s="1" t="s">
        <v>22</v>
      </c>
      <c r="L194" s="3">
        <v>100</v>
      </c>
      <c r="M194" s="1" t="s">
        <v>146</v>
      </c>
      <c r="N194" s="1">
        <v>1100</v>
      </c>
      <c r="P194" s="5">
        <v>8</v>
      </c>
      <c r="Q194" s="12" t="s">
        <v>24</v>
      </c>
      <c r="R194" s="3" t="s">
        <v>25</v>
      </c>
      <c r="S194" s="3">
        <v>7</v>
      </c>
    </row>
    <row r="195" spans="1:19" ht="57.6" x14ac:dyDescent="0.3">
      <c r="B195" s="3">
        <v>75</v>
      </c>
      <c r="C195" s="1">
        <v>740</v>
      </c>
      <c r="D195" s="1">
        <v>11</v>
      </c>
      <c r="E195" s="2" t="s">
        <v>277</v>
      </c>
      <c r="F195" s="2" t="s">
        <v>281</v>
      </c>
      <c r="G195" s="2" t="s">
        <v>19</v>
      </c>
      <c r="H195" s="1" t="s">
        <v>282</v>
      </c>
      <c r="I195" s="1" t="s">
        <v>100</v>
      </c>
      <c r="J195" s="1">
        <v>65</v>
      </c>
      <c r="L195" s="3">
        <v>150</v>
      </c>
      <c r="M195" s="1" t="s">
        <v>198</v>
      </c>
      <c r="N195" s="1">
        <v>400</v>
      </c>
      <c r="O195" s="2" t="s">
        <v>283</v>
      </c>
      <c r="P195" s="5">
        <v>10</v>
      </c>
      <c r="Q195" s="13" t="s">
        <v>24</v>
      </c>
      <c r="R195" s="12">
        <f>IF(Q195="24/7",24,12)</f>
        <v>24</v>
      </c>
      <c r="S195" s="3">
        <v>7</v>
      </c>
    </row>
    <row r="196" spans="1:19" ht="28.8" x14ac:dyDescent="0.3">
      <c r="A196" s="7"/>
      <c r="C196" s="1">
        <v>625</v>
      </c>
      <c r="D196" s="1">
        <v>7.5</v>
      </c>
      <c r="E196" s="7" t="s">
        <v>242</v>
      </c>
      <c r="F196" s="8" t="s">
        <v>290</v>
      </c>
      <c r="G196" s="8" t="s">
        <v>335</v>
      </c>
      <c r="H196" s="7"/>
      <c r="I196" s="7"/>
      <c r="J196" s="1">
        <v>65</v>
      </c>
      <c r="K196" s="7"/>
      <c r="L196" s="3">
        <v>20</v>
      </c>
      <c r="M196" s="1" t="s">
        <v>146</v>
      </c>
      <c r="N196" s="4">
        <v>1100</v>
      </c>
      <c r="O196" s="7"/>
      <c r="P196" s="5">
        <v>1</v>
      </c>
      <c r="Q196" s="3" t="s">
        <v>32</v>
      </c>
      <c r="R196" s="12">
        <f>IF(Q196="24/7",24,12)</f>
        <v>12</v>
      </c>
      <c r="S196" s="3">
        <v>7</v>
      </c>
    </row>
    <row r="197" spans="1:19" x14ac:dyDescent="0.3">
      <c r="C197" s="1">
        <v>17</v>
      </c>
      <c r="D197" s="1">
        <v>1</v>
      </c>
      <c r="E197" s="1" t="s">
        <v>17</v>
      </c>
      <c r="F197" s="2" t="s">
        <v>40</v>
      </c>
      <c r="G197" s="2" t="s">
        <v>324</v>
      </c>
      <c r="H197" s="1" t="s">
        <v>325</v>
      </c>
      <c r="J197" s="1" t="s">
        <v>22</v>
      </c>
      <c r="L197" s="3">
        <v>150</v>
      </c>
      <c r="M197" s="1" t="s">
        <v>146</v>
      </c>
      <c r="N197" s="1">
        <v>1100</v>
      </c>
      <c r="P197" s="5">
        <v>1</v>
      </c>
      <c r="Q197" s="12" t="s">
        <v>24</v>
      </c>
      <c r="R197" s="3" t="s">
        <v>25</v>
      </c>
      <c r="S197" s="3">
        <v>7</v>
      </c>
    </row>
    <row r="198" spans="1:19" x14ac:dyDescent="0.3">
      <c r="C198" s="1">
        <v>288</v>
      </c>
      <c r="D198" s="1">
        <v>15</v>
      </c>
      <c r="E198" s="1" t="s">
        <v>149</v>
      </c>
      <c r="F198" s="1" t="s">
        <v>599</v>
      </c>
      <c r="H198" s="1" t="s">
        <v>600</v>
      </c>
      <c r="I198" s="1">
        <v>20</v>
      </c>
      <c r="J198" s="1">
        <v>65</v>
      </c>
      <c r="L198" s="3">
        <v>10</v>
      </c>
      <c r="M198" s="1" t="s">
        <v>146</v>
      </c>
      <c r="N198" s="4">
        <v>1100</v>
      </c>
      <c r="P198" s="5">
        <v>4</v>
      </c>
      <c r="Q198" s="12" t="s">
        <v>24</v>
      </c>
      <c r="R198" s="3" t="s">
        <v>25</v>
      </c>
      <c r="S198" s="3">
        <v>7</v>
      </c>
    </row>
    <row r="199" spans="1:19" x14ac:dyDescent="0.3">
      <c r="C199" s="1">
        <v>383</v>
      </c>
      <c r="D199" s="1">
        <v>19</v>
      </c>
      <c r="E199" s="1" t="s">
        <v>667</v>
      </c>
      <c r="F199" s="1" t="s">
        <v>672</v>
      </c>
      <c r="J199" s="1">
        <v>65</v>
      </c>
      <c r="L199" s="3">
        <v>200</v>
      </c>
      <c r="M199" s="1" t="s">
        <v>673</v>
      </c>
      <c r="N199" s="1">
        <v>250</v>
      </c>
      <c r="P199" s="5">
        <v>10</v>
      </c>
      <c r="Q199" s="12" t="s">
        <v>24</v>
      </c>
      <c r="R199" s="3" t="s">
        <v>25</v>
      </c>
      <c r="S199" s="3">
        <v>7</v>
      </c>
    </row>
    <row r="200" spans="1:19" x14ac:dyDescent="0.3">
      <c r="C200" s="1">
        <v>394</v>
      </c>
      <c r="D200" s="1">
        <v>20</v>
      </c>
      <c r="E200" s="1" t="s">
        <v>184</v>
      </c>
      <c r="F200" s="1" t="s">
        <v>672</v>
      </c>
      <c r="J200" s="1">
        <v>65</v>
      </c>
      <c r="L200" s="3">
        <v>200</v>
      </c>
      <c r="M200" s="1" t="s">
        <v>675</v>
      </c>
      <c r="N200" s="1">
        <v>2200</v>
      </c>
      <c r="P200" s="5">
        <v>8</v>
      </c>
      <c r="Q200" s="12" t="s">
        <v>24</v>
      </c>
      <c r="R200" s="3" t="s">
        <v>25</v>
      </c>
      <c r="S200" s="3">
        <v>7</v>
      </c>
    </row>
    <row r="201" spans="1:19" x14ac:dyDescent="0.3">
      <c r="E201" s="1" t="s">
        <v>569</v>
      </c>
      <c r="M201" s="1" t="s">
        <v>706</v>
      </c>
      <c r="N201" s="1">
        <v>165</v>
      </c>
      <c r="O201" s="7" t="s">
        <v>707</v>
      </c>
      <c r="P201" s="5">
        <v>120</v>
      </c>
      <c r="Q201" s="13"/>
      <c r="R201" s="12">
        <v>12</v>
      </c>
      <c r="S201" s="3">
        <v>5</v>
      </c>
    </row>
    <row r="202" spans="1:19" ht="28.8" x14ac:dyDescent="0.3">
      <c r="B202" s="3">
        <v>68</v>
      </c>
      <c r="C202" s="1">
        <v>647</v>
      </c>
      <c r="D202" s="1">
        <v>7</v>
      </c>
      <c r="E202" s="7" t="s">
        <v>117</v>
      </c>
      <c r="F202" s="8" t="s">
        <v>257</v>
      </c>
      <c r="G202" s="2" t="s">
        <v>258</v>
      </c>
      <c r="H202" s="1" t="s">
        <v>259</v>
      </c>
      <c r="I202" s="1" t="s">
        <v>260</v>
      </c>
      <c r="J202" s="1">
        <v>65</v>
      </c>
      <c r="L202" s="3">
        <v>300</v>
      </c>
      <c r="M202" s="1" t="s">
        <v>261</v>
      </c>
      <c r="N202" s="1">
        <v>60</v>
      </c>
      <c r="O202" s="2"/>
      <c r="P202" s="5">
        <v>1</v>
      </c>
      <c r="Q202" s="13" t="s">
        <v>24</v>
      </c>
      <c r="R202" s="12">
        <f t="shared" ref="R202:R207" si="4">IF(Q202="24/7",24,12)</f>
        <v>24</v>
      </c>
      <c r="S202" s="3">
        <v>7</v>
      </c>
    </row>
    <row r="203" spans="1:19" ht="72" x14ac:dyDescent="0.3">
      <c r="A203" s="7"/>
      <c r="C203" s="1">
        <v>474</v>
      </c>
      <c r="D203" s="1">
        <v>2</v>
      </c>
      <c r="E203" s="7" t="s">
        <v>46</v>
      </c>
      <c r="F203" s="8" t="s">
        <v>351</v>
      </c>
      <c r="G203" s="8" t="s">
        <v>353</v>
      </c>
      <c r="H203" s="7"/>
      <c r="I203" s="7"/>
      <c r="J203" s="1" t="s">
        <v>22</v>
      </c>
      <c r="K203" s="7"/>
      <c r="L203" s="3">
        <v>10</v>
      </c>
      <c r="M203" s="7" t="s">
        <v>711</v>
      </c>
      <c r="N203" s="4">
        <v>36</v>
      </c>
      <c r="O203" s="7"/>
      <c r="P203" s="5">
        <v>4</v>
      </c>
      <c r="Q203" s="3" t="s">
        <v>32</v>
      </c>
      <c r="R203" s="12">
        <f t="shared" si="4"/>
        <v>12</v>
      </c>
      <c r="S203" s="3">
        <v>7</v>
      </c>
    </row>
    <row r="204" spans="1:19" x14ac:dyDescent="0.3">
      <c r="C204" s="1">
        <v>593</v>
      </c>
      <c r="D204" s="1">
        <v>7.5</v>
      </c>
      <c r="E204" s="7" t="s">
        <v>242</v>
      </c>
      <c r="F204" s="8" t="s">
        <v>456</v>
      </c>
      <c r="G204" s="8" t="s">
        <v>27</v>
      </c>
      <c r="H204" s="7"/>
      <c r="I204" s="7"/>
      <c r="J204" s="1">
        <v>65</v>
      </c>
      <c r="K204" s="7"/>
      <c r="L204" s="3">
        <v>20</v>
      </c>
      <c r="M204" s="1" t="s">
        <v>261</v>
      </c>
      <c r="N204" s="1">
        <v>60</v>
      </c>
      <c r="O204" s="7"/>
      <c r="P204" s="5">
        <v>2</v>
      </c>
      <c r="Q204" s="13" t="s">
        <v>24</v>
      </c>
      <c r="R204" s="12">
        <f t="shared" si="4"/>
        <v>24</v>
      </c>
      <c r="S204" s="3">
        <v>7</v>
      </c>
    </row>
    <row r="205" spans="1:19" x14ac:dyDescent="0.3">
      <c r="C205" s="1">
        <v>566</v>
      </c>
      <c r="D205" s="1">
        <v>21</v>
      </c>
      <c r="E205" s="7" t="s">
        <v>187</v>
      </c>
      <c r="F205" s="8" t="s">
        <v>238</v>
      </c>
      <c r="G205" s="8" t="s">
        <v>239</v>
      </c>
      <c r="H205" s="7"/>
      <c r="I205" s="7"/>
      <c r="J205" s="1">
        <v>65</v>
      </c>
      <c r="K205" s="7"/>
      <c r="L205" s="3">
        <v>300</v>
      </c>
      <c r="M205" s="1" t="s">
        <v>261</v>
      </c>
      <c r="N205" s="1">
        <v>60</v>
      </c>
      <c r="O205" s="7"/>
      <c r="P205" s="5">
        <v>4</v>
      </c>
      <c r="Q205" s="3" t="s">
        <v>216</v>
      </c>
      <c r="R205" s="12">
        <f t="shared" si="4"/>
        <v>12</v>
      </c>
      <c r="S205" s="3">
        <v>7</v>
      </c>
    </row>
    <row r="206" spans="1:19" x14ac:dyDescent="0.3">
      <c r="C206" s="1">
        <v>584</v>
      </c>
      <c r="D206" s="1">
        <v>21</v>
      </c>
      <c r="E206" s="7" t="s">
        <v>187</v>
      </c>
      <c r="F206" s="8" t="s">
        <v>703</v>
      </c>
      <c r="G206" s="8" t="s">
        <v>27</v>
      </c>
      <c r="H206" s="7"/>
      <c r="I206" s="7"/>
      <c r="J206" s="1">
        <v>65</v>
      </c>
      <c r="K206" s="7"/>
      <c r="L206" s="3">
        <v>20</v>
      </c>
      <c r="M206" s="1" t="s">
        <v>261</v>
      </c>
      <c r="N206" s="1">
        <v>60</v>
      </c>
      <c r="O206" s="7"/>
      <c r="P206" s="5">
        <v>2</v>
      </c>
      <c r="Q206" s="3" t="s">
        <v>32</v>
      </c>
      <c r="R206" s="12">
        <f t="shared" si="4"/>
        <v>12</v>
      </c>
      <c r="S206" s="3">
        <v>7</v>
      </c>
    </row>
    <row r="207" spans="1:19" x14ac:dyDescent="0.3">
      <c r="C207" s="1">
        <v>575</v>
      </c>
      <c r="D207" s="1">
        <v>21</v>
      </c>
      <c r="E207" s="7" t="s">
        <v>187</v>
      </c>
      <c r="F207" s="8" t="s">
        <v>701</v>
      </c>
      <c r="G207" s="2" t="s">
        <v>335</v>
      </c>
      <c r="H207" s="7"/>
      <c r="I207" s="7"/>
      <c r="J207" s="1">
        <v>65</v>
      </c>
      <c r="K207" s="7"/>
      <c r="L207" s="3">
        <v>20</v>
      </c>
      <c r="M207" s="1" t="s">
        <v>261</v>
      </c>
      <c r="N207" s="1">
        <v>60</v>
      </c>
      <c r="O207" s="7"/>
      <c r="P207" s="5">
        <v>4</v>
      </c>
      <c r="Q207" s="3" t="s">
        <v>32</v>
      </c>
      <c r="R207" s="12">
        <f t="shared" si="4"/>
        <v>12</v>
      </c>
      <c r="S207" s="3">
        <v>7</v>
      </c>
    </row>
    <row r="208" spans="1:19" x14ac:dyDescent="0.3">
      <c r="C208" s="1">
        <v>515</v>
      </c>
      <c r="D208" s="1">
        <v>21</v>
      </c>
      <c r="E208" s="7" t="s">
        <v>187</v>
      </c>
      <c r="F208" s="8" t="s">
        <v>691</v>
      </c>
      <c r="G208" s="8" t="s">
        <v>409</v>
      </c>
      <c r="H208" s="7"/>
      <c r="I208" s="7"/>
      <c r="J208" s="1">
        <v>65</v>
      </c>
      <c r="K208" s="7"/>
      <c r="L208" s="3" t="s">
        <v>331</v>
      </c>
      <c r="M208" s="1" t="s">
        <v>261</v>
      </c>
      <c r="N208" s="1">
        <v>60</v>
      </c>
      <c r="O208" s="7"/>
      <c r="P208" s="5">
        <v>2</v>
      </c>
      <c r="Q208" s="3" t="s">
        <v>694</v>
      </c>
      <c r="R208" s="12">
        <v>10</v>
      </c>
      <c r="S208" s="3">
        <v>6</v>
      </c>
    </row>
    <row r="209" spans="1:19" x14ac:dyDescent="0.3">
      <c r="C209" s="1">
        <v>585</v>
      </c>
      <c r="D209" s="1">
        <v>8</v>
      </c>
      <c r="E209" s="7" t="s">
        <v>125</v>
      </c>
      <c r="F209" s="8" t="s">
        <v>477</v>
      </c>
      <c r="G209" s="8" t="s">
        <v>27</v>
      </c>
      <c r="H209" s="7"/>
      <c r="I209" s="7"/>
      <c r="J209" s="1">
        <v>65</v>
      </c>
      <c r="K209" s="7"/>
      <c r="L209" s="3">
        <v>20</v>
      </c>
      <c r="M209" s="1" t="s">
        <v>261</v>
      </c>
      <c r="N209" s="1">
        <v>60</v>
      </c>
      <c r="O209" s="7"/>
      <c r="P209" s="5">
        <v>2</v>
      </c>
      <c r="Q209" s="13" t="s">
        <v>24</v>
      </c>
      <c r="R209" s="12">
        <f>IF(Q209="24/7",24,12)</f>
        <v>24</v>
      </c>
      <c r="S209" s="3">
        <v>7</v>
      </c>
    </row>
    <row r="210" spans="1:19" x14ac:dyDescent="0.3">
      <c r="C210" s="1">
        <v>368</v>
      </c>
      <c r="D210" s="1">
        <v>18</v>
      </c>
      <c r="E210" s="1" t="s">
        <v>173</v>
      </c>
      <c r="F210" s="1" t="s">
        <v>174</v>
      </c>
      <c r="G210" s="1" t="s">
        <v>409</v>
      </c>
      <c r="J210" s="1">
        <v>65</v>
      </c>
      <c r="L210" s="3" t="s">
        <v>331</v>
      </c>
      <c r="M210" s="1" t="s">
        <v>261</v>
      </c>
      <c r="N210" s="1">
        <v>60</v>
      </c>
      <c r="P210" s="5">
        <v>20</v>
      </c>
      <c r="Q210" s="12" t="s">
        <v>88</v>
      </c>
      <c r="R210" s="3">
        <v>11</v>
      </c>
      <c r="S210" s="3">
        <v>6</v>
      </c>
    </row>
    <row r="211" spans="1:19" x14ac:dyDescent="0.3">
      <c r="C211" s="1">
        <v>476</v>
      </c>
      <c r="D211" s="1">
        <v>2</v>
      </c>
      <c r="E211" s="7" t="s">
        <v>46</v>
      </c>
      <c r="F211" s="8" t="s">
        <v>51</v>
      </c>
      <c r="G211" s="2" t="s">
        <v>335</v>
      </c>
      <c r="H211" s="7"/>
      <c r="I211" s="7"/>
      <c r="J211" s="1">
        <v>65</v>
      </c>
      <c r="K211" s="7"/>
      <c r="L211" s="3">
        <v>20</v>
      </c>
      <c r="M211" s="1" t="s">
        <v>261</v>
      </c>
      <c r="N211" s="1">
        <v>60</v>
      </c>
      <c r="O211" s="7"/>
      <c r="P211" s="5">
        <v>3</v>
      </c>
      <c r="Q211" s="3" t="s">
        <v>32</v>
      </c>
      <c r="R211" s="12">
        <f>IF(Q211="24/7",24,12)</f>
        <v>12</v>
      </c>
      <c r="S211" s="3">
        <v>7</v>
      </c>
    </row>
    <row r="212" spans="1:19" x14ac:dyDescent="0.3">
      <c r="C212" s="1">
        <v>347</v>
      </c>
      <c r="D212" s="1">
        <v>17</v>
      </c>
      <c r="E212" s="1" t="s">
        <v>163</v>
      </c>
      <c r="F212" s="1" t="s">
        <v>632</v>
      </c>
      <c r="G212" s="1" t="s">
        <v>19</v>
      </c>
      <c r="J212" s="1">
        <v>65</v>
      </c>
      <c r="L212" s="3">
        <v>100</v>
      </c>
      <c r="M212" s="1" t="s">
        <v>261</v>
      </c>
      <c r="N212" s="1">
        <v>60</v>
      </c>
      <c r="P212" s="5">
        <v>1</v>
      </c>
      <c r="Q212" s="12" t="s">
        <v>24</v>
      </c>
      <c r="R212" s="3" t="s">
        <v>25</v>
      </c>
      <c r="S212" s="3">
        <v>7</v>
      </c>
    </row>
    <row r="213" spans="1:19" x14ac:dyDescent="0.3">
      <c r="C213" s="1">
        <v>554</v>
      </c>
      <c r="D213" s="1">
        <v>6</v>
      </c>
      <c r="E213" s="7" t="s">
        <v>83</v>
      </c>
      <c r="F213" s="8" t="s">
        <v>230</v>
      </c>
      <c r="G213" s="8" t="s">
        <v>235</v>
      </c>
      <c r="H213" s="7"/>
      <c r="I213" s="7"/>
      <c r="J213" s="1">
        <v>65</v>
      </c>
      <c r="K213" s="7"/>
      <c r="L213" s="3">
        <v>300</v>
      </c>
      <c r="M213" s="1" t="s">
        <v>261</v>
      </c>
      <c r="N213" s="1">
        <v>60</v>
      </c>
      <c r="O213" s="7"/>
      <c r="P213" s="5">
        <v>4</v>
      </c>
      <c r="Q213" s="3" t="s">
        <v>216</v>
      </c>
      <c r="R213" s="12">
        <f>IF(Q213="24/7",24,12)</f>
        <v>12</v>
      </c>
      <c r="S213" s="3">
        <v>7</v>
      </c>
    </row>
    <row r="214" spans="1:19" x14ac:dyDescent="0.3">
      <c r="C214" s="1">
        <v>839</v>
      </c>
      <c r="D214" s="1">
        <v>15</v>
      </c>
      <c r="E214" s="1" t="s">
        <v>299</v>
      </c>
      <c r="F214" s="2" t="s">
        <v>619</v>
      </c>
      <c r="G214" s="2" t="s">
        <v>19</v>
      </c>
      <c r="J214" s="1">
        <v>65</v>
      </c>
      <c r="L214" s="3">
        <v>150</v>
      </c>
      <c r="M214" s="1" t="s">
        <v>261</v>
      </c>
      <c r="N214" s="2">
        <v>100</v>
      </c>
      <c r="O214" s="2"/>
      <c r="P214" s="5">
        <v>3</v>
      </c>
      <c r="Q214" s="13" t="s">
        <v>24</v>
      </c>
      <c r="R214" s="12">
        <f>IF(Q214="24/7",24,12)</f>
        <v>24</v>
      </c>
      <c r="S214" s="3">
        <v>7</v>
      </c>
    </row>
    <row r="215" spans="1:19" x14ac:dyDescent="0.3">
      <c r="C215" s="1">
        <v>847</v>
      </c>
      <c r="D215" s="1">
        <v>15</v>
      </c>
      <c r="E215" s="1" t="s">
        <v>299</v>
      </c>
      <c r="F215" s="2" t="s">
        <v>623</v>
      </c>
      <c r="G215" s="2" t="s">
        <v>19</v>
      </c>
      <c r="J215" s="1">
        <v>65</v>
      </c>
      <c r="L215" s="3">
        <v>150</v>
      </c>
      <c r="M215" s="1" t="s">
        <v>261</v>
      </c>
      <c r="N215" s="2">
        <v>100</v>
      </c>
      <c r="O215" s="2"/>
      <c r="P215" s="5">
        <v>2</v>
      </c>
      <c r="Q215" s="13" t="s">
        <v>24</v>
      </c>
      <c r="R215" s="12">
        <f>IF(Q215="24/7",24,12)</f>
        <v>24</v>
      </c>
      <c r="S215" s="3">
        <v>7</v>
      </c>
    </row>
    <row r="216" spans="1:19" x14ac:dyDescent="0.3">
      <c r="C216" s="1">
        <v>752</v>
      </c>
      <c r="D216" s="1">
        <v>11</v>
      </c>
      <c r="E216" s="2" t="s">
        <v>277</v>
      </c>
      <c r="F216" s="2" t="s">
        <v>550</v>
      </c>
      <c r="G216" s="2" t="s">
        <v>551</v>
      </c>
      <c r="J216" s="1">
        <v>65</v>
      </c>
      <c r="L216" s="3">
        <v>100</v>
      </c>
      <c r="M216" s="1" t="s">
        <v>261</v>
      </c>
      <c r="N216" s="2">
        <v>100</v>
      </c>
      <c r="O216" s="2"/>
      <c r="P216" s="5">
        <v>4</v>
      </c>
      <c r="Q216" s="13" t="s">
        <v>24</v>
      </c>
      <c r="R216" s="12">
        <f>IF(Q216="24/7",24,12)</f>
        <v>24</v>
      </c>
      <c r="S216" s="3">
        <v>7</v>
      </c>
    </row>
    <row r="217" spans="1:19" ht="28.8" x14ac:dyDescent="0.3">
      <c r="C217" s="1">
        <v>782</v>
      </c>
      <c r="D217" s="1">
        <v>11</v>
      </c>
      <c r="E217" s="2" t="s">
        <v>277</v>
      </c>
      <c r="F217" s="2" t="s">
        <v>564</v>
      </c>
      <c r="G217" s="2" t="s">
        <v>19</v>
      </c>
      <c r="J217" s="1">
        <v>65</v>
      </c>
      <c r="L217" s="3">
        <v>200</v>
      </c>
      <c r="M217" s="1" t="s">
        <v>261</v>
      </c>
      <c r="N217" s="2">
        <v>100</v>
      </c>
      <c r="O217" s="2"/>
      <c r="P217" s="5">
        <v>2</v>
      </c>
      <c r="Q217" s="13" t="s">
        <v>24</v>
      </c>
      <c r="R217" s="12">
        <f>IF(Q217="24/7",24,12)</f>
        <v>24</v>
      </c>
      <c r="S217" s="3">
        <v>7</v>
      </c>
    </row>
    <row r="218" spans="1:19" x14ac:dyDescent="0.3">
      <c r="C218" s="1">
        <v>2</v>
      </c>
      <c r="D218" s="1">
        <v>1</v>
      </c>
      <c r="E218" s="1" t="s">
        <v>17</v>
      </c>
      <c r="F218" s="2" t="s">
        <v>18</v>
      </c>
      <c r="G218" s="2" t="s">
        <v>19</v>
      </c>
      <c r="H218" s="1" t="s">
        <v>20</v>
      </c>
      <c r="I218" s="1" t="s">
        <v>21</v>
      </c>
      <c r="J218" s="1" t="s">
        <v>22</v>
      </c>
      <c r="L218" s="3">
        <v>200</v>
      </c>
      <c r="M218" s="1" t="s">
        <v>309</v>
      </c>
      <c r="N218" s="1">
        <v>100</v>
      </c>
      <c r="O218" s="1" t="s">
        <v>23</v>
      </c>
      <c r="P218" s="5">
        <v>1</v>
      </c>
      <c r="Q218" s="12" t="s">
        <v>24</v>
      </c>
      <c r="R218" s="3" t="s">
        <v>25</v>
      </c>
      <c r="S218" s="3">
        <v>7</v>
      </c>
    </row>
    <row r="219" spans="1:19" x14ac:dyDescent="0.3">
      <c r="C219" s="1">
        <v>459</v>
      </c>
      <c r="D219" s="1">
        <v>1</v>
      </c>
      <c r="E219" s="7" t="s">
        <v>17</v>
      </c>
      <c r="F219" s="8" t="s">
        <v>26</v>
      </c>
      <c r="G219" s="2" t="s">
        <v>335</v>
      </c>
      <c r="H219" s="7"/>
      <c r="I219" s="7"/>
      <c r="J219" s="1">
        <v>65</v>
      </c>
      <c r="K219" s="7"/>
      <c r="L219" s="3">
        <v>20</v>
      </c>
      <c r="M219" s="1" t="s">
        <v>309</v>
      </c>
      <c r="N219" s="4">
        <v>100</v>
      </c>
      <c r="O219" s="7"/>
      <c r="P219" s="5">
        <v>3</v>
      </c>
      <c r="Q219" s="3" t="s">
        <v>32</v>
      </c>
      <c r="R219" s="12">
        <f>IF(Q219="24/7",24,12)</f>
        <v>12</v>
      </c>
      <c r="S219" s="3">
        <v>7</v>
      </c>
    </row>
    <row r="220" spans="1:19" ht="28.8" x14ac:dyDescent="0.3">
      <c r="C220" s="1">
        <v>58</v>
      </c>
      <c r="D220" s="1">
        <v>6</v>
      </c>
      <c r="E220" s="1" t="s">
        <v>83</v>
      </c>
      <c r="F220" s="2" t="s">
        <v>84</v>
      </c>
      <c r="G220" s="2" t="s">
        <v>403</v>
      </c>
      <c r="J220" s="1">
        <v>65</v>
      </c>
      <c r="L220" s="3">
        <v>100</v>
      </c>
      <c r="M220" s="1" t="s">
        <v>261</v>
      </c>
      <c r="N220" s="2">
        <v>100</v>
      </c>
      <c r="P220" s="5">
        <v>6</v>
      </c>
      <c r="Q220" s="12" t="s">
        <v>88</v>
      </c>
      <c r="R220" s="3">
        <v>11</v>
      </c>
      <c r="S220" s="3">
        <v>6</v>
      </c>
    </row>
    <row r="221" spans="1:19" ht="28.8" x14ac:dyDescent="0.3">
      <c r="A221" s="7"/>
      <c r="C221" s="1">
        <v>693</v>
      </c>
      <c r="D221" s="1">
        <v>10</v>
      </c>
      <c r="E221" s="1" t="s">
        <v>498</v>
      </c>
      <c r="F221" s="7" t="s">
        <v>504</v>
      </c>
      <c r="G221" s="2" t="s">
        <v>505</v>
      </c>
      <c r="J221" s="1">
        <v>65</v>
      </c>
      <c r="L221" s="3">
        <v>50</v>
      </c>
      <c r="M221" s="1" t="s">
        <v>124</v>
      </c>
      <c r="N221" s="1">
        <v>165</v>
      </c>
      <c r="O221" s="2" t="s">
        <v>506</v>
      </c>
      <c r="P221" s="5">
        <v>25</v>
      </c>
      <c r="Q221" s="13" t="s">
        <v>24</v>
      </c>
      <c r="R221" s="12">
        <f>IF(Q221="24/7",24,12)</f>
        <v>24</v>
      </c>
      <c r="S221" s="3">
        <v>7</v>
      </c>
    </row>
    <row r="222" spans="1:19" x14ac:dyDescent="0.3">
      <c r="A222" s="7"/>
      <c r="C222" s="1">
        <v>687</v>
      </c>
      <c r="D222" s="1">
        <v>10</v>
      </c>
      <c r="E222" s="1" t="s">
        <v>498</v>
      </c>
      <c r="F222" s="7" t="s">
        <v>504</v>
      </c>
      <c r="G222" s="2" t="s">
        <v>113</v>
      </c>
      <c r="J222" s="1">
        <v>65</v>
      </c>
      <c r="L222" s="3">
        <v>50</v>
      </c>
      <c r="M222" s="1" t="s">
        <v>124</v>
      </c>
      <c r="N222" s="1">
        <v>165</v>
      </c>
      <c r="O222" s="2"/>
      <c r="P222" s="5">
        <v>7</v>
      </c>
      <c r="Q222" s="13" t="s">
        <v>24</v>
      </c>
      <c r="R222" s="12">
        <f>IF(Q222="24/7",24,12)</f>
        <v>24</v>
      </c>
      <c r="S222" s="3">
        <v>7</v>
      </c>
    </row>
    <row r="223" spans="1:19" x14ac:dyDescent="0.3">
      <c r="A223" s="7"/>
      <c r="C223" s="1">
        <v>686</v>
      </c>
      <c r="D223" s="1">
        <v>10</v>
      </c>
      <c r="E223" s="1" t="s">
        <v>498</v>
      </c>
      <c r="F223" s="7" t="s">
        <v>504</v>
      </c>
      <c r="G223" s="2" t="s">
        <v>113</v>
      </c>
      <c r="J223" s="1">
        <v>65</v>
      </c>
      <c r="L223" s="3">
        <v>50</v>
      </c>
      <c r="M223" s="1" t="s">
        <v>124</v>
      </c>
      <c r="N223" s="1">
        <v>165</v>
      </c>
      <c r="O223" s="2"/>
      <c r="P223" s="5">
        <v>1</v>
      </c>
      <c r="Q223" s="13" t="s">
        <v>24</v>
      </c>
      <c r="R223" s="12">
        <f>IF(Q223="24/7",24,12)</f>
        <v>24</v>
      </c>
      <c r="S223" s="3">
        <v>7</v>
      </c>
    </row>
    <row r="224" spans="1:19" ht="28.8" x14ac:dyDescent="0.3">
      <c r="C224" s="1">
        <v>119</v>
      </c>
      <c r="D224" s="1">
        <v>3</v>
      </c>
      <c r="E224" s="1" t="s">
        <v>54</v>
      </c>
      <c r="F224" s="2" t="s">
        <v>107</v>
      </c>
      <c r="G224" s="2" t="s">
        <v>27</v>
      </c>
      <c r="J224" s="1">
        <v>65</v>
      </c>
      <c r="L224" s="3">
        <v>20</v>
      </c>
      <c r="M224" s="1" t="s">
        <v>124</v>
      </c>
      <c r="N224" s="1">
        <v>165</v>
      </c>
      <c r="P224" s="5">
        <v>3</v>
      </c>
      <c r="Q224" s="12" t="s">
        <v>32</v>
      </c>
      <c r="R224" s="3" t="s">
        <v>33</v>
      </c>
      <c r="S224" s="3">
        <v>7</v>
      </c>
    </row>
    <row r="225" spans="1:19" x14ac:dyDescent="0.3">
      <c r="A225" s="7"/>
      <c r="B225" s="3">
        <v>42</v>
      </c>
      <c r="C225" s="1">
        <v>328</v>
      </c>
      <c r="D225" s="1">
        <v>16</v>
      </c>
      <c r="E225" s="1" t="s">
        <v>156</v>
      </c>
      <c r="F225" s="1" t="s">
        <v>157</v>
      </c>
      <c r="G225" s="1" t="s">
        <v>19</v>
      </c>
      <c r="I225" s="1" t="s">
        <v>160</v>
      </c>
      <c r="J225" s="1">
        <v>65</v>
      </c>
      <c r="L225" s="3">
        <v>50</v>
      </c>
      <c r="M225" s="1" t="s">
        <v>161</v>
      </c>
      <c r="N225" s="1">
        <v>180</v>
      </c>
      <c r="O225" s="1" t="s">
        <v>162</v>
      </c>
      <c r="P225" s="5">
        <v>20</v>
      </c>
      <c r="Q225" s="12" t="s">
        <v>24</v>
      </c>
      <c r="R225" s="3" t="s">
        <v>25</v>
      </c>
      <c r="S225" s="3">
        <v>7</v>
      </c>
    </row>
    <row r="226" spans="1:19" x14ac:dyDescent="0.3">
      <c r="C226" s="1">
        <v>431</v>
      </c>
      <c r="D226" s="1">
        <v>22</v>
      </c>
      <c r="E226" s="1" t="s">
        <v>705</v>
      </c>
      <c r="J226" s="1">
        <v>65</v>
      </c>
      <c r="L226" s="3">
        <v>30</v>
      </c>
      <c r="M226" s="1" t="s">
        <v>320</v>
      </c>
      <c r="N226" s="1">
        <v>120</v>
      </c>
      <c r="P226" s="5">
        <v>498</v>
      </c>
      <c r="Q226" s="15" t="s">
        <v>24</v>
      </c>
      <c r="R226" s="3">
        <v>24</v>
      </c>
      <c r="S226" s="3">
        <v>7</v>
      </c>
    </row>
    <row r="227" spans="1:19" x14ac:dyDescent="0.3">
      <c r="C227" s="1">
        <v>430</v>
      </c>
      <c r="D227" s="1">
        <v>22</v>
      </c>
      <c r="E227" s="1" t="s">
        <v>705</v>
      </c>
      <c r="J227" s="1">
        <v>65</v>
      </c>
      <c r="L227" s="3">
        <v>30</v>
      </c>
      <c r="M227" s="1" t="s">
        <v>320</v>
      </c>
      <c r="N227" s="1">
        <v>120</v>
      </c>
      <c r="P227" s="5">
        <f>996-P228</f>
        <v>992</v>
      </c>
      <c r="Q227" s="12" t="s">
        <v>32</v>
      </c>
      <c r="R227" s="3" t="s">
        <v>33</v>
      </c>
      <c r="S227" s="3">
        <v>7</v>
      </c>
    </row>
    <row r="228" spans="1:19" x14ac:dyDescent="0.3">
      <c r="A228" s="7"/>
      <c r="C228" s="1">
        <v>247</v>
      </c>
      <c r="D228" s="1">
        <v>13</v>
      </c>
      <c r="E228" s="1" t="s">
        <v>570</v>
      </c>
      <c r="F228" s="2" t="s">
        <v>573</v>
      </c>
      <c r="G228" s="2"/>
      <c r="J228" s="1" t="s">
        <v>22</v>
      </c>
      <c r="L228" s="3">
        <v>100</v>
      </c>
      <c r="M228" s="1" t="s">
        <v>124</v>
      </c>
      <c r="N228" s="1">
        <v>165</v>
      </c>
      <c r="P228" s="5">
        <v>4</v>
      </c>
      <c r="Q228" s="12" t="s">
        <v>24</v>
      </c>
      <c r="R228" s="3" t="s">
        <v>25</v>
      </c>
      <c r="S228" s="3">
        <v>7</v>
      </c>
    </row>
    <row r="229" spans="1:19" ht="28.8" x14ac:dyDescent="0.3">
      <c r="A229" s="7"/>
      <c r="C229" s="1">
        <v>252</v>
      </c>
      <c r="D229" s="1">
        <v>13</v>
      </c>
      <c r="E229" s="1" t="s">
        <v>570</v>
      </c>
      <c r="F229" s="2" t="s">
        <v>575</v>
      </c>
      <c r="G229" s="2"/>
      <c r="J229" s="1" t="s">
        <v>22</v>
      </c>
      <c r="L229" s="3">
        <v>75</v>
      </c>
      <c r="M229" s="1" t="s">
        <v>124</v>
      </c>
      <c r="N229" s="1">
        <v>165</v>
      </c>
      <c r="P229" s="5">
        <v>18</v>
      </c>
      <c r="Q229" s="12" t="s">
        <v>24</v>
      </c>
      <c r="R229" s="3" t="s">
        <v>25</v>
      </c>
      <c r="S229" s="3">
        <v>7</v>
      </c>
    </row>
    <row r="230" spans="1:19" x14ac:dyDescent="0.3">
      <c r="A230" s="7"/>
      <c r="C230" s="1">
        <v>259</v>
      </c>
      <c r="D230" s="1">
        <v>13</v>
      </c>
      <c r="E230" s="1" t="s">
        <v>570</v>
      </c>
      <c r="F230" s="2" t="s">
        <v>577</v>
      </c>
      <c r="G230" s="2" t="s">
        <v>570</v>
      </c>
      <c r="J230" s="1" t="s">
        <v>22</v>
      </c>
      <c r="L230" s="3">
        <v>200</v>
      </c>
      <c r="M230" s="1" t="s">
        <v>124</v>
      </c>
      <c r="N230" s="1">
        <v>165</v>
      </c>
      <c r="P230" s="5">
        <v>4</v>
      </c>
      <c r="Q230" s="12" t="s">
        <v>24</v>
      </c>
      <c r="R230" s="3" t="s">
        <v>25</v>
      </c>
      <c r="S230" s="3">
        <v>7</v>
      </c>
    </row>
    <row r="231" spans="1:19" ht="28.8" x14ac:dyDescent="0.3">
      <c r="A231" s="7"/>
      <c r="C231" s="1">
        <v>696</v>
      </c>
      <c r="D231" s="1">
        <v>13</v>
      </c>
      <c r="E231" s="1" t="s">
        <v>273</v>
      </c>
      <c r="F231" s="2" t="s">
        <v>274</v>
      </c>
      <c r="G231" s="2" t="s">
        <v>113</v>
      </c>
      <c r="J231" s="1">
        <v>65</v>
      </c>
      <c r="L231" s="3">
        <v>50</v>
      </c>
      <c r="M231" s="1" t="s">
        <v>124</v>
      </c>
      <c r="N231" s="1">
        <v>165</v>
      </c>
      <c r="O231" s="2"/>
      <c r="P231" s="5">
        <v>16</v>
      </c>
      <c r="Q231" s="13" t="s">
        <v>24</v>
      </c>
      <c r="R231" s="12">
        <f>IF(Q231="24/7",24,12)</f>
        <v>24</v>
      </c>
      <c r="S231" s="3">
        <v>7</v>
      </c>
    </row>
    <row r="232" spans="1:19" x14ac:dyDescent="0.3">
      <c r="C232" s="1">
        <v>309</v>
      </c>
      <c r="D232" s="1">
        <v>15</v>
      </c>
      <c r="E232" s="1" t="s">
        <v>149</v>
      </c>
      <c r="F232" s="1" t="s">
        <v>605</v>
      </c>
      <c r="G232" s="1" t="s">
        <v>27</v>
      </c>
      <c r="J232" s="1">
        <v>65</v>
      </c>
      <c r="L232" s="3">
        <v>20</v>
      </c>
      <c r="M232" s="1" t="s">
        <v>124</v>
      </c>
      <c r="N232" s="1">
        <v>165</v>
      </c>
      <c r="P232" s="5">
        <v>5</v>
      </c>
      <c r="Q232" s="12" t="s">
        <v>32</v>
      </c>
      <c r="R232" s="3" t="s">
        <v>33</v>
      </c>
      <c r="S232" s="3">
        <v>7</v>
      </c>
    </row>
    <row r="233" spans="1:19" x14ac:dyDescent="0.3">
      <c r="C233" s="1">
        <v>304</v>
      </c>
      <c r="D233" s="1">
        <v>15</v>
      </c>
      <c r="E233" s="1" t="s">
        <v>149</v>
      </c>
      <c r="F233" s="1" t="s">
        <v>604</v>
      </c>
      <c r="G233" s="1" t="s">
        <v>27</v>
      </c>
      <c r="J233" s="1">
        <v>65</v>
      </c>
      <c r="L233" s="3">
        <v>20</v>
      </c>
      <c r="M233" s="1" t="s">
        <v>124</v>
      </c>
      <c r="N233" s="1">
        <v>165</v>
      </c>
      <c r="P233" s="5">
        <v>5</v>
      </c>
      <c r="Q233" s="12" t="s">
        <v>32</v>
      </c>
      <c r="R233" s="3" t="s">
        <v>33</v>
      </c>
      <c r="S233" s="3">
        <v>7</v>
      </c>
    </row>
    <row r="234" spans="1:19" x14ac:dyDescent="0.3">
      <c r="C234" s="1">
        <v>299</v>
      </c>
      <c r="D234" s="1">
        <v>15</v>
      </c>
      <c r="E234" s="1" t="s">
        <v>149</v>
      </c>
      <c r="F234" s="1" t="s">
        <v>603</v>
      </c>
      <c r="G234" s="1" t="s">
        <v>27</v>
      </c>
      <c r="J234" s="1">
        <v>65</v>
      </c>
      <c r="L234" s="3">
        <v>20</v>
      </c>
      <c r="M234" s="1" t="s">
        <v>124</v>
      </c>
      <c r="N234" s="1">
        <v>165</v>
      </c>
      <c r="P234" s="5">
        <v>5</v>
      </c>
      <c r="Q234" s="12" t="s">
        <v>32</v>
      </c>
      <c r="R234" s="3" t="s">
        <v>33</v>
      </c>
      <c r="S234" s="3">
        <v>7</v>
      </c>
    </row>
    <row r="235" spans="1:19" x14ac:dyDescent="0.3">
      <c r="C235" s="1">
        <v>294</v>
      </c>
      <c r="D235" s="1">
        <v>15</v>
      </c>
      <c r="E235" s="1" t="s">
        <v>149</v>
      </c>
      <c r="F235" s="1" t="s">
        <v>602</v>
      </c>
      <c r="G235" s="1" t="s">
        <v>27</v>
      </c>
      <c r="J235" s="1">
        <v>65</v>
      </c>
      <c r="L235" s="3">
        <v>20</v>
      </c>
      <c r="M235" s="1" t="s">
        <v>124</v>
      </c>
      <c r="N235" s="1">
        <v>165</v>
      </c>
      <c r="P235" s="5">
        <v>5</v>
      </c>
      <c r="Q235" s="12" t="s">
        <v>32</v>
      </c>
      <c r="R235" s="3" t="s">
        <v>33</v>
      </c>
      <c r="S235" s="3">
        <v>7</v>
      </c>
    </row>
    <row r="236" spans="1:19" x14ac:dyDescent="0.3">
      <c r="C236" s="1">
        <v>836</v>
      </c>
      <c r="D236" s="1">
        <v>15</v>
      </c>
      <c r="E236" s="1" t="s">
        <v>299</v>
      </c>
      <c r="F236" s="2" t="s">
        <v>619</v>
      </c>
      <c r="G236" s="2" t="s">
        <v>335</v>
      </c>
      <c r="J236" s="1">
        <v>65</v>
      </c>
      <c r="L236" s="3">
        <v>20</v>
      </c>
      <c r="M236" s="1" t="s">
        <v>124</v>
      </c>
      <c r="N236" s="1">
        <v>165</v>
      </c>
      <c r="O236" s="2" t="s">
        <v>621</v>
      </c>
      <c r="P236" s="5">
        <v>13</v>
      </c>
      <c r="Q236" s="3" t="s">
        <v>32</v>
      </c>
      <c r="R236" s="12">
        <f>IF(Q236="24/7",24,12)</f>
        <v>12</v>
      </c>
      <c r="S236" s="3">
        <v>7</v>
      </c>
    </row>
    <row r="237" spans="1:19" x14ac:dyDescent="0.3">
      <c r="B237" s="3">
        <v>35</v>
      </c>
      <c r="C237" s="1">
        <v>205</v>
      </c>
      <c r="D237" s="1">
        <v>11</v>
      </c>
      <c r="E237" s="1" t="s">
        <v>136</v>
      </c>
      <c r="F237" s="2" t="s">
        <v>137</v>
      </c>
      <c r="G237" s="2" t="s">
        <v>19</v>
      </c>
      <c r="H237" s="1" t="s">
        <v>138</v>
      </c>
      <c r="I237" s="1" t="s">
        <v>139</v>
      </c>
      <c r="J237" s="1" t="s">
        <v>22</v>
      </c>
      <c r="K237" s="6">
        <v>0.7</v>
      </c>
      <c r="L237" s="3">
        <v>150</v>
      </c>
      <c r="M237" s="1" t="s">
        <v>124</v>
      </c>
      <c r="N237" s="1">
        <v>165</v>
      </c>
      <c r="P237" s="5">
        <v>12</v>
      </c>
      <c r="Q237" s="12" t="s">
        <v>24</v>
      </c>
      <c r="R237" s="3" t="s">
        <v>25</v>
      </c>
      <c r="S237" s="3">
        <v>7</v>
      </c>
    </row>
    <row r="238" spans="1:19" x14ac:dyDescent="0.3">
      <c r="B238" s="3">
        <v>36</v>
      </c>
      <c r="C238" s="1">
        <v>206</v>
      </c>
      <c r="D238" s="1">
        <v>11</v>
      </c>
      <c r="E238" s="1" t="s">
        <v>136</v>
      </c>
      <c r="F238" s="2" t="s">
        <v>140</v>
      </c>
      <c r="G238" s="2" t="s">
        <v>19</v>
      </c>
      <c r="H238" s="1" t="s">
        <v>141</v>
      </c>
      <c r="I238" s="1" t="s">
        <v>139</v>
      </c>
      <c r="J238" s="1">
        <v>65</v>
      </c>
      <c r="L238" s="3">
        <v>150</v>
      </c>
      <c r="M238" s="1" t="s">
        <v>142</v>
      </c>
      <c r="N238" s="1">
        <v>80</v>
      </c>
      <c r="P238" s="5">
        <v>25</v>
      </c>
      <c r="Q238" s="12" t="s">
        <v>24</v>
      </c>
      <c r="R238" s="3" t="s">
        <v>25</v>
      </c>
      <c r="S238" s="3">
        <v>7</v>
      </c>
    </row>
    <row r="239" spans="1:19" x14ac:dyDescent="0.3">
      <c r="A239" s="7"/>
      <c r="C239" s="1">
        <v>726</v>
      </c>
      <c r="D239" s="1">
        <v>11</v>
      </c>
      <c r="E239" s="2" t="s">
        <v>277</v>
      </c>
      <c r="F239" s="2" t="s">
        <v>530</v>
      </c>
      <c r="G239" s="2" t="s">
        <v>531</v>
      </c>
      <c r="J239" s="1">
        <v>65</v>
      </c>
      <c r="L239" s="3">
        <v>75</v>
      </c>
      <c r="M239" s="1" t="s">
        <v>124</v>
      </c>
      <c r="N239" s="1">
        <v>165</v>
      </c>
      <c r="O239" s="2"/>
      <c r="P239" s="5">
        <v>20</v>
      </c>
      <c r="Q239" s="13" t="s">
        <v>24</v>
      </c>
      <c r="R239" s="12">
        <f>IF(Q239="24/7",24,12)</f>
        <v>24</v>
      </c>
      <c r="S239" s="3">
        <v>7</v>
      </c>
    </row>
    <row r="240" spans="1:19" x14ac:dyDescent="0.3">
      <c r="C240" s="1">
        <v>770</v>
      </c>
      <c r="D240" s="1">
        <v>11</v>
      </c>
      <c r="E240" s="2" t="s">
        <v>277</v>
      </c>
      <c r="F240" s="2" t="s">
        <v>559</v>
      </c>
      <c r="G240" s="2" t="s">
        <v>27</v>
      </c>
      <c r="J240" s="1">
        <v>65</v>
      </c>
      <c r="L240" s="3">
        <v>20</v>
      </c>
      <c r="M240" s="1" t="s">
        <v>124</v>
      </c>
      <c r="N240" s="1">
        <v>165</v>
      </c>
      <c r="O240" s="2" t="s">
        <v>560</v>
      </c>
      <c r="P240" s="5">
        <v>94</v>
      </c>
      <c r="Q240" s="3" t="s">
        <v>32</v>
      </c>
      <c r="R240" s="12">
        <f>IF(Q240="24/7",24,12)</f>
        <v>12</v>
      </c>
      <c r="S240" s="3">
        <v>7</v>
      </c>
    </row>
    <row r="241" spans="1:19" x14ac:dyDescent="0.3">
      <c r="C241" s="1">
        <v>763</v>
      </c>
      <c r="D241" s="1">
        <v>11</v>
      </c>
      <c r="E241" s="2" t="s">
        <v>277</v>
      </c>
      <c r="F241" s="2" t="s">
        <v>286</v>
      </c>
      <c r="G241" s="2" t="s">
        <v>335</v>
      </c>
      <c r="J241" s="1">
        <v>65</v>
      </c>
      <c r="L241" s="3">
        <v>20</v>
      </c>
      <c r="M241" s="1" t="s">
        <v>124</v>
      </c>
      <c r="N241" s="1">
        <v>165</v>
      </c>
      <c r="O241" s="2" t="s">
        <v>558</v>
      </c>
      <c r="P241" s="5">
        <v>4</v>
      </c>
      <c r="Q241" s="3" t="s">
        <v>32</v>
      </c>
      <c r="R241" s="12">
        <f>IF(Q241="24/7",24,12)</f>
        <v>12</v>
      </c>
      <c r="S241" s="3">
        <v>7</v>
      </c>
    </row>
    <row r="242" spans="1:19" x14ac:dyDescent="0.3">
      <c r="C242" s="1">
        <v>204</v>
      </c>
      <c r="D242" s="1">
        <v>11</v>
      </c>
      <c r="E242" s="2" t="s">
        <v>277</v>
      </c>
      <c r="F242" s="2" t="s">
        <v>137</v>
      </c>
      <c r="G242" s="2" t="s">
        <v>27</v>
      </c>
      <c r="J242" s="1">
        <v>65</v>
      </c>
      <c r="L242" s="3">
        <v>20</v>
      </c>
      <c r="M242" s="1" t="s">
        <v>124</v>
      </c>
      <c r="N242" s="1">
        <v>165</v>
      </c>
      <c r="P242" s="5">
        <v>4</v>
      </c>
      <c r="Q242" s="12" t="s">
        <v>32</v>
      </c>
      <c r="R242" s="3" t="s">
        <v>33</v>
      </c>
      <c r="S242" s="3">
        <v>7</v>
      </c>
    </row>
    <row r="243" spans="1:19" x14ac:dyDescent="0.3">
      <c r="C243" s="1">
        <v>721</v>
      </c>
      <c r="D243" s="1">
        <v>11</v>
      </c>
      <c r="E243" s="2" t="s">
        <v>277</v>
      </c>
      <c r="F243" s="2" t="s">
        <v>278</v>
      </c>
      <c r="G243" s="2" t="s">
        <v>335</v>
      </c>
      <c r="J243" s="1">
        <v>65</v>
      </c>
      <c r="L243" s="3">
        <v>300</v>
      </c>
      <c r="M243" s="1" t="s">
        <v>124</v>
      </c>
      <c r="N243" s="1">
        <v>165</v>
      </c>
      <c r="O243" s="2" t="s">
        <v>123</v>
      </c>
      <c r="P243" s="5">
        <v>3</v>
      </c>
      <c r="Q243" s="3" t="s">
        <v>32</v>
      </c>
      <c r="R243" s="12">
        <f>IF(Q243="24/7",24,12)</f>
        <v>12</v>
      </c>
      <c r="S243" s="3">
        <v>7</v>
      </c>
    </row>
    <row r="244" spans="1:19" x14ac:dyDescent="0.3">
      <c r="C244" s="1">
        <v>223</v>
      </c>
      <c r="D244" s="1">
        <v>11</v>
      </c>
      <c r="E244" s="2" t="s">
        <v>277</v>
      </c>
      <c r="F244" s="2" t="s">
        <v>513</v>
      </c>
      <c r="G244" s="2" t="s">
        <v>27</v>
      </c>
      <c r="J244" s="1">
        <v>65</v>
      </c>
      <c r="L244" s="3">
        <v>20</v>
      </c>
      <c r="M244" s="1" t="s">
        <v>124</v>
      </c>
      <c r="N244" s="1">
        <v>165</v>
      </c>
      <c r="P244" s="5">
        <v>14</v>
      </c>
      <c r="Q244" s="12" t="s">
        <v>32</v>
      </c>
      <c r="R244" s="3" t="s">
        <v>33</v>
      </c>
      <c r="S244" s="3">
        <v>7</v>
      </c>
    </row>
    <row r="245" spans="1:19" x14ac:dyDescent="0.3">
      <c r="C245" s="1">
        <v>227</v>
      </c>
      <c r="D245" s="1">
        <v>11</v>
      </c>
      <c r="E245" s="2" t="s">
        <v>277</v>
      </c>
      <c r="F245" s="2" t="s">
        <v>517</v>
      </c>
      <c r="G245" s="2" t="s">
        <v>27</v>
      </c>
      <c r="J245" s="1">
        <v>65</v>
      </c>
      <c r="L245" s="3">
        <v>20</v>
      </c>
      <c r="M245" s="1" t="s">
        <v>124</v>
      </c>
      <c r="N245" s="1">
        <v>165</v>
      </c>
      <c r="P245" s="5">
        <v>14</v>
      </c>
      <c r="Q245" s="12" t="s">
        <v>32</v>
      </c>
      <c r="R245" s="3" t="s">
        <v>33</v>
      </c>
      <c r="S245" s="3">
        <v>7</v>
      </c>
    </row>
    <row r="246" spans="1:19" x14ac:dyDescent="0.3">
      <c r="C246" s="1">
        <v>231</v>
      </c>
      <c r="D246" s="1">
        <v>11</v>
      </c>
      <c r="E246" s="2" t="s">
        <v>277</v>
      </c>
      <c r="F246" s="2" t="s">
        <v>518</v>
      </c>
      <c r="G246" s="2" t="s">
        <v>27</v>
      </c>
      <c r="J246" s="1">
        <v>65</v>
      </c>
      <c r="L246" s="3">
        <v>20</v>
      </c>
      <c r="M246" s="1" t="s">
        <v>124</v>
      </c>
      <c r="N246" s="1">
        <v>165</v>
      </c>
      <c r="P246" s="5">
        <v>14</v>
      </c>
      <c r="Q246" s="12" t="s">
        <v>32</v>
      </c>
      <c r="R246" s="3" t="s">
        <v>33</v>
      </c>
      <c r="S246" s="3">
        <v>7</v>
      </c>
    </row>
    <row r="247" spans="1:19" x14ac:dyDescent="0.3">
      <c r="C247" s="1">
        <v>235</v>
      </c>
      <c r="D247" s="1">
        <v>11</v>
      </c>
      <c r="E247" s="2" t="s">
        <v>277</v>
      </c>
      <c r="F247" s="2" t="s">
        <v>519</v>
      </c>
      <c r="G247" s="2" t="s">
        <v>27</v>
      </c>
      <c r="J247" s="1">
        <v>65</v>
      </c>
      <c r="L247" s="3">
        <v>20</v>
      </c>
      <c r="M247" s="1" t="s">
        <v>124</v>
      </c>
      <c r="N247" s="1">
        <v>165</v>
      </c>
      <c r="P247" s="5">
        <v>14</v>
      </c>
      <c r="Q247" s="12" t="s">
        <v>32</v>
      </c>
      <c r="R247" s="3" t="s">
        <v>33</v>
      </c>
      <c r="S247" s="3">
        <v>7</v>
      </c>
    </row>
    <row r="248" spans="1:19" x14ac:dyDescent="0.3">
      <c r="C248" s="1">
        <v>239</v>
      </c>
      <c r="D248" s="1">
        <v>11</v>
      </c>
      <c r="E248" s="2" t="s">
        <v>277</v>
      </c>
      <c r="F248" s="2" t="s">
        <v>520</v>
      </c>
      <c r="G248" s="2" t="s">
        <v>27</v>
      </c>
      <c r="J248" s="1">
        <v>65</v>
      </c>
      <c r="L248" s="3">
        <v>20</v>
      </c>
      <c r="M248" s="1" t="s">
        <v>124</v>
      </c>
      <c r="N248" s="1">
        <v>165</v>
      </c>
      <c r="P248" s="5">
        <v>14</v>
      </c>
      <c r="Q248" s="12" t="s">
        <v>32</v>
      </c>
      <c r="R248" s="3" t="s">
        <v>33</v>
      </c>
      <c r="S248" s="3">
        <v>7</v>
      </c>
    </row>
    <row r="249" spans="1:19" x14ac:dyDescent="0.3">
      <c r="C249" s="1">
        <v>745</v>
      </c>
      <c r="D249" s="1">
        <v>11</v>
      </c>
      <c r="E249" s="2" t="s">
        <v>277</v>
      </c>
      <c r="F249" s="2" t="s">
        <v>117</v>
      </c>
      <c r="G249" s="2" t="s">
        <v>373</v>
      </c>
      <c r="J249" s="1">
        <v>65</v>
      </c>
      <c r="L249" s="3">
        <v>150</v>
      </c>
      <c r="M249" s="1" t="s">
        <v>320</v>
      </c>
      <c r="N249" s="1">
        <v>120</v>
      </c>
      <c r="O249" s="2"/>
      <c r="P249" s="5">
        <v>14</v>
      </c>
      <c r="Q249" s="13" t="s">
        <v>24</v>
      </c>
      <c r="R249" s="12">
        <f>IF(Q249="24/7",24,12)</f>
        <v>24</v>
      </c>
      <c r="S249" s="3">
        <v>7</v>
      </c>
    </row>
    <row r="250" spans="1:19" x14ac:dyDescent="0.3">
      <c r="A250" s="7"/>
      <c r="C250" s="1">
        <v>242</v>
      </c>
      <c r="D250" s="1">
        <v>11</v>
      </c>
      <c r="E250" s="2" t="s">
        <v>277</v>
      </c>
      <c r="F250" s="2" t="s">
        <v>523</v>
      </c>
      <c r="G250" s="2"/>
      <c r="J250" s="1" t="s">
        <v>22</v>
      </c>
      <c r="L250" s="3">
        <v>50</v>
      </c>
      <c r="M250" s="1" t="s">
        <v>124</v>
      </c>
      <c r="N250" s="1">
        <v>165</v>
      </c>
      <c r="P250" s="5">
        <v>6</v>
      </c>
      <c r="Q250" s="12" t="s">
        <v>24</v>
      </c>
      <c r="R250" s="3" t="s">
        <v>25</v>
      </c>
      <c r="S250" s="3">
        <v>7</v>
      </c>
    </row>
    <row r="251" spans="1:19" ht="28.8" x14ac:dyDescent="0.3">
      <c r="C251" s="1">
        <v>737</v>
      </c>
      <c r="D251" s="1">
        <v>11</v>
      </c>
      <c r="E251" s="2" t="s">
        <v>277</v>
      </c>
      <c r="F251" s="2" t="s">
        <v>540</v>
      </c>
      <c r="G251" s="2" t="s">
        <v>540</v>
      </c>
      <c r="J251" s="1">
        <v>65</v>
      </c>
      <c r="L251" s="3">
        <v>150</v>
      </c>
      <c r="M251" s="1" t="s">
        <v>320</v>
      </c>
      <c r="N251" s="1">
        <v>120</v>
      </c>
      <c r="O251" s="2"/>
      <c r="P251" s="5">
        <v>27</v>
      </c>
      <c r="Q251" s="13" t="s">
        <v>24</v>
      </c>
      <c r="R251" s="12">
        <f>IF(Q251="24/7",24,12)</f>
        <v>24</v>
      </c>
      <c r="S251" s="3">
        <v>7</v>
      </c>
    </row>
    <row r="252" spans="1:19" ht="57.6" x14ac:dyDescent="0.3">
      <c r="A252" s="7"/>
      <c r="C252" s="1">
        <v>735</v>
      </c>
      <c r="D252" s="1">
        <v>11</v>
      </c>
      <c r="E252" s="2" t="s">
        <v>277</v>
      </c>
      <c r="F252" s="2" t="s">
        <v>538</v>
      </c>
      <c r="G252" s="2" t="s">
        <v>538</v>
      </c>
      <c r="J252" s="1">
        <v>65</v>
      </c>
      <c r="L252" s="3">
        <v>50</v>
      </c>
      <c r="M252" s="1" t="s">
        <v>124</v>
      </c>
      <c r="N252" s="1">
        <v>165</v>
      </c>
      <c r="O252" s="2" t="s">
        <v>539</v>
      </c>
      <c r="P252" s="5">
        <v>91</v>
      </c>
      <c r="Q252" s="13" t="s">
        <v>24</v>
      </c>
      <c r="R252" s="12">
        <f>IF(Q252="24/7",24,12)</f>
        <v>24</v>
      </c>
      <c r="S252" s="3">
        <v>7</v>
      </c>
    </row>
    <row r="253" spans="1:19" ht="28.8" x14ac:dyDescent="0.3">
      <c r="C253" s="1">
        <v>757</v>
      </c>
      <c r="D253" s="1">
        <v>11</v>
      </c>
      <c r="E253" s="2" t="s">
        <v>277</v>
      </c>
      <c r="F253" s="2" t="s">
        <v>553</v>
      </c>
      <c r="G253" s="2" t="s">
        <v>373</v>
      </c>
      <c r="J253" s="1">
        <v>65</v>
      </c>
      <c r="L253" s="3">
        <v>50</v>
      </c>
      <c r="M253" s="1" t="s">
        <v>320</v>
      </c>
      <c r="N253" s="1">
        <v>120</v>
      </c>
      <c r="O253" s="2" t="s">
        <v>554</v>
      </c>
      <c r="P253" s="5">
        <v>23</v>
      </c>
      <c r="Q253" s="13" t="s">
        <v>24</v>
      </c>
      <c r="R253" s="12">
        <f>IF(Q253="24/7",24,12)</f>
        <v>24</v>
      </c>
      <c r="S253" s="3">
        <v>7</v>
      </c>
    </row>
    <row r="254" spans="1:19" ht="43.2" x14ac:dyDescent="0.3">
      <c r="C254" s="1">
        <v>758</v>
      </c>
      <c r="D254" s="1">
        <v>11</v>
      </c>
      <c r="E254" s="2" t="s">
        <v>277</v>
      </c>
      <c r="F254" s="2" t="s">
        <v>553</v>
      </c>
      <c r="G254" s="2" t="s">
        <v>335</v>
      </c>
      <c r="J254" s="1">
        <v>65</v>
      </c>
      <c r="L254" s="3">
        <v>20</v>
      </c>
      <c r="M254" s="1" t="s">
        <v>124</v>
      </c>
      <c r="N254" s="1">
        <v>165</v>
      </c>
      <c r="O254" s="2" t="s">
        <v>555</v>
      </c>
      <c r="P254" s="5">
        <v>20</v>
      </c>
      <c r="Q254" s="3" t="s">
        <v>32</v>
      </c>
      <c r="R254" s="12">
        <f>IF(Q254="24/7",24,12)</f>
        <v>12</v>
      </c>
      <c r="S254" s="3">
        <v>7</v>
      </c>
    </row>
    <row r="255" spans="1:19" x14ac:dyDescent="0.3">
      <c r="A255" s="7"/>
      <c r="C255" s="1">
        <v>747</v>
      </c>
      <c r="D255" s="1">
        <v>11</v>
      </c>
      <c r="E255" s="2" t="s">
        <v>277</v>
      </c>
      <c r="F255" s="2" t="s">
        <v>545</v>
      </c>
      <c r="G255" s="2" t="s">
        <v>68</v>
      </c>
      <c r="J255" s="1">
        <v>65</v>
      </c>
      <c r="L255" s="3">
        <v>150</v>
      </c>
      <c r="M255" s="1" t="s">
        <v>124</v>
      </c>
      <c r="N255" s="1">
        <v>165</v>
      </c>
      <c r="O255" s="2" t="s">
        <v>546</v>
      </c>
      <c r="P255" s="5">
        <v>9</v>
      </c>
      <c r="Q255" s="13" t="s">
        <v>24</v>
      </c>
      <c r="R255" s="12">
        <f>IF(Q255="24/7",24,12)</f>
        <v>24</v>
      </c>
      <c r="S255" s="3">
        <v>7</v>
      </c>
    </row>
    <row r="256" spans="1:19" x14ac:dyDescent="0.3">
      <c r="C256" s="1">
        <v>210</v>
      </c>
      <c r="D256" s="1">
        <v>11</v>
      </c>
      <c r="E256" s="2" t="s">
        <v>277</v>
      </c>
      <c r="F256" s="2" t="s">
        <v>140</v>
      </c>
      <c r="G256" s="2" t="s">
        <v>27</v>
      </c>
      <c r="J256" s="1">
        <v>65</v>
      </c>
      <c r="L256" s="3">
        <v>20</v>
      </c>
      <c r="M256" s="1" t="s">
        <v>124</v>
      </c>
      <c r="N256" s="1">
        <v>165</v>
      </c>
      <c r="P256" s="5">
        <v>12</v>
      </c>
      <c r="Q256" s="12" t="s">
        <v>32</v>
      </c>
      <c r="R256" s="3" t="s">
        <v>33</v>
      </c>
      <c r="S256" s="3">
        <v>7</v>
      </c>
    </row>
    <row r="257" spans="1:19" x14ac:dyDescent="0.3">
      <c r="C257" s="1">
        <v>865</v>
      </c>
      <c r="D257" s="1">
        <v>7.5</v>
      </c>
      <c r="E257" s="1" t="s">
        <v>242</v>
      </c>
      <c r="F257" s="2" t="s">
        <v>303</v>
      </c>
      <c r="G257" s="2" t="s">
        <v>335</v>
      </c>
      <c r="J257" s="1">
        <v>65</v>
      </c>
      <c r="L257" s="3">
        <v>20</v>
      </c>
      <c r="M257" s="1" t="s">
        <v>124</v>
      </c>
      <c r="N257" s="1">
        <v>165</v>
      </c>
      <c r="O257" s="2" t="s">
        <v>460</v>
      </c>
      <c r="P257" s="5">
        <v>14</v>
      </c>
      <c r="Q257" s="3" t="s">
        <v>32</v>
      </c>
      <c r="R257" s="12">
        <f>IF(Q257="24/7",24,12)</f>
        <v>12</v>
      </c>
      <c r="S257" s="3">
        <v>7</v>
      </c>
    </row>
    <row r="258" spans="1:19" x14ac:dyDescent="0.3">
      <c r="A258" s="7"/>
      <c r="C258" s="1">
        <v>612</v>
      </c>
      <c r="D258" s="1">
        <v>7.5</v>
      </c>
      <c r="E258" s="7" t="s">
        <v>242</v>
      </c>
      <c r="F258" s="8" t="s">
        <v>242</v>
      </c>
      <c r="G258" s="8" t="s">
        <v>457</v>
      </c>
      <c r="H258" s="7"/>
      <c r="I258" s="7"/>
      <c r="J258" s="1">
        <v>65</v>
      </c>
      <c r="K258" s="7"/>
      <c r="L258" s="3">
        <v>75</v>
      </c>
      <c r="M258" s="1" t="s">
        <v>124</v>
      </c>
      <c r="N258" s="1">
        <v>165</v>
      </c>
      <c r="O258" s="7"/>
      <c r="P258" s="5">
        <v>6</v>
      </c>
      <c r="Q258" s="13" t="s">
        <v>24</v>
      </c>
      <c r="R258" s="12">
        <f>IF(Q258="24/7",24,12)</f>
        <v>24</v>
      </c>
      <c r="S258" s="3">
        <v>7</v>
      </c>
    </row>
    <row r="259" spans="1:19" x14ac:dyDescent="0.3">
      <c r="A259" s="7"/>
      <c r="C259" s="1">
        <v>131</v>
      </c>
      <c r="D259" s="1">
        <v>7</v>
      </c>
      <c r="E259" s="1" t="s">
        <v>117</v>
      </c>
      <c r="F259" s="2" t="s">
        <v>442</v>
      </c>
      <c r="G259" s="2" t="s">
        <v>60</v>
      </c>
      <c r="J259" s="1">
        <v>65</v>
      </c>
      <c r="L259" s="3">
        <v>150</v>
      </c>
      <c r="M259" s="1" t="s">
        <v>124</v>
      </c>
      <c r="N259" s="1">
        <v>165</v>
      </c>
      <c r="P259" s="5">
        <v>2</v>
      </c>
      <c r="Q259" s="12" t="s">
        <v>24</v>
      </c>
      <c r="R259" s="3" t="s">
        <v>25</v>
      </c>
      <c r="S259" s="3">
        <v>7</v>
      </c>
    </row>
    <row r="260" spans="1:19" x14ac:dyDescent="0.3">
      <c r="C260" s="1">
        <v>572</v>
      </c>
      <c r="D260" s="1">
        <v>21</v>
      </c>
      <c r="E260" s="7" t="s">
        <v>187</v>
      </c>
      <c r="F260" s="8" t="s">
        <v>699</v>
      </c>
      <c r="G260" s="2" t="s">
        <v>335</v>
      </c>
      <c r="H260" s="7"/>
      <c r="I260" s="7"/>
      <c r="J260" s="1">
        <v>65</v>
      </c>
      <c r="K260" s="7"/>
      <c r="L260" s="3">
        <v>20</v>
      </c>
      <c r="M260" s="1" t="s">
        <v>320</v>
      </c>
      <c r="N260" s="1">
        <v>120</v>
      </c>
      <c r="O260" s="7"/>
      <c r="P260" s="5">
        <v>2</v>
      </c>
      <c r="Q260" s="3" t="s">
        <v>700</v>
      </c>
      <c r="R260" s="12">
        <v>11</v>
      </c>
      <c r="S260" s="3">
        <v>6</v>
      </c>
    </row>
    <row r="261" spans="1:19" ht="28.8" x14ac:dyDescent="0.3">
      <c r="A261" s="7"/>
      <c r="C261" s="1">
        <v>652</v>
      </c>
      <c r="D261" s="1">
        <v>8</v>
      </c>
      <c r="E261" s="7" t="s">
        <v>125</v>
      </c>
      <c r="F261" s="7" t="s">
        <v>265</v>
      </c>
      <c r="G261" s="2" t="s">
        <v>478</v>
      </c>
      <c r="J261" s="1">
        <v>65</v>
      </c>
      <c r="L261" s="3">
        <v>150</v>
      </c>
      <c r="M261" s="1" t="s">
        <v>124</v>
      </c>
      <c r="N261" s="1">
        <v>165</v>
      </c>
      <c r="O261" s="2"/>
      <c r="P261" s="5">
        <v>16</v>
      </c>
      <c r="Q261" s="13" t="s">
        <v>24</v>
      </c>
      <c r="R261" s="12">
        <f t="shared" ref="R261:R273" si="5">IF(Q261="24/7",24,12)</f>
        <v>24</v>
      </c>
      <c r="S261" s="3">
        <v>7</v>
      </c>
    </row>
    <row r="262" spans="1:19" ht="28.8" x14ac:dyDescent="0.3">
      <c r="A262" s="7"/>
      <c r="C262" s="1">
        <v>673</v>
      </c>
      <c r="D262" s="1">
        <v>8</v>
      </c>
      <c r="E262" s="7" t="s">
        <v>125</v>
      </c>
      <c r="F262" s="7" t="s">
        <v>265</v>
      </c>
      <c r="G262" s="2" t="s">
        <v>483</v>
      </c>
      <c r="J262" s="1">
        <v>65</v>
      </c>
      <c r="L262" s="3">
        <v>150</v>
      </c>
      <c r="M262" s="1" t="s">
        <v>124</v>
      </c>
      <c r="N262" s="1">
        <v>165</v>
      </c>
      <c r="O262" s="2" t="s">
        <v>484</v>
      </c>
      <c r="P262" s="5">
        <v>16</v>
      </c>
      <c r="Q262" s="13" t="s">
        <v>24</v>
      </c>
      <c r="R262" s="12">
        <f t="shared" si="5"/>
        <v>24</v>
      </c>
      <c r="S262" s="3">
        <v>7</v>
      </c>
    </row>
    <row r="263" spans="1:19" x14ac:dyDescent="0.3">
      <c r="A263" s="7"/>
      <c r="C263" s="1">
        <v>682</v>
      </c>
      <c r="D263" s="1">
        <v>8</v>
      </c>
      <c r="E263" s="7" t="s">
        <v>125</v>
      </c>
      <c r="F263" s="7" t="s">
        <v>265</v>
      </c>
      <c r="G263" s="2" t="s">
        <v>486</v>
      </c>
      <c r="J263" s="1">
        <v>65</v>
      </c>
      <c r="L263" s="3">
        <v>150</v>
      </c>
      <c r="M263" s="1" t="s">
        <v>124</v>
      </c>
      <c r="N263" s="1">
        <v>165</v>
      </c>
      <c r="O263" s="2"/>
      <c r="P263" s="5">
        <v>14</v>
      </c>
      <c r="Q263" s="13" t="s">
        <v>24</v>
      </c>
      <c r="R263" s="12">
        <f t="shared" si="5"/>
        <v>24</v>
      </c>
      <c r="S263" s="3">
        <v>7</v>
      </c>
    </row>
    <row r="264" spans="1:19" x14ac:dyDescent="0.3">
      <c r="A264" s="7"/>
      <c r="C264" s="1">
        <v>662</v>
      </c>
      <c r="D264" s="1">
        <v>8</v>
      </c>
      <c r="E264" s="7" t="s">
        <v>125</v>
      </c>
      <c r="F264" s="7" t="s">
        <v>265</v>
      </c>
      <c r="G264" s="2" t="s">
        <v>267</v>
      </c>
      <c r="J264" s="1">
        <v>65</v>
      </c>
      <c r="L264" s="3">
        <v>150</v>
      </c>
      <c r="M264" s="1" t="s">
        <v>124</v>
      </c>
      <c r="N264" s="1">
        <v>165</v>
      </c>
      <c r="O264" s="2"/>
      <c r="P264" s="5">
        <v>12</v>
      </c>
      <c r="Q264" s="13" t="s">
        <v>24</v>
      </c>
      <c r="R264" s="12">
        <f t="shared" si="5"/>
        <v>24</v>
      </c>
      <c r="S264" s="3">
        <v>7</v>
      </c>
    </row>
    <row r="265" spans="1:19" ht="28.8" x14ac:dyDescent="0.3">
      <c r="A265" s="7"/>
      <c r="C265" s="1">
        <v>654</v>
      </c>
      <c r="D265" s="1">
        <v>8</v>
      </c>
      <c r="E265" s="7" t="s">
        <v>125</v>
      </c>
      <c r="F265" s="7" t="s">
        <v>265</v>
      </c>
      <c r="G265" s="2" t="s">
        <v>478</v>
      </c>
      <c r="J265" s="1">
        <v>65</v>
      </c>
      <c r="L265" s="3">
        <v>150</v>
      </c>
      <c r="M265" s="1" t="s">
        <v>124</v>
      </c>
      <c r="N265" s="1">
        <v>165</v>
      </c>
      <c r="O265" s="2"/>
      <c r="P265" s="5">
        <v>10</v>
      </c>
      <c r="Q265" s="13" t="s">
        <v>24</v>
      </c>
      <c r="R265" s="12">
        <f t="shared" si="5"/>
        <v>24</v>
      </c>
      <c r="S265" s="3">
        <v>7</v>
      </c>
    </row>
    <row r="266" spans="1:19" ht="28.8" x14ac:dyDescent="0.3">
      <c r="A266" s="7"/>
      <c r="C266" s="1">
        <v>669</v>
      </c>
      <c r="D266" s="1">
        <v>8</v>
      </c>
      <c r="E266" s="7" t="s">
        <v>125</v>
      </c>
      <c r="F266" s="7" t="s">
        <v>265</v>
      </c>
      <c r="G266" s="2" t="s">
        <v>481</v>
      </c>
      <c r="J266" s="1">
        <v>65</v>
      </c>
      <c r="L266" s="3">
        <v>150</v>
      </c>
      <c r="M266" s="1" t="s">
        <v>124</v>
      </c>
      <c r="N266" s="1">
        <v>165</v>
      </c>
      <c r="O266" s="2"/>
      <c r="P266" s="5">
        <v>4</v>
      </c>
      <c r="Q266" s="13" t="s">
        <v>24</v>
      </c>
      <c r="R266" s="12">
        <f t="shared" si="5"/>
        <v>24</v>
      </c>
      <c r="S266" s="3">
        <v>7</v>
      </c>
    </row>
    <row r="267" spans="1:19" ht="28.8" x14ac:dyDescent="0.3">
      <c r="A267" s="7"/>
      <c r="C267" s="1">
        <v>672</v>
      </c>
      <c r="D267" s="1">
        <v>8</v>
      </c>
      <c r="E267" s="7" t="s">
        <v>125</v>
      </c>
      <c r="F267" s="7" t="s">
        <v>265</v>
      </c>
      <c r="G267" s="2" t="s">
        <v>483</v>
      </c>
      <c r="J267" s="1">
        <v>65</v>
      </c>
      <c r="L267" s="3">
        <v>150</v>
      </c>
      <c r="M267" s="1" t="s">
        <v>124</v>
      </c>
      <c r="N267" s="1">
        <v>165</v>
      </c>
      <c r="O267" s="2"/>
      <c r="P267" s="5">
        <v>1</v>
      </c>
      <c r="Q267" s="13" t="s">
        <v>24</v>
      </c>
      <c r="R267" s="12">
        <f t="shared" si="5"/>
        <v>24</v>
      </c>
      <c r="S267" s="3">
        <v>7</v>
      </c>
    </row>
    <row r="268" spans="1:19" x14ac:dyDescent="0.3">
      <c r="C268" s="1">
        <v>927</v>
      </c>
      <c r="D268" s="1">
        <v>18</v>
      </c>
      <c r="E268" s="1" t="s">
        <v>173</v>
      </c>
      <c r="F268" s="2" t="s">
        <v>661</v>
      </c>
      <c r="G268" s="2" t="s">
        <v>27</v>
      </c>
      <c r="J268" s="1">
        <v>65</v>
      </c>
      <c r="L268" s="3">
        <v>20</v>
      </c>
      <c r="M268" s="1" t="s">
        <v>662</v>
      </c>
      <c r="N268" s="1">
        <v>136</v>
      </c>
      <c r="O268" s="2" t="s">
        <v>663</v>
      </c>
      <c r="P268" s="5">
        <v>21</v>
      </c>
      <c r="Q268" s="3" t="s">
        <v>32</v>
      </c>
      <c r="R268" s="12">
        <f t="shared" si="5"/>
        <v>12</v>
      </c>
      <c r="S268" s="3">
        <v>7</v>
      </c>
    </row>
    <row r="269" spans="1:19" x14ac:dyDescent="0.3">
      <c r="C269" s="1">
        <v>469</v>
      </c>
      <c r="D269" s="1">
        <v>2</v>
      </c>
      <c r="E269" s="7" t="s">
        <v>46</v>
      </c>
      <c r="F269" s="8" t="s">
        <v>348</v>
      </c>
      <c r="G269" s="7" t="s">
        <v>349</v>
      </c>
      <c r="H269" s="7"/>
      <c r="I269" s="7"/>
      <c r="J269" s="1">
        <v>65</v>
      </c>
      <c r="K269" s="7"/>
      <c r="L269" s="3">
        <v>10</v>
      </c>
      <c r="M269" s="1" t="s">
        <v>320</v>
      </c>
      <c r="N269" s="1">
        <v>120</v>
      </c>
      <c r="O269" s="7"/>
      <c r="P269" s="5">
        <v>4</v>
      </c>
      <c r="Q269" s="3" t="s">
        <v>32</v>
      </c>
      <c r="R269" s="12">
        <f t="shared" si="5"/>
        <v>12</v>
      </c>
      <c r="S269" s="3">
        <v>7</v>
      </c>
    </row>
    <row r="270" spans="1:19" ht="43.2" x14ac:dyDescent="0.3">
      <c r="C270" s="1">
        <v>470</v>
      </c>
      <c r="D270" s="1">
        <v>2</v>
      </c>
      <c r="E270" s="7" t="s">
        <v>46</v>
      </c>
      <c r="F270" s="8" t="s">
        <v>350</v>
      </c>
      <c r="G270" s="7"/>
      <c r="H270" s="7"/>
      <c r="I270" s="7"/>
      <c r="J270" s="1">
        <v>65</v>
      </c>
      <c r="K270" s="7"/>
      <c r="L270" s="3">
        <v>200</v>
      </c>
      <c r="M270" s="1" t="s">
        <v>320</v>
      </c>
      <c r="N270" s="1">
        <v>120</v>
      </c>
      <c r="O270" s="7"/>
      <c r="P270" s="5">
        <v>11</v>
      </c>
      <c r="Q270" s="13" t="s">
        <v>24</v>
      </c>
      <c r="R270" s="12">
        <f t="shared" si="5"/>
        <v>24</v>
      </c>
      <c r="S270" s="3">
        <v>7</v>
      </c>
    </row>
    <row r="271" spans="1:19" ht="43.2" x14ac:dyDescent="0.3">
      <c r="C271" s="1">
        <v>467</v>
      </c>
      <c r="D271" s="1">
        <v>2</v>
      </c>
      <c r="E271" s="7" t="s">
        <v>46</v>
      </c>
      <c r="F271" s="8" t="s">
        <v>347</v>
      </c>
      <c r="G271" s="2" t="s">
        <v>335</v>
      </c>
      <c r="H271" s="7"/>
      <c r="I271" s="7"/>
      <c r="J271" s="1">
        <v>65</v>
      </c>
      <c r="K271" s="7"/>
      <c r="L271" s="3">
        <v>20</v>
      </c>
      <c r="M271" s="1" t="s">
        <v>124</v>
      </c>
      <c r="N271" s="1">
        <v>165</v>
      </c>
      <c r="O271" s="7"/>
      <c r="P271" s="5">
        <v>5</v>
      </c>
      <c r="Q271" s="3" t="s">
        <v>32</v>
      </c>
      <c r="R271" s="12">
        <f t="shared" si="5"/>
        <v>12</v>
      </c>
      <c r="S271" s="3">
        <v>7</v>
      </c>
    </row>
    <row r="272" spans="1:19" x14ac:dyDescent="0.3">
      <c r="C272" s="1">
        <v>538</v>
      </c>
      <c r="D272" s="1">
        <v>22</v>
      </c>
      <c r="E272" s="7" t="s">
        <v>217</v>
      </c>
      <c r="F272" s="8" t="s">
        <v>217</v>
      </c>
      <c r="G272" s="8" t="s">
        <v>218</v>
      </c>
      <c r="H272" s="7"/>
      <c r="I272" s="7"/>
      <c r="J272" s="1">
        <v>65</v>
      </c>
      <c r="K272" s="7"/>
      <c r="L272" s="3">
        <v>150</v>
      </c>
      <c r="M272" s="1" t="s">
        <v>320</v>
      </c>
      <c r="N272" s="1">
        <v>120</v>
      </c>
      <c r="O272" s="7"/>
      <c r="P272" s="5">
        <v>2</v>
      </c>
      <c r="Q272" s="13" t="s">
        <v>24</v>
      </c>
      <c r="R272" s="12">
        <f t="shared" si="5"/>
        <v>24</v>
      </c>
      <c r="S272" s="3">
        <v>7</v>
      </c>
    </row>
    <row r="273" spans="1:19" x14ac:dyDescent="0.3">
      <c r="C273" s="1">
        <v>532</v>
      </c>
      <c r="D273" s="1">
        <v>22</v>
      </c>
      <c r="E273" s="7" t="s">
        <v>217</v>
      </c>
      <c r="F273" s="8" t="s">
        <v>217</v>
      </c>
      <c r="G273" s="8" t="s">
        <v>27</v>
      </c>
      <c r="H273" s="7"/>
      <c r="I273" s="7"/>
      <c r="J273" s="1">
        <v>65</v>
      </c>
      <c r="K273" s="7"/>
      <c r="L273" s="3">
        <v>20</v>
      </c>
      <c r="M273" s="1" t="s">
        <v>320</v>
      </c>
      <c r="N273" s="1">
        <v>120</v>
      </c>
      <c r="O273" s="7"/>
      <c r="P273" s="5">
        <v>1</v>
      </c>
      <c r="Q273" s="3" t="s">
        <v>32</v>
      </c>
      <c r="R273" s="12">
        <f t="shared" si="5"/>
        <v>12</v>
      </c>
      <c r="S273" s="3">
        <v>7</v>
      </c>
    </row>
    <row r="274" spans="1:19" x14ac:dyDescent="0.3">
      <c r="C274" s="1">
        <v>277</v>
      </c>
      <c r="D274" s="1">
        <v>14</v>
      </c>
      <c r="E274" s="1" t="s">
        <v>589</v>
      </c>
      <c r="F274" s="2" t="s">
        <v>596</v>
      </c>
      <c r="G274" s="2" t="s">
        <v>596</v>
      </c>
      <c r="J274" s="1" t="s">
        <v>22</v>
      </c>
      <c r="L274" s="3">
        <v>100</v>
      </c>
      <c r="M274" s="1" t="s">
        <v>124</v>
      </c>
      <c r="N274" s="1">
        <v>165</v>
      </c>
      <c r="P274" s="5">
        <v>15</v>
      </c>
      <c r="Q274" s="12" t="s">
        <v>88</v>
      </c>
      <c r="R274" s="3">
        <v>11</v>
      </c>
      <c r="S274" s="3">
        <v>6</v>
      </c>
    </row>
    <row r="275" spans="1:19" x14ac:dyDescent="0.3">
      <c r="A275" s="7"/>
      <c r="C275" s="1">
        <v>272</v>
      </c>
      <c r="D275" s="1">
        <v>14</v>
      </c>
      <c r="E275" s="1" t="s">
        <v>589</v>
      </c>
      <c r="F275" s="2" t="s">
        <v>60</v>
      </c>
      <c r="G275" s="2" t="s">
        <v>60</v>
      </c>
      <c r="J275" s="1" t="s">
        <v>22</v>
      </c>
      <c r="L275" s="3">
        <v>100</v>
      </c>
      <c r="M275" s="1" t="s">
        <v>124</v>
      </c>
      <c r="N275" s="1">
        <v>165</v>
      </c>
      <c r="O275" s="1" t="s">
        <v>592</v>
      </c>
      <c r="P275" s="5">
        <v>8</v>
      </c>
      <c r="Q275" s="12" t="s">
        <v>24</v>
      </c>
      <c r="R275" s="3" t="s">
        <v>25</v>
      </c>
      <c r="S275" s="3">
        <v>7</v>
      </c>
    </row>
    <row r="276" spans="1:19" x14ac:dyDescent="0.3">
      <c r="A276" s="7"/>
      <c r="C276" s="1">
        <v>268</v>
      </c>
      <c r="D276" s="1">
        <v>14</v>
      </c>
      <c r="E276" s="1" t="s">
        <v>589</v>
      </c>
      <c r="F276" s="2" t="s">
        <v>591</v>
      </c>
      <c r="G276" s="2" t="s">
        <v>591</v>
      </c>
      <c r="J276" s="1" t="s">
        <v>22</v>
      </c>
      <c r="L276" s="3">
        <v>20</v>
      </c>
      <c r="M276" s="1" t="s">
        <v>124</v>
      </c>
      <c r="N276" s="1">
        <v>165</v>
      </c>
      <c r="P276" s="5">
        <v>8</v>
      </c>
      <c r="Q276" s="12" t="s">
        <v>24</v>
      </c>
      <c r="R276" s="3" t="s">
        <v>25</v>
      </c>
      <c r="S276" s="3">
        <v>7</v>
      </c>
    </row>
    <row r="277" spans="1:19" x14ac:dyDescent="0.3">
      <c r="A277" s="7"/>
      <c r="C277" s="1">
        <v>243</v>
      </c>
      <c r="D277" s="1">
        <v>12</v>
      </c>
      <c r="E277" s="2" t="s">
        <v>567</v>
      </c>
      <c r="F277" s="2" t="s">
        <v>568</v>
      </c>
      <c r="G277" s="2"/>
      <c r="J277" s="1" t="s">
        <v>22</v>
      </c>
      <c r="L277" s="3">
        <v>10</v>
      </c>
      <c r="M277" s="1" t="s">
        <v>124</v>
      </c>
      <c r="N277" s="1">
        <v>165</v>
      </c>
      <c r="P277" s="5">
        <v>60</v>
      </c>
      <c r="Q277" s="12" t="s">
        <v>24</v>
      </c>
      <c r="R277" s="3" t="s">
        <v>25</v>
      </c>
      <c r="S277" s="3">
        <v>7</v>
      </c>
    </row>
    <row r="278" spans="1:19" x14ac:dyDescent="0.3">
      <c r="C278" s="1">
        <v>244</v>
      </c>
      <c r="D278" s="1">
        <v>12</v>
      </c>
      <c r="E278" s="2" t="s">
        <v>567</v>
      </c>
      <c r="F278" s="2" t="s">
        <v>569</v>
      </c>
      <c r="G278" s="2"/>
      <c r="J278" s="1" t="s">
        <v>22</v>
      </c>
      <c r="L278" s="3">
        <v>10</v>
      </c>
      <c r="M278" s="1" t="s">
        <v>124</v>
      </c>
      <c r="N278" s="1">
        <v>165</v>
      </c>
      <c r="P278" s="5">
        <v>156</v>
      </c>
      <c r="Q278" s="12" t="s">
        <v>32</v>
      </c>
      <c r="R278" s="3" t="s">
        <v>33</v>
      </c>
      <c r="S278" s="3">
        <v>7</v>
      </c>
    </row>
    <row r="279" spans="1:19" x14ac:dyDescent="0.3">
      <c r="A279" s="7"/>
      <c r="C279" s="1">
        <v>485</v>
      </c>
      <c r="D279" s="1">
        <v>1</v>
      </c>
      <c r="E279" s="7" t="s">
        <v>17</v>
      </c>
      <c r="F279" s="8" t="s">
        <v>195</v>
      </c>
      <c r="G279" s="8" t="s">
        <v>343</v>
      </c>
      <c r="H279" s="7"/>
      <c r="I279" s="7"/>
      <c r="J279" s="1">
        <v>65</v>
      </c>
      <c r="K279" s="7"/>
      <c r="L279" s="3">
        <v>100</v>
      </c>
      <c r="M279" s="1" t="s">
        <v>124</v>
      </c>
      <c r="N279" s="1">
        <v>165</v>
      </c>
      <c r="O279" s="7"/>
      <c r="P279" s="5">
        <v>8</v>
      </c>
      <c r="Q279" s="13" t="s">
        <v>24</v>
      </c>
      <c r="R279" s="12">
        <f>IF(Q279="24/7",24,12)</f>
        <v>24</v>
      </c>
      <c r="S279" s="3">
        <v>7</v>
      </c>
    </row>
    <row r="280" spans="1:19" ht="28.8" x14ac:dyDescent="0.3">
      <c r="A280" s="7"/>
      <c r="C280" s="1">
        <v>482</v>
      </c>
      <c r="D280" s="1">
        <v>1</v>
      </c>
      <c r="E280" s="7" t="s">
        <v>17</v>
      </c>
      <c r="F280" s="8" t="s">
        <v>195</v>
      </c>
      <c r="G280" s="8" t="s">
        <v>339</v>
      </c>
      <c r="H280" s="1" t="s">
        <v>340</v>
      </c>
      <c r="I280" s="7" t="s">
        <v>21</v>
      </c>
      <c r="J280" s="1">
        <v>65</v>
      </c>
      <c r="K280" s="7"/>
      <c r="L280" s="3">
        <v>200</v>
      </c>
      <c r="M280" s="1" t="s">
        <v>124</v>
      </c>
      <c r="N280" s="1">
        <v>165</v>
      </c>
      <c r="O280" s="7"/>
      <c r="P280" s="5">
        <v>7</v>
      </c>
      <c r="Q280" s="13" t="s">
        <v>24</v>
      </c>
      <c r="R280" s="12">
        <f>IF(Q280="24/7",24,12)</f>
        <v>24</v>
      </c>
      <c r="S280" s="3">
        <v>7</v>
      </c>
    </row>
    <row r="281" spans="1:19" x14ac:dyDescent="0.3">
      <c r="A281" s="7"/>
      <c r="C281" s="1">
        <v>481</v>
      </c>
      <c r="D281" s="1">
        <v>1</v>
      </c>
      <c r="E281" s="7" t="s">
        <v>17</v>
      </c>
      <c r="F281" s="8" t="s">
        <v>195</v>
      </c>
      <c r="G281" s="8" t="s">
        <v>337</v>
      </c>
      <c r="H281" s="1" t="s">
        <v>338</v>
      </c>
      <c r="I281" s="7" t="s">
        <v>21</v>
      </c>
      <c r="J281" s="1">
        <v>65</v>
      </c>
      <c r="K281" s="7"/>
      <c r="L281" s="3">
        <v>200</v>
      </c>
      <c r="M281" s="1" t="s">
        <v>124</v>
      </c>
      <c r="N281" s="1">
        <v>165</v>
      </c>
      <c r="O281" s="7"/>
      <c r="P281" s="5">
        <v>3</v>
      </c>
      <c r="Q281" s="13" t="s">
        <v>24</v>
      </c>
      <c r="R281" s="12">
        <f>IF(Q281="24/7",24,12)</f>
        <v>24</v>
      </c>
      <c r="S281" s="3">
        <v>7</v>
      </c>
    </row>
    <row r="282" spans="1:19" ht="28.8" x14ac:dyDescent="0.3">
      <c r="A282" s="7"/>
      <c r="C282" s="1">
        <v>480</v>
      </c>
      <c r="D282" s="1">
        <v>1</v>
      </c>
      <c r="E282" s="7" t="s">
        <v>17</v>
      </c>
      <c r="F282" s="8" t="s">
        <v>195</v>
      </c>
      <c r="G282" s="8" t="s">
        <v>196</v>
      </c>
      <c r="H282" s="7"/>
      <c r="I282" s="7"/>
      <c r="J282" s="1">
        <v>65</v>
      </c>
      <c r="K282" s="7"/>
      <c r="L282" s="3">
        <v>200</v>
      </c>
      <c r="M282" s="1" t="s">
        <v>124</v>
      </c>
      <c r="N282" s="1">
        <v>165</v>
      </c>
      <c r="O282" s="7"/>
      <c r="P282" s="5">
        <v>1</v>
      </c>
      <c r="Q282" s="13" t="s">
        <v>24</v>
      </c>
      <c r="R282" s="12">
        <f>IF(Q282="24/7",24,12)</f>
        <v>24</v>
      </c>
      <c r="S282" s="3">
        <v>7</v>
      </c>
    </row>
    <row r="283" spans="1:19" x14ac:dyDescent="0.3">
      <c r="A283" s="7"/>
      <c r="C283" s="1">
        <v>456</v>
      </c>
      <c r="D283" s="1">
        <v>1</v>
      </c>
      <c r="E283" s="7" t="s">
        <v>17</v>
      </c>
      <c r="F283" s="8" t="s">
        <v>26</v>
      </c>
      <c r="G283" s="8" t="s">
        <v>334</v>
      </c>
      <c r="H283" s="7"/>
      <c r="I283" s="7"/>
      <c r="J283" s="1">
        <v>65</v>
      </c>
      <c r="K283" s="7"/>
      <c r="L283" s="3">
        <v>100</v>
      </c>
      <c r="M283" s="1" t="s">
        <v>124</v>
      </c>
      <c r="N283" s="1">
        <v>165</v>
      </c>
      <c r="O283" s="7"/>
      <c r="P283" s="5">
        <v>6</v>
      </c>
      <c r="Q283" s="13" t="s">
        <v>24</v>
      </c>
      <c r="R283" s="12">
        <f>IF(Q283="24/7",24,12)</f>
        <v>24</v>
      </c>
      <c r="S283" s="3">
        <v>7</v>
      </c>
    </row>
    <row r="284" spans="1:19" ht="28.8" x14ac:dyDescent="0.3">
      <c r="A284" s="7"/>
      <c r="C284" s="1">
        <v>11</v>
      </c>
      <c r="D284" s="1">
        <v>1</v>
      </c>
      <c r="E284" s="1" t="s">
        <v>17</v>
      </c>
      <c r="F284" s="2" t="s">
        <v>318</v>
      </c>
      <c r="G284" s="2" t="s">
        <v>319</v>
      </c>
      <c r="J284" s="1" t="s">
        <v>22</v>
      </c>
      <c r="L284" s="3">
        <v>200</v>
      </c>
      <c r="M284" s="1" t="s">
        <v>320</v>
      </c>
      <c r="N284" s="1">
        <v>165</v>
      </c>
      <c r="P284" s="5">
        <v>18</v>
      </c>
      <c r="Q284" s="12" t="s">
        <v>24</v>
      </c>
      <c r="R284" s="3" t="s">
        <v>25</v>
      </c>
      <c r="S284" s="3">
        <v>7</v>
      </c>
    </row>
    <row r="285" spans="1:19" x14ac:dyDescent="0.3">
      <c r="C285" s="1">
        <v>13</v>
      </c>
      <c r="D285" s="1">
        <v>1</v>
      </c>
      <c r="E285" s="1" t="s">
        <v>17</v>
      </c>
      <c r="F285" s="2" t="s">
        <v>321</v>
      </c>
      <c r="G285" s="2" t="s">
        <v>322</v>
      </c>
      <c r="J285" s="1">
        <v>65</v>
      </c>
      <c r="L285" s="3">
        <v>20</v>
      </c>
      <c r="M285" s="1" t="s">
        <v>320</v>
      </c>
      <c r="N285" s="1">
        <v>120</v>
      </c>
      <c r="O285" s="1" t="s">
        <v>323</v>
      </c>
      <c r="P285" s="5">
        <v>8</v>
      </c>
      <c r="Q285" s="12" t="s">
        <v>32</v>
      </c>
      <c r="R285" s="3" t="s">
        <v>33</v>
      </c>
      <c r="S285" s="3">
        <v>7</v>
      </c>
    </row>
    <row r="286" spans="1:19" x14ac:dyDescent="0.3">
      <c r="C286" s="1">
        <v>598</v>
      </c>
      <c r="D286" s="1">
        <v>4</v>
      </c>
      <c r="E286" s="7" t="s">
        <v>58</v>
      </c>
      <c r="F286" s="8" t="s">
        <v>171</v>
      </c>
      <c r="G286" s="2" t="s">
        <v>335</v>
      </c>
      <c r="H286" s="7"/>
      <c r="I286" s="7"/>
      <c r="J286" s="1">
        <v>65</v>
      </c>
      <c r="K286" s="7"/>
      <c r="L286" s="3">
        <v>20</v>
      </c>
      <c r="M286" s="1" t="s">
        <v>320</v>
      </c>
      <c r="N286" s="1">
        <v>120</v>
      </c>
      <c r="O286" s="7"/>
      <c r="P286" s="5">
        <v>3</v>
      </c>
      <c r="Q286" s="3" t="s">
        <v>32</v>
      </c>
      <c r="R286" s="12">
        <f>IF(Q286="24/7",24,12)</f>
        <v>12</v>
      </c>
      <c r="S286" s="3">
        <v>7</v>
      </c>
    </row>
    <row r="287" spans="1:19" x14ac:dyDescent="0.3">
      <c r="A287" s="7"/>
      <c r="C287" s="1">
        <v>508</v>
      </c>
      <c r="D287" s="1">
        <v>4</v>
      </c>
      <c r="E287" s="7" t="s">
        <v>58</v>
      </c>
      <c r="F287" s="8" t="s">
        <v>208</v>
      </c>
      <c r="G287" s="8" t="s">
        <v>337</v>
      </c>
      <c r="I287" s="7"/>
      <c r="J287" s="1">
        <v>65</v>
      </c>
      <c r="K287" s="7"/>
      <c r="L287" s="3">
        <v>200</v>
      </c>
      <c r="M287" s="1" t="s">
        <v>124</v>
      </c>
      <c r="N287" s="1">
        <v>165</v>
      </c>
      <c r="O287" s="7"/>
      <c r="P287" s="5">
        <v>2</v>
      </c>
      <c r="Q287" s="13" t="s">
        <v>24</v>
      </c>
      <c r="R287" s="12">
        <f>IF(Q287="24/7",24,12)</f>
        <v>24</v>
      </c>
      <c r="S287" s="3">
        <v>7</v>
      </c>
    </row>
    <row r="288" spans="1:19" x14ac:dyDescent="0.3">
      <c r="C288" s="1">
        <v>859</v>
      </c>
      <c r="D288" s="1">
        <v>4</v>
      </c>
      <c r="E288" s="1" t="s">
        <v>58</v>
      </c>
      <c r="F288" s="2" t="s">
        <v>385</v>
      </c>
      <c r="G288" s="2" t="s">
        <v>335</v>
      </c>
      <c r="J288" s="1">
        <v>65</v>
      </c>
      <c r="L288" s="3">
        <v>20</v>
      </c>
      <c r="M288" s="1" t="s">
        <v>124</v>
      </c>
      <c r="N288" s="1">
        <v>165</v>
      </c>
      <c r="O288" s="2" t="s">
        <v>386</v>
      </c>
      <c r="P288" s="5">
        <v>9</v>
      </c>
      <c r="Q288" s="3" t="s">
        <v>32</v>
      </c>
      <c r="R288" s="12">
        <f>IF(Q288="24/7",24,12)</f>
        <v>12</v>
      </c>
      <c r="S288" s="3">
        <v>7</v>
      </c>
    </row>
    <row r="289" spans="1:19" x14ac:dyDescent="0.3">
      <c r="C289" s="1">
        <v>32</v>
      </c>
      <c r="D289" s="1">
        <v>4</v>
      </c>
      <c r="E289" s="1" t="s">
        <v>58</v>
      </c>
      <c r="F289" s="2" t="s">
        <v>59</v>
      </c>
      <c r="G289" s="2" t="s">
        <v>330</v>
      </c>
      <c r="J289" s="1">
        <v>65</v>
      </c>
      <c r="L289" s="3" t="s">
        <v>331</v>
      </c>
      <c r="M289" s="1" t="s">
        <v>371</v>
      </c>
      <c r="N289" s="1">
        <v>110</v>
      </c>
      <c r="P289" s="5">
        <v>1</v>
      </c>
      <c r="Q289" s="12" t="s">
        <v>88</v>
      </c>
      <c r="R289" s="3">
        <v>11</v>
      </c>
      <c r="S289" s="3">
        <v>6</v>
      </c>
    </row>
    <row r="290" spans="1:19" ht="28.8" x14ac:dyDescent="0.3">
      <c r="B290" s="3" t="s">
        <v>123</v>
      </c>
      <c r="C290" s="1">
        <v>134</v>
      </c>
      <c r="D290" s="1">
        <v>3</v>
      </c>
      <c r="E290" s="1" t="s">
        <v>54</v>
      </c>
      <c r="F290" s="2" t="s">
        <v>120</v>
      </c>
      <c r="G290" s="2" t="s">
        <v>19</v>
      </c>
      <c r="I290" s="1" t="s">
        <v>29</v>
      </c>
      <c r="J290" s="1">
        <v>65</v>
      </c>
      <c r="L290" s="3">
        <v>100</v>
      </c>
      <c r="M290" s="1" t="s">
        <v>124</v>
      </c>
      <c r="N290" s="1">
        <v>165</v>
      </c>
      <c r="P290" s="5">
        <v>3</v>
      </c>
      <c r="Q290" s="12" t="s">
        <v>24</v>
      </c>
      <c r="R290" s="3" t="s">
        <v>25</v>
      </c>
      <c r="S290" s="3">
        <v>7</v>
      </c>
    </row>
    <row r="291" spans="1:19" x14ac:dyDescent="0.3">
      <c r="A291" s="7"/>
      <c r="C291" s="1">
        <v>113</v>
      </c>
      <c r="D291" s="1">
        <v>3</v>
      </c>
      <c r="E291" s="1" t="s">
        <v>54</v>
      </c>
      <c r="F291" s="2" t="s">
        <v>357</v>
      </c>
      <c r="G291" s="2"/>
      <c r="I291" s="1" t="s">
        <v>75</v>
      </c>
      <c r="J291" s="1">
        <v>65</v>
      </c>
      <c r="K291" s="1">
        <v>65</v>
      </c>
      <c r="L291" s="3">
        <v>200</v>
      </c>
      <c r="M291" s="1" t="s">
        <v>142</v>
      </c>
      <c r="N291" s="1">
        <v>80</v>
      </c>
      <c r="O291" s="1" t="s">
        <v>358</v>
      </c>
      <c r="P291" s="5">
        <v>30</v>
      </c>
      <c r="Q291" s="12" t="s">
        <v>24</v>
      </c>
      <c r="R291" s="3" t="s">
        <v>25</v>
      </c>
      <c r="S291" s="3">
        <v>7</v>
      </c>
    </row>
    <row r="292" spans="1:19" x14ac:dyDescent="0.3">
      <c r="C292" s="1">
        <v>332</v>
      </c>
      <c r="D292" s="1">
        <v>16</v>
      </c>
      <c r="E292" s="1" t="s">
        <v>156</v>
      </c>
      <c r="F292" s="1" t="s">
        <v>627</v>
      </c>
      <c r="G292" s="1" t="s">
        <v>19</v>
      </c>
      <c r="J292" s="1">
        <v>65</v>
      </c>
      <c r="L292" s="3">
        <v>50</v>
      </c>
      <c r="M292" s="1" t="s">
        <v>161</v>
      </c>
      <c r="N292" s="1">
        <v>180</v>
      </c>
      <c r="O292" s="1" t="s">
        <v>162</v>
      </c>
      <c r="P292" s="5">
        <v>20</v>
      </c>
      <c r="Q292" s="12" t="s">
        <v>24</v>
      </c>
      <c r="R292" s="3" t="s">
        <v>25</v>
      </c>
      <c r="S292" s="3">
        <v>7</v>
      </c>
    </row>
    <row r="293" spans="1:19" x14ac:dyDescent="0.3">
      <c r="C293" s="1">
        <v>338</v>
      </c>
      <c r="D293" s="1">
        <v>16</v>
      </c>
      <c r="E293" s="1" t="s">
        <v>156</v>
      </c>
      <c r="F293" s="1" t="s">
        <v>500</v>
      </c>
      <c r="G293" s="1" t="s">
        <v>19</v>
      </c>
      <c r="J293" s="1" t="s">
        <v>22</v>
      </c>
      <c r="L293" s="3">
        <v>200</v>
      </c>
      <c r="M293" s="1" t="s">
        <v>161</v>
      </c>
      <c r="N293" s="1">
        <v>180</v>
      </c>
      <c r="P293" s="5">
        <v>36</v>
      </c>
      <c r="Q293" s="14" t="s">
        <v>24</v>
      </c>
      <c r="R293" s="3" t="s">
        <v>25</v>
      </c>
      <c r="S293" s="3">
        <v>7</v>
      </c>
    </row>
    <row r="294" spans="1:19" x14ac:dyDescent="0.3">
      <c r="C294" s="1">
        <v>260</v>
      </c>
      <c r="D294" s="1">
        <v>13</v>
      </c>
      <c r="E294" s="1" t="s">
        <v>570</v>
      </c>
      <c r="F294" s="2" t="s">
        <v>578</v>
      </c>
      <c r="G294" s="2" t="s">
        <v>19</v>
      </c>
      <c r="J294" s="1" t="s">
        <v>22</v>
      </c>
      <c r="L294" s="3">
        <v>150</v>
      </c>
      <c r="M294" s="1" t="s">
        <v>124</v>
      </c>
      <c r="N294" s="1">
        <v>165</v>
      </c>
      <c r="P294" s="5">
        <v>9</v>
      </c>
      <c r="Q294" s="12" t="s">
        <v>24</v>
      </c>
      <c r="R294" s="3" t="s">
        <v>25</v>
      </c>
      <c r="S294" s="3">
        <v>7</v>
      </c>
    </row>
    <row r="295" spans="1:19" x14ac:dyDescent="0.3">
      <c r="A295" s="7"/>
      <c r="C295" s="1">
        <v>261</v>
      </c>
      <c r="D295" s="1">
        <v>13</v>
      </c>
      <c r="E295" s="1" t="s">
        <v>570</v>
      </c>
      <c r="F295" s="2" t="s">
        <v>578</v>
      </c>
      <c r="G295" s="2" t="s">
        <v>19</v>
      </c>
      <c r="J295" s="1">
        <v>65</v>
      </c>
      <c r="L295" s="3">
        <v>150</v>
      </c>
      <c r="M295" s="1" t="s">
        <v>142</v>
      </c>
      <c r="N295" s="1">
        <v>80</v>
      </c>
      <c r="P295" s="5">
        <v>9</v>
      </c>
      <c r="Q295" s="12" t="s">
        <v>24</v>
      </c>
      <c r="R295" s="3" t="s">
        <v>25</v>
      </c>
      <c r="S295" s="3">
        <v>7</v>
      </c>
    </row>
    <row r="296" spans="1:19" x14ac:dyDescent="0.3">
      <c r="C296" s="1">
        <v>264</v>
      </c>
      <c r="D296" s="1">
        <v>13</v>
      </c>
      <c r="E296" s="1" t="s">
        <v>570</v>
      </c>
      <c r="F296" s="2" t="s">
        <v>578</v>
      </c>
      <c r="G296" s="2" t="s">
        <v>27</v>
      </c>
      <c r="J296" s="1">
        <v>65</v>
      </c>
      <c r="L296" s="3">
        <v>150</v>
      </c>
      <c r="M296" s="1" t="s">
        <v>142</v>
      </c>
      <c r="N296" s="1">
        <v>80</v>
      </c>
      <c r="P296" s="5">
        <v>4</v>
      </c>
      <c r="Q296" s="12" t="s">
        <v>32</v>
      </c>
      <c r="R296" s="3" t="s">
        <v>33</v>
      </c>
      <c r="S296" s="3">
        <v>7</v>
      </c>
    </row>
    <row r="297" spans="1:19" x14ac:dyDescent="0.3">
      <c r="C297" s="1">
        <v>284</v>
      </c>
      <c r="D297" s="1">
        <v>15</v>
      </c>
      <c r="E297" s="1" t="s">
        <v>149</v>
      </c>
      <c r="F297" s="1" t="s">
        <v>597</v>
      </c>
      <c r="G297" s="2" t="s">
        <v>19</v>
      </c>
      <c r="J297" s="1" t="s">
        <v>22</v>
      </c>
      <c r="K297" s="1">
        <v>8</v>
      </c>
      <c r="L297" s="3">
        <v>150</v>
      </c>
      <c r="M297" s="1" t="s">
        <v>124</v>
      </c>
      <c r="N297" s="1">
        <v>165</v>
      </c>
      <c r="P297" s="5">
        <v>52</v>
      </c>
      <c r="Q297" s="12" t="s">
        <v>24</v>
      </c>
      <c r="R297" s="3" t="s">
        <v>25</v>
      </c>
      <c r="S297" s="3">
        <v>7</v>
      </c>
    </row>
    <row r="298" spans="1:19" x14ac:dyDescent="0.3">
      <c r="A298" s="7"/>
      <c r="C298" s="1">
        <v>311</v>
      </c>
      <c r="D298" s="1">
        <v>15</v>
      </c>
      <c r="E298" s="1" t="s">
        <v>149</v>
      </c>
      <c r="F298" s="1" t="s">
        <v>607</v>
      </c>
      <c r="G298" s="1" t="s">
        <v>19</v>
      </c>
      <c r="J298" s="1" t="s">
        <v>22</v>
      </c>
      <c r="L298" s="3">
        <v>50</v>
      </c>
      <c r="M298" s="1" t="s">
        <v>124</v>
      </c>
      <c r="N298" s="1">
        <v>165</v>
      </c>
      <c r="P298" s="5">
        <v>21</v>
      </c>
      <c r="Q298" s="12" t="s">
        <v>88</v>
      </c>
      <c r="R298" s="3" t="s">
        <v>33</v>
      </c>
      <c r="S298" s="3">
        <v>7</v>
      </c>
    </row>
    <row r="299" spans="1:19" x14ac:dyDescent="0.3">
      <c r="C299" s="1">
        <v>808</v>
      </c>
      <c r="D299" s="1">
        <v>15</v>
      </c>
      <c r="E299" s="1" t="s">
        <v>299</v>
      </c>
      <c r="F299" s="2" t="s">
        <v>612</v>
      </c>
      <c r="G299" s="2" t="s">
        <v>27</v>
      </c>
      <c r="J299" s="1">
        <v>65</v>
      </c>
      <c r="L299" s="3">
        <v>20</v>
      </c>
      <c r="M299" s="1" t="s">
        <v>124</v>
      </c>
      <c r="N299" s="1">
        <v>165</v>
      </c>
      <c r="O299" s="2"/>
      <c r="P299" s="5">
        <v>8</v>
      </c>
      <c r="Q299" s="3" t="s">
        <v>32</v>
      </c>
      <c r="R299" s="12">
        <f t="shared" ref="R299:R304" si="6">IF(Q299="24/7",24,12)</f>
        <v>12</v>
      </c>
      <c r="S299" s="3">
        <v>7</v>
      </c>
    </row>
    <row r="300" spans="1:19" ht="28.8" x14ac:dyDescent="0.3">
      <c r="A300" s="7"/>
      <c r="C300" s="1">
        <v>802</v>
      </c>
      <c r="D300" s="1">
        <v>15</v>
      </c>
      <c r="E300" s="1" t="s">
        <v>299</v>
      </c>
      <c r="F300" s="2" t="s">
        <v>610</v>
      </c>
      <c r="G300" s="2" t="s">
        <v>19</v>
      </c>
      <c r="J300" s="1">
        <v>65</v>
      </c>
      <c r="L300" s="3">
        <v>150</v>
      </c>
      <c r="M300" s="1" t="s">
        <v>124</v>
      </c>
      <c r="N300" s="1">
        <v>165</v>
      </c>
      <c r="O300" s="2" t="s">
        <v>611</v>
      </c>
      <c r="P300" s="5">
        <v>22</v>
      </c>
      <c r="Q300" s="3">
        <v>0</v>
      </c>
      <c r="R300" s="12">
        <f t="shared" si="6"/>
        <v>12</v>
      </c>
      <c r="S300" s="3">
        <v>7</v>
      </c>
    </row>
    <row r="301" spans="1:19" x14ac:dyDescent="0.3">
      <c r="C301" s="1">
        <v>835</v>
      </c>
      <c r="D301" s="1">
        <v>15</v>
      </c>
      <c r="E301" s="1" t="s">
        <v>299</v>
      </c>
      <c r="F301" s="2" t="s">
        <v>619</v>
      </c>
      <c r="G301" s="2" t="s">
        <v>19</v>
      </c>
      <c r="J301" s="1">
        <v>65</v>
      </c>
      <c r="L301" s="3">
        <v>150</v>
      </c>
      <c r="M301" s="1" t="s">
        <v>124</v>
      </c>
      <c r="N301" s="1">
        <v>165</v>
      </c>
      <c r="O301" s="2"/>
      <c r="P301" s="5">
        <v>23</v>
      </c>
      <c r="Q301" s="13" t="s">
        <v>24</v>
      </c>
      <c r="R301" s="12">
        <f t="shared" si="6"/>
        <v>24</v>
      </c>
      <c r="S301" s="3">
        <v>7</v>
      </c>
    </row>
    <row r="302" spans="1:19" x14ac:dyDescent="0.3">
      <c r="C302" s="1">
        <v>845</v>
      </c>
      <c r="D302" s="1">
        <v>15</v>
      </c>
      <c r="E302" s="1" t="s">
        <v>299</v>
      </c>
      <c r="F302" s="2" t="s">
        <v>623</v>
      </c>
      <c r="G302" s="2" t="s">
        <v>19</v>
      </c>
      <c r="J302" s="1">
        <v>65</v>
      </c>
      <c r="L302" s="3">
        <v>150</v>
      </c>
      <c r="M302" s="1" t="s">
        <v>124</v>
      </c>
      <c r="N302" s="1">
        <v>165</v>
      </c>
      <c r="O302" s="2" t="s">
        <v>625</v>
      </c>
      <c r="P302" s="5">
        <f>15+23</f>
        <v>38</v>
      </c>
      <c r="Q302" s="13" t="s">
        <v>24</v>
      </c>
      <c r="R302" s="12">
        <f t="shared" si="6"/>
        <v>24</v>
      </c>
      <c r="S302" s="3">
        <v>7</v>
      </c>
    </row>
    <row r="303" spans="1:19" x14ac:dyDescent="0.3">
      <c r="C303" s="1">
        <v>817</v>
      </c>
      <c r="D303" s="1">
        <v>15</v>
      </c>
      <c r="E303" s="1" t="s">
        <v>299</v>
      </c>
      <c r="F303" s="2" t="s">
        <v>614</v>
      </c>
      <c r="G303" s="2" t="s">
        <v>19</v>
      </c>
      <c r="J303" s="1">
        <v>65</v>
      </c>
      <c r="L303" s="3">
        <v>150</v>
      </c>
      <c r="M303" s="1" t="s">
        <v>124</v>
      </c>
      <c r="N303" s="1">
        <v>165</v>
      </c>
      <c r="O303" s="2" t="s">
        <v>615</v>
      </c>
      <c r="P303" s="5">
        <v>2</v>
      </c>
      <c r="Q303" s="13" t="s">
        <v>24</v>
      </c>
      <c r="R303" s="12">
        <f t="shared" si="6"/>
        <v>24</v>
      </c>
      <c r="S303" s="3">
        <v>7</v>
      </c>
    </row>
    <row r="304" spans="1:19" x14ac:dyDescent="0.3">
      <c r="C304" s="1">
        <v>830</v>
      </c>
      <c r="D304" s="1">
        <v>15</v>
      </c>
      <c r="E304" s="1" t="s">
        <v>299</v>
      </c>
      <c r="F304" s="2" t="s">
        <v>618</v>
      </c>
      <c r="G304" s="2" t="s">
        <v>27</v>
      </c>
      <c r="J304" s="1">
        <v>65</v>
      </c>
      <c r="L304" s="3">
        <v>20</v>
      </c>
      <c r="M304" s="1" t="s">
        <v>124</v>
      </c>
      <c r="N304" s="1">
        <v>165</v>
      </c>
      <c r="O304" s="2"/>
      <c r="P304" s="5">
        <v>12</v>
      </c>
      <c r="Q304" s="3" t="s">
        <v>32</v>
      </c>
      <c r="R304" s="12">
        <f t="shared" si="6"/>
        <v>12</v>
      </c>
      <c r="S304" s="3">
        <v>7</v>
      </c>
    </row>
    <row r="305" spans="1:19" x14ac:dyDescent="0.3">
      <c r="C305" s="1">
        <v>217</v>
      </c>
      <c r="D305" s="1">
        <v>11</v>
      </c>
      <c r="E305" s="2" t="s">
        <v>277</v>
      </c>
      <c r="F305" s="2" t="s">
        <v>511</v>
      </c>
      <c r="G305" s="2" t="s">
        <v>19</v>
      </c>
      <c r="J305" s="1" t="s">
        <v>22</v>
      </c>
      <c r="L305" s="3">
        <v>150</v>
      </c>
      <c r="M305" s="1" t="s">
        <v>124</v>
      </c>
      <c r="N305" s="1">
        <v>165</v>
      </c>
      <c r="P305" s="5">
        <v>5</v>
      </c>
      <c r="Q305" s="12" t="s">
        <v>24</v>
      </c>
      <c r="R305" s="3" t="s">
        <v>25</v>
      </c>
      <c r="S305" s="3">
        <v>7</v>
      </c>
    </row>
    <row r="306" spans="1:19" x14ac:dyDescent="0.3">
      <c r="A306" s="7"/>
      <c r="C306" s="1">
        <v>216</v>
      </c>
      <c r="D306" s="1">
        <v>11</v>
      </c>
      <c r="E306" s="2" t="s">
        <v>277</v>
      </c>
      <c r="F306" s="2" t="s">
        <v>511</v>
      </c>
      <c r="G306" s="2" t="s">
        <v>19</v>
      </c>
      <c r="J306" s="1">
        <v>65</v>
      </c>
      <c r="L306" s="3">
        <v>150</v>
      </c>
      <c r="M306" s="1" t="s">
        <v>142</v>
      </c>
      <c r="N306" s="1">
        <v>80</v>
      </c>
      <c r="P306" s="5">
        <v>22</v>
      </c>
      <c r="Q306" s="12" t="s">
        <v>24</v>
      </c>
      <c r="R306" s="3" t="s">
        <v>25</v>
      </c>
      <c r="S306" s="3">
        <v>7</v>
      </c>
    </row>
    <row r="307" spans="1:19" x14ac:dyDescent="0.3">
      <c r="C307" s="1">
        <v>219</v>
      </c>
      <c r="D307" s="1">
        <v>11</v>
      </c>
      <c r="E307" s="2" t="s">
        <v>277</v>
      </c>
      <c r="F307" s="2" t="s">
        <v>512</v>
      </c>
      <c r="G307" s="2" t="s">
        <v>19</v>
      </c>
      <c r="J307" s="1" t="s">
        <v>22</v>
      </c>
      <c r="L307" s="3">
        <v>100</v>
      </c>
      <c r="M307" s="1" t="s">
        <v>161</v>
      </c>
      <c r="N307" s="1">
        <v>180</v>
      </c>
      <c r="P307" s="5">
        <v>22</v>
      </c>
      <c r="Q307" s="12" t="s">
        <v>24</v>
      </c>
      <c r="R307" s="3" t="s">
        <v>25</v>
      </c>
      <c r="S307" s="3">
        <v>7</v>
      </c>
    </row>
    <row r="308" spans="1:19" ht="28.8" x14ac:dyDescent="0.3">
      <c r="C308" s="1">
        <v>781</v>
      </c>
      <c r="D308" s="1">
        <v>11</v>
      </c>
      <c r="E308" s="2" t="s">
        <v>277</v>
      </c>
      <c r="F308" s="2" t="s">
        <v>564</v>
      </c>
      <c r="G308" s="2" t="s">
        <v>19</v>
      </c>
      <c r="J308" s="1">
        <v>65</v>
      </c>
      <c r="L308" s="3">
        <v>200</v>
      </c>
      <c r="M308" s="1" t="s">
        <v>124</v>
      </c>
      <c r="N308" s="1">
        <v>165</v>
      </c>
      <c r="O308" s="2"/>
      <c r="P308" s="5">
        <v>1</v>
      </c>
      <c r="Q308" s="13" t="s">
        <v>24</v>
      </c>
      <c r="R308" s="12">
        <f>IF(Q308="24/7",24,12)</f>
        <v>24</v>
      </c>
      <c r="S308" s="3">
        <v>7</v>
      </c>
    </row>
    <row r="309" spans="1:19" x14ac:dyDescent="0.3">
      <c r="C309" s="1">
        <v>778</v>
      </c>
      <c r="D309" s="1">
        <v>11</v>
      </c>
      <c r="E309" s="2" t="s">
        <v>277</v>
      </c>
      <c r="F309" s="2" t="s">
        <v>559</v>
      </c>
      <c r="G309" s="2" t="s">
        <v>19</v>
      </c>
      <c r="J309" s="1">
        <v>65</v>
      </c>
      <c r="L309" s="3">
        <v>150</v>
      </c>
      <c r="M309" s="1" t="s">
        <v>124</v>
      </c>
      <c r="N309" s="1">
        <v>165</v>
      </c>
      <c r="O309" s="2"/>
      <c r="P309" s="5">
        <v>3</v>
      </c>
      <c r="Q309" s="13" t="s">
        <v>24</v>
      </c>
      <c r="R309" s="12">
        <f>IF(Q309="24/7",24,12)</f>
        <v>24</v>
      </c>
      <c r="S309" s="3">
        <v>7</v>
      </c>
    </row>
    <row r="310" spans="1:19" x14ac:dyDescent="0.3">
      <c r="A310" s="7"/>
      <c r="C310" s="1">
        <v>776</v>
      </c>
      <c r="D310" s="1">
        <v>11</v>
      </c>
      <c r="E310" s="2" t="s">
        <v>277</v>
      </c>
      <c r="F310" s="2" t="s">
        <v>559</v>
      </c>
      <c r="G310" s="2" t="s">
        <v>19</v>
      </c>
      <c r="J310" s="1">
        <v>65</v>
      </c>
      <c r="L310" s="3">
        <v>150</v>
      </c>
      <c r="M310" s="1" t="s">
        <v>432</v>
      </c>
      <c r="N310" s="1">
        <v>80</v>
      </c>
      <c r="O310" s="2"/>
      <c r="P310" s="5">
        <v>10</v>
      </c>
      <c r="Q310" s="13" t="s">
        <v>24</v>
      </c>
      <c r="R310" s="12">
        <f>IF(Q310="24/7",24,12)</f>
        <v>24</v>
      </c>
      <c r="S310" s="3">
        <v>7</v>
      </c>
    </row>
    <row r="311" spans="1:19" x14ac:dyDescent="0.3">
      <c r="C311" s="1">
        <v>202</v>
      </c>
      <c r="D311" s="1">
        <v>11</v>
      </c>
      <c r="E311" s="2" t="s">
        <v>277</v>
      </c>
      <c r="F311" s="2" t="s">
        <v>137</v>
      </c>
      <c r="G311" s="2" t="s">
        <v>19</v>
      </c>
      <c r="J311" s="1">
        <v>65</v>
      </c>
      <c r="L311" s="3">
        <v>150</v>
      </c>
      <c r="M311" s="1" t="s">
        <v>124</v>
      </c>
      <c r="N311" s="1">
        <v>165</v>
      </c>
      <c r="P311" s="5">
        <v>18</v>
      </c>
      <c r="Q311" s="12" t="s">
        <v>24</v>
      </c>
      <c r="R311" s="3" t="s">
        <v>25</v>
      </c>
      <c r="S311" s="3">
        <v>7</v>
      </c>
    </row>
    <row r="312" spans="1:19" x14ac:dyDescent="0.3">
      <c r="C312" s="1">
        <v>203</v>
      </c>
      <c r="D312" s="1">
        <v>11</v>
      </c>
      <c r="E312" s="2" t="s">
        <v>277</v>
      </c>
      <c r="F312" s="2" t="s">
        <v>137</v>
      </c>
      <c r="G312" s="2" t="s">
        <v>27</v>
      </c>
      <c r="J312" s="1">
        <v>65</v>
      </c>
      <c r="L312" s="3">
        <v>20</v>
      </c>
      <c r="M312" s="1" t="s">
        <v>142</v>
      </c>
      <c r="N312" s="1">
        <v>80</v>
      </c>
      <c r="P312" s="5">
        <v>6</v>
      </c>
      <c r="Q312" s="12" t="s">
        <v>32</v>
      </c>
      <c r="R312" s="3" t="s">
        <v>33</v>
      </c>
      <c r="S312" s="3">
        <v>7</v>
      </c>
    </row>
    <row r="313" spans="1:19" ht="28.8" x14ac:dyDescent="0.3">
      <c r="A313" s="7"/>
      <c r="C313" s="1">
        <v>787</v>
      </c>
      <c r="D313" s="1">
        <v>11</v>
      </c>
      <c r="E313" s="2" t="s">
        <v>277</v>
      </c>
      <c r="F313" s="2" t="s">
        <v>290</v>
      </c>
      <c r="G313" s="2" t="s">
        <v>19</v>
      </c>
      <c r="J313" s="1">
        <v>65</v>
      </c>
      <c r="L313" s="3">
        <v>200</v>
      </c>
      <c r="M313" s="1" t="s">
        <v>124</v>
      </c>
      <c r="N313" s="1">
        <v>165</v>
      </c>
      <c r="O313" s="2"/>
      <c r="P313" s="5">
        <v>1</v>
      </c>
      <c r="Q313" s="3" t="s">
        <v>205</v>
      </c>
      <c r="R313" s="12">
        <f>IF(Q313="24/7",24,12)</f>
        <v>12</v>
      </c>
      <c r="S313" s="3">
        <v>7</v>
      </c>
    </row>
    <row r="314" spans="1:19" x14ac:dyDescent="0.3">
      <c r="A314" s="7"/>
      <c r="C314" s="1">
        <v>744</v>
      </c>
      <c r="D314" s="1">
        <v>11</v>
      </c>
      <c r="E314" s="2" t="s">
        <v>277</v>
      </c>
      <c r="F314" s="2" t="s">
        <v>117</v>
      </c>
      <c r="G314" s="2" t="s">
        <v>373</v>
      </c>
      <c r="J314" s="1">
        <v>65</v>
      </c>
      <c r="L314" s="3">
        <v>150</v>
      </c>
      <c r="M314" s="1" t="s">
        <v>432</v>
      </c>
      <c r="N314" s="1">
        <v>80</v>
      </c>
      <c r="O314" s="2"/>
      <c r="P314" s="5">
        <v>23</v>
      </c>
      <c r="Q314" s="13" t="s">
        <v>24</v>
      </c>
      <c r="R314" s="12">
        <f>IF(Q314="24/7",24,12)</f>
        <v>24</v>
      </c>
      <c r="S314" s="3">
        <v>7</v>
      </c>
    </row>
    <row r="315" spans="1:19" ht="28.8" x14ac:dyDescent="0.3">
      <c r="C315" s="1">
        <v>732</v>
      </c>
      <c r="D315" s="1">
        <v>11</v>
      </c>
      <c r="E315" s="2" t="s">
        <v>277</v>
      </c>
      <c r="F315" s="2" t="s">
        <v>536</v>
      </c>
      <c r="G315" s="2" t="s">
        <v>19</v>
      </c>
      <c r="H315" s="1">
        <f>6*4*2.5</f>
        <v>60</v>
      </c>
      <c r="J315" s="1">
        <v>65</v>
      </c>
      <c r="L315" s="3">
        <v>150</v>
      </c>
      <c r="M315" s="1" t="s">
        <v>124</v>
      </c>
      <c r="N315" s="1">
        <v>165</v>
      </c>
      <c r="O315" s="2" t="s">
        <v>537</v>
      </c>
      <c r="P315" s="5">
        <v>58</v>
      </c>
      <c r="Q315" s="13" t="s">
        <v>24</v>
      </c>
      <c r="R315" s="12">
        <f>IF(Q315="24/7",24,12)</f>
        <v>24</v>
      </c>
      <c r="S315" s="3">
        <v>7</v>
      </c>
    </row>
    <row r="316" spans="1:19" x14ac:dyDescent="0.3">
      <c r="C316" s="1">
        <v>214</v>
      </c>
      <c r="D316" s="1">
        <v>11</v>
      </c>
      <c r="E316" s="2" t="s">
        <v>277</v>
      </c>
      <c r="F316" s="2" t="s">
        <v>144</v>
      </c>
      <c r="G316" s="2" t="s">
        <v>19</v>
      </c>
      <c r="J316" s="1" t="s">
        <v>22</v>
      </c>
      <c r="L316" s="3">
        <v>150</v>
      </c>
      <c r="M316" s="1" t="s">
        <v>124</v>
      </c>
      <c r="N316" s="1">
        <v>165</v>
      </c>
      <c r="P316" s="5">
        <v>11</v>
      </c>
      <c r="Q316" s="12" t="s">
        <v>24</v>
      </c>
      <c r="R316" s="3" t="s">
        <v>25</v>
      </c>
      <c r="S316" s="3">
        <v>7</v>
      </c>
    </row>
    <row r="317" spans="1:19" x14ac:dyDescent="0.3">
      <c r="A317" s="7"/>
      <c r="C317" s="1">
        <v>213</v>
      </c>
      <c r="D317" s="1">
        <v>11</v>
      </c>
      <c r="E317" s="2" t="s">
        <v>277</v>
      </c>
      <c r="F317" s="2" t="s">
        <v>144</v>
      </c>
      <c r="G317" s="2" t="s">
        <v>19</v>
      </c>
      <c r="J317" s="1">
        <v>65</v>
      </c>
      <c r="L317" s="3">
        <v>150</v>
      </c>
      <c r="M317" s="1" t="s">
        <v>142</v>
      </c>
      <c r="N317" s="1">
        <v>80</v>
      </c>
      <c r="P317" s="5">
        <v>39</v>
      </c>
      <c r="Q317" s="12" t="s">
        <v>24</v>
      </c>
      <c r="R317" s="3" t="s">
        <v>25</v>
      </c>
      <c r="S317" s="3">
        <v>7</v>
      </c>
    </row>
    <row r="318" spans="1:19" x14ac:dyDescent="0.3">
      <c r="C318" s="1">
        <v>729</v>
      </c>
      <c r="D318" s="1">
        <v>11</v>
      </c>
      <c r="E318" s="2" t="s">
        <v>277</v>
      </c>
      <c r="F318" s="2" t="s">
        <v>532</v>
      </c>
      <c r="G318" s="2" t="s">
        <v>335</v>
      </c>
      <c r="J318" s="1">
        <v>65</v>
      </c>
      <c r="L318" s="3">
        <v>20</v>
      </c>
      <c r="M318" s="1" t="s">
        <v>124</v>
      </c>
      <c r="N318" s="1">
        <v>165</v>
      </c>
      <c r="O318" s="2" t="s">
        <v>534</v>
      </c>
      <c r="P318" s="5">
        <v>23</v>
      </c>
      <c r="Q318" s="3" t="s">
        <v>32</v>
      </c>
      <c r="R318" s="12">
        <f>IF(Q318="24/7",24,12)</f>
        <v>12</v>
      </c>
      <c r="S318" s="3">
        <v>7</v>
      </c>
    </row>
    <row r="319" spans="1:19" x14ac:dyDescent="0.3">
      <c r="C319" s="1">
        <v>728</v>
      </c>
      <c r="D319" s="1">
        <v>11</v>
      </c>
      <c r="E319" s="2" t="s">
        <v>277</v>
      </c>
      <c r="F319" s="2" t="s">
        <v>532</v>
      </c>
      <c r="G319" s="2" t="s">
        <v>19</v>
      </c>
      <c r="J319" s="1">
        <v>65</v>
      </c>
      <c r="L319" s="3">
        <v>150</v>
      </c>
      <c r="M319" s="1" t="s">
        <v>124</v>
      </c>
      <c r="N319" s="1">
        <v>165</v>
      </c>
      <c r="O319" s="2" t="s">
        <v>533</v>
      </c>
      <c r="P319" s="5">
        <v>7</v>
      </c>
      <c r="Q319" s="13" t="s">
        <v>24</v>
      </c>
      <c r="R319" s="12">
        <f>IF(Q319="24/7",24,12)</f>
        <v>24</v>
      </c>
      <c r="S319" s="3">
        <v>7</v>
      </c>
    </row>
    <row r="320" spans="1:19" x14ac:dyDescent="0.3">
      <c r="C320" s="1">
        <v>211</v>
      </c>
      <c r="D320" s="1">
        <v>11</v>
      </c>
      <c r="E320" s="2" t="s">
        <v>277</v>
      </c>
      <c r="F320" s="2" t="s">
        <v>510</v>
      </c>
      <c r="G320" s="2" t="s">
        <v>27</v>
      </c>
      <c r="J320" s="1">
        <v>65</v>
      </c>
      <c r="L320" s="3">
        <v>20</v>
      </c>
      <c r="M320" s="1" t="s">
        <v>142</v>
      </c>
      <c r="N320" s="1">
        <v>80</v>
      </c>
      <c r="P320" s="5">
        <v>26</v>
      </c>
      <c r="Q320" s="12" t="s">
        <v>32</v>
      </c>
      <c r="R320" s="3" t="s">
        <v>33</v>
      </c>
      <c r="S320" s="3">
        <v>7</v>
      </c>
    </row>
    <row r="321" spans="1:19" ht="43.2" x14ac:dyDescent="0.3">
      <c r="C321" s="1">
        <v>739</v>
      </c>
      <c r="D321" s="1">
        <v>11</v>
      </c>
      <c r="E321" s="2" t="s">
        <v>277</v>
      </c>
      <c r="F321" s="2" t="s">
        <v>281</v>
      </c>
      <c r="G321" s="2" t="s">
        <v>19</v>
      </c>
      <c r="J321" s="1">
        <v>65</v>
      </c>
      <c r="L321" s="3">
        <v>150</v>
      </c>
      <c r="M321" s="1" t="s">
        <v>124</v>
      </c>
      <c r="N321" s="1">
        <v>165</v>
      </c>
      <c r="O321" s="2" t="s">
        <v>541</v>
      </c>
      <c r="P321" s="5">
        <v>33</v>
      </c>
      <c r="Q321" s="13" t="s">
        <v>24</v>
      </c>
      <c r="R321" s="12">
        <f>IF(Q321="24/7",24,12)</f>
        <v>24</v>
      </c>
      <c r="S321" s="3">
        <v>7</v>
      </c>
    </row>
    <row r="322" spans="1:19" x14ac:dyDescent="0.3">
      <c r="C322" s="1">
        <v>207</v>
      </c>
      <c r="D322" s="1">
        <v>11</v>
      </c>
      <c r="E322" s="2" t="s">
        <v>277</v>
      </c>
      <c r="F322" s="2" t="s">
        <v>140</v>
      </c>
      <c r="G322" s="2" t="s">
        <v>19</v>
      </c>
      <c r="J322" s="1" t="s">
        <v>22</v>
      </c>
      <c r="L322" s="3">
        <v>200</v>
      </c>
      <c r="M322" s="1" t="s">
        <v>124</v>
      </c>
      <c r="N322" s="1">
        <v>165</v>
      </c>
      <c r="P322" s="5">
        <v>10</v>
      </c>
      <c r="Q322" s="12" t="s">
        <v>24</v>
      </c>
      <c r="R322" s="3" t="s">
        <v>25</v>
      </c>
      <c r="S322" s="3">
        <v>7</v>
      </c>
    </row>
    <row r="323" spans="1:19" ht="28.8" x14ac:dyDescent="0.3">
      <c r="C323" s="1">
        <v>616</v>
      </c>
      <c r="D323" s="1">
        <v>7.5</v>
      </c>
      <c r="E323" s="7" t="s">
        <v>242</v>
      </c>
      <c r="F323" s="8" t="s">
        <v>248</v>
      </c>
      <c r="G323" s="7" t="s">
        <v>19</v>
      </c>
      <c r="H323" s="7"/>
      <c r="I323" s="7" t="s">
        <v>70</v>
      </c>
      <c r="J323" s="1">
        <v>65</v>
      </c>
      <c r="K323" s="7"/>
      <c r="L323" s="3">
        <v>200</v>
      </c>
      <c r="M323" s="1" t="s">
        <v>124</v>
      </c>
      <c r="N323" s="1">
        <v>165</v>
      </c>
      <c r="O323" s="7" t="s">
        <v>458</v>
      </c>
      <c r="P323" s="5">
        <v>8</v>
      </c>
      <c r="Q323" s="13" t="s">
        <v>24</v>
      </c>
      <c r="R323" s="12">
        <f t="shared" ref="R323:R332" si="7">IF(Q323="24/7",24,12)</f>
        <v>24</v>
      </c>
      <c r="S323" s="3">
        <v>7</v>
      </c>
    </row>
    <row r="324" spans="1:19" x14ac:dyDescent="0.3">
      <c r="C324" s="1">
        <v>866</v>
      </c>
      <c r="D324" s="1">
        <v>7.5</v>
      </c>
      <c r="E324" s="1" t="s">
        <v>242</v>
      </c>
      <c r="F324" s="2" t="s">
        <v>303</v>
      </c>
      <c r="G324" s="2" t="s">
        <v>19</v>
      </c>
      <c r="J324" s="1">
        <v>65</v>
      </c>
      <c r="L324" s="3">
        <v>150</v>
      </c>
      <c r="M324" s="1" t="s">
        <v>124</v>
      </c>
      <c r="N324" s="1">
        <v>165</v>
      </c>
      <c r="O324" s="2" t="s">
        <v>461</v>
      </c>
      <c r="P324" s="5">
        <v>25</v>
      </c>
      <c r="Q324" s="13" t="s">
        <v>24</v>
      </c>
      <c r="R324" s="12">
        <f t="shared" si="7"/>
        <v>24</v>
      </c>
      <c r="S324" s="3">
        <v>7</v>
      </c>
    </row>
    <row r="325" spans="1:19" x14ac:dyDescent="0.3">
      <c r="A325" s="7"/>
      <c r="C325" s="1">
        <v>868</v>
      </c>
      <c r="D325" s="1">
        <v>7.5</v>
      </c>
      <c r="E325" s="1" t="s">
        <v>242</v>
      </c>
      <c r="F325" s="2" t="s">
        <v>303</v>
      </c>
      <c r="G325" s="2" t="s">
        <v>19</v>
      </c>
      <c r="J325" s="1">
        <v>65</v>
      </c>
      <c r="L325" s="3">
        <v>150</v>
      </c>
      <c r="M325" s="1" t="s">
        <v>432</v>
      </c>
      <c r="N325" s="1">
        <v>80</v>
      </c>
      <c r="O325" s="2"/>
      <c r="P325" s="5">
        <v>4</v>
      </c>
      <c r="Q325" s="13" t="s">
        <v>24</v>
      </c>
      <c r="R325" s="12">
        <f t="shared" si="7"/>
        <v>24</v>
      </c>
      <c r="S325" s="3">
        <v>7</v>
      </c>
    </row>
    <row r="326" spans="1:19" ht="28.8" x14ac:dyDescent="0.3">
      <c r="C326" s="1">
        <v>627</v>
      </c>
      <c r="D326" s="1">
        <v>7.5</v>
      </c>
      <c r="E326" s="7" t="s">
        <v>242</v>
      </c>
      <c r="F326" s="8" t="s">
        <v>290</v>
      </c>
      <c r="G326" s="8" t="s">
        <v>19</v>
      </c>
      <c r="H326" s="7"/>
      <c r="I326" s="7"/>
      <c r="J326" s="1">
        <v>65</v>
      </c>
      <c r="K326" s="7"/>
      <c r="L326" s="3">
        <v>200</v>
      </c>
      <c r="M326" s="1" t="s">
        <v>124</v>
      </c>
      <c r="N326" s="1">
        <v>165</v>
      </c>
      <c r="O326" s="7"/>
      <c r="P326" s="5">
        <v>1</v>
      </c>
      <c r="Q326" s="13" t="s">
        <v>24</v>
      </c>
      <c r="R326" s="12">
        <f t="shared" si="7"/>
        <v>24</v>
      </c>
      <c r="S326" s="3">
        <v>7</v>
      </c>
    </row>
    <row r="327" spans="1:19" ht="28.8" x14ac:dyDescent="0.3">
      <c r="C327" s="1">
        <v>643</v>
      </c>
      <c r="D327" s="1">
        <v>7</v>
      </c>
      <c r="E327" s="7" t="s">
        <v>117</v>
      </c>
      <c r="F327" s="8" t="s">
        <v>257</v>
      </c>
      <c r="G327" s="7" t="s">
        <v>19</v>
      </c>
      <c r="H327" s="7"/>
      <c r="I327" s="7"/>
      <c r="J327" s="1">
        <v>65</v>
      </c>
      <c r="K327" s="7"/>
      <c r="L327" s="3">
        <v>150</v>
      </c>
      <c r="M327" s="1" t="s">
        <v>124</v>
      </c>
      <c r="N327" s="1">
        <v>165</v>
      </c>
      <c r="O327" s="7"/>
      <c r="P327" s="5">
        <v>19</v>
      </c>
      <c r="Q327" s="13" t="s">
        <v>24</v>
      </c>
      <c r="R327" s="12">
        <f t="shared" si="7"/>
        <v>24</v>
      </c>
      <c r="S327" s="3">
        <v>7</v>
      </c>
    </row>
    <row r="328" spans="1:19" x14ac:dyDescent="0.3">
      <c r="C328" s="1">
        <v>638</v>
      </c>
      <c r="D328" s="1">
        <v>7</v>
      </c>
      <c r="E328" s="7" t="s">
        <v>117</v>
      </c>
      <c r="F328" s="8" t="s">
        <v>452</v>
      </c>
      <c r="G328" s="7" t="s">
        <v>19</v>
      </c>
      <c r="H328" s="7"/>
      <c r="I328" s="7"/>
      <c r="J328" s="1">
        <v>65</v>
      </c>
      <c r="K328" s="7"/>
      <c r="L328" s="3">
        <v>150</v>
      </c>
      <c r="M328" s="1" t="s">
        <v>124</v>
      </c>
      <c r="N328" s="1">
        <v>165</v>
      </c>
      <c r="O328" s="7"/>
      <c r="P328" s="5">
        <v>7</v>
      </c>
      <c r="Q328" s="13" t="s">
        <v>24</v>
      </c>
      <c r="R328" s="12">
        <f t="shared" si="7"/>
        <v>24</v>
      </c>
      <c r="S328" s="3">
        <v>7</v>
      </c>
    </row>
    <row r="329" spans="1:19" x14ac:dyDescent="0.3">
      <c r="C329" s="1">
        <v>641</v>
      </c>
      <c r="D329" s="1">
        <v>7</v>
      </c>
      <c r="E329" s="7" t="s">
        <v>117</v>
      </c>
      <c r="F329" s="8" t="s">
        <v>452</v>
      </c>
      <c r="G329" s="7" t="s">
        <v>19</v>
      </c>
      <c r="H329" s="7"/>
      <c r="I329" s="7"/>
      <c r="J329" s="1">
        <v>65</v>
      </c>
      <c r="K329" s="7"/>
      <c r="L329" s="3">
        <v>150</v>
      </c>
      <c r="M329" s="1" t="s">
        <v>124</v>
      </c>
      <c r="N329" s="1">
        <v>165</v>
      </c>
      <c r="O329" s="7"/>
      <c r="P329" s="5">
        <v>5</v>
      </c>
      <c r="Q329" s="13" t="s">
        <v>24</v>
      </c>
      <c r="R329" s="12">
        <f t="shared" si="7"/>
        <v>24</v>
      </c>
      <c r="S329" s="3">
        <v>7</v>
      </c>
    </row>
    <row r="330" spans="1:19" x14ac:dyDescent="0.3">
      <c r="C330" s="1">
        <v>620</v>
      </c>
      <c r="D330" s="1">
        <v>7</v>
      </c>
      <c r="E330" s="7" t="s">
        <v>117</v>
      </c>
      <c r="F330" s="8" t="s">
        <v>451</v>
      </c>
      <c r="G330" s="7" t="s">
        <v>19</v>
      </c>
      <c r="H330" s="7"/>
      <c r="I330" s="7"/>
      <c r="J330" s="1">
        <v>65</v>
      </c>
      <c r="K330" s="7"/>
      <c r="L330" s="3">
        <v>150</v>
      </c>
      <c r="M330" s="1" t="s">
        <v>124</v>
      </c>
      <c r="N330" s="1">
        <v>165</v>
      </c>
      <c r="O330" s="7"/>
      <c r="P330" s="5">
        <v>12</v>
      </c>
      <c r="Q330" s="13" t="s">
        <v>24</v>
      </c>
      <c r="R330" s="12">
        <f t="shared" si="7"/>
        <v>24</v>
      </c>
      <c r="S330" s="3">
        <v>7</v>
      </c>
    </row>
    <row r="331" spans="1:19" x14ac:dyDescent="0.3">
      <c r="C331" s="1">
        <v>621</v>
      </c>
      <c r="D331" s="1">
        <v>7</v>
      </c>
      <c r="E331" s="7" t="s">
        <v>117</v>
      </c>
      <c r="F331" s="8" t="s">
        <v>451</v>
      </c>
      <c r="G331" s="7" t="s">
        <v>19</v>
      </c>
      <c r="H331" s="7"/>
      <c r="I331" s="7"/>
      <c r="J331" s="1">
        <v>65</v>
      </c>
      <c r="K331" s="7"/>
      <c r="L331" s="3">
        <v>150</v>
      </c>
      <c r="M331" s="1" t="s">
        <v>124</v>
      </c>
      <c r="N331" s="1">
        <v>165</v>
      </c>
      <c r="O331" s="7"/>
      <c r="P331" s="5">
        <v>6</v>
      </c>
      <c r="Q331" s="13" t="s">
        <v>24</v>
      </c>
      <c r="R331" s="12">
        <f t="shared" si="7"/>
        <v>24</v>
      </c>
      <c r="S331" s="3">
        <v>7</v>
      </c>
    </row>
    <row r="332" spans="1:19" x14ac:dyDescent="0.3">
      <c r="C332" s="1">
        <v>636</v>
      </c>
      <c r="D332" s="1">
        <v>7</v>
      </c>
      <c r="E332" s="7" t="s">
        <v>117</v>
      </c>
      <c r="F332" s="8" t="s">
        <v>451</v>
      </c>
      <c r="G332" s="7" t="s">
        <v>19</v>
      </c>
      <c r="H332" s="7"/>
      <c r="I332" s="7"/>
      <c r="J332" s="1">
        <v>65</v>
      </c>
      <c r="K332" s="7"/>
      <c r="L332" s="3">
        <v>150</v>
      </c>
      <c r="M332" s="1" t="s">
        <v>124</v>
      </c>
      <c r="N332" s="1">
        <v>165</v>
      </c>
      <c r="O332" s="7"/>
      <c r="P332" s="5">
        <v>1</v>
      </c>
      <c r="Q332" s="13" t="s">
        <v>24</v>
      </c>
      <c r="R332" s="12">
        <f t="shared" si="7"/>
        <v>24</v>
      </c>
      <c r="S332" s="3">
        <v>7</v>
      </c>
    </row>
    <row r="333" spans="1:19" x14ac:dyDescent="0.3">
      <c r="A333" s="7"/>
      <c r="C333" s="1">
        <v>396</v>
      </c>
      <c r="D333" s="1">
        <v>21</v>
      </c>
      <c r="E333" s="7" t="s">
        <v>187</v>
      </c>
      <c r="F333" s="1" t="s">
        <v>676</v>
      </c>
      <c r="J333" s="1">
        <v>65</v>
      </c>
      <c r="L333" s="3" t="s">
        <v>331</v>
      </c>
      <c r="M333" s="1" t="s">
        <v>142</v>
      </c>
      <c r="N333" s="1">
        <v>80</v>
      </c>
      <c r="P333" s="5">
        <v>1</v>
      </c>
      <c r="Q333" s="12" t="s">
        <v>24</v>
      </c>
      <c r="R333" s="3" t="s">
        <v>25</v>
      </c>
      <c r="S333" s="3">
        <v>7</v>
      </c>
    </row>
    <row r="334" spans="1:19" x14ac:dyDescent="0.3">
      <c r="C334" s="1">
        <v>425</v>
      </c>
      <c r="D334" s="1">
        <v>21</v>
      </c>
      <c r="E334" s="7" t="s">
        <v>187</v>
      </c>
      <c r="F334" s="1" t="s">
        <v>685</v>
      </c>
      <c r="G334" s="1" t="s">
        <v>27</v>
      </c>
      <c r="J334" s="1">
        <v>65</v>
      </c>
      <c r="L334" s="3">
        <v>20</v>
      </c>
      <c r="M334" s="1" t="s">
        <v>142</v>
      </c>
      <c r="N334" s="1">
        <v>80</v>
      </c>
      <c r="P334" s="5">
        <v>10</v>
      </c>
      <c r="Q334" s="12" t="s">
        <v>32</v>
      </c>
      <c r="R334" s="3" t="s">
        <v>33</v>
      </c>
      <c r="S334" s="3">
        <v>7</v>
      </c>
    </row>
    <row r="335" spans="1:19" x14ac:dyDescent="0.3">
      <c r="A335" s="7"/>
      <c r="C335" s="1">
        <v>400</v>
      </c>
      <c r="D335" s="1">
        <v>21</v>
      </c>
      <c r="E335" s="7" t="s">
        <v>187</v>
      </c>
      <c r="F335" s="1" t="s">
        <v>677</v>
      </c>
      <c r="J335" s="1">
        <v>65</v>
      </c>
      <c r="L335" s="3" t="s">
        <v>331</v>
      </c>
      <c r="M335" s="1" t="s">
        <v>142</v>
      </c>
      <c r="N335" s="1">
        <v>80</v>
      </c>
      <c r="P335" s="5">
        <v>4</v>
      </c>
      <c r="Q335" s="12" t="s">
        <v>24</v>
      </c>
      <c r="R335" s="3" t="s">
        <v>25</v>
      </c>
      <c r="S335" s="3">
        <v>7</v>
      </c>
    </row>
    <row r="336" spans="1:19" x14ac:dyDescent="0.3">
      <c r="C336" s="1">
        <v>853</v>
      </c>
      <c r="D336" s="1">
        <v>8</v>
      </c>
      <c r="E336" s="1" t="s">
        <v>125</v>
      </c>
      <c r="F336" s="2" t="s">
        <v>487</v>
      </c>
      <c r="G336" s="2" t="s">
        <v>335</v>
      </c>
      <c r="J336" s="1">
        <v>65</v>
      </c>
      <c r="L336" s="3">
        <v>20</v>
      </c>
      <c r="M336" s="1" t="s">
        <v>124</v>
      </c>
      <c r="N336" s="1">
        <v>165</v>
      </c>
      <c r="O336" s="2" t="s">
        <v>489</v>
      </c>
      <c r="P336" s="5">
        <v>1</v>
      </c>
      <c r="Q336" s="3" t="s">
        <v>32</v>
      </c>
      <c r="R336" s="12">
        <f>IF(Q336="24/7",24,12)</f>
        <v>12</v>
      </c>
      <c r="S336" s="3">
        <v>7</v>
      </c>
    </row>
    <row r="337" spans="1:19" x14ac:dyDescent="0.3">
      <c r="C337" s="1">
        <v>852</v>
      </c>
      <c r="D337" s="1">
        <v>8</v>
      </c>
      <c r="E337" s="1" t="s">
        <v>125</v>
      </c>
      <c r="F337" s="2" t="s">
        <v>487</v>
      </c>
      <c r="G337" s="2" t="s">
        <v>19</v>
      </c>
      <c r="J337" s="1">
        <v>65</v>
      </c>
      <c r="L337" s="3">
        <v>150</v>
      </c>
      <c r="M337" s="1" t="s">
        <v>124</v>
      </c>
      <c r="N337" s="1">
        <v>165</v>
      </c>
      <c r="O337" s="2" t="s">
        <v>123</v>
      </c>
      <c r="P337" s="5">
        <v>7</v>
      </c>
      <c r="Q337" s="13" t="s">
        <v>24</v>
      </c>
      <c r="R337" s="12">
        <f>IF(Q337="24/7",24,12)</f>
        <v>24</v>
      </c>
      <c r="S337" s="3">
        <v>7</v>
      </c>
    </row>
    <row r="338" spans="1:19" x14ac:dyDescent="0.3">
      <c r="C338" s="1">
        <v>855</v>
      </c>
      <c r="D338" s="1">
        <v>8</v>
      </c>
      <c r="E338" s="1" t="s">
        <v>125</v>
      </c>
      <c r="F338" s="2" t="s">
        <v>487</v>
      </c>
      <c r="G338" s="2" t="s">
        <v>19</v>
      </c>
      <c r="J338" s="1">
        <v>65</v>
      </c>
      <c r="L338" s="3">
        <v>150</v>
      </c>
      <c r="M338" s="1" t="s">
        <v>124</v>
      </c>
      <c r="N338" s="1">
        <v>165</v>
      </c>
      <c r="O338" s="2"/>
      <c r="P338" s="5">
        <v>4</v>
      </c>
      <c r="Q338" s="13" t="s">
        <v>24</v>
      </c>
      <c r="R338" s="12">
        <f>IF(Q338="24/7",24,12)</f>
        <v>24</v>
      </c>
      <c r="S338" s="3">
        <v>7</v>
      </c>
    </row>
    <row r="339" spans="1:19" ht="28.8" x14ac:dyDescent="0.3">
      <c r="C339" s="1">
        <v>185</v>
      </c>
      <c r="D339" s="1">
        <v>8</v>
      </c>
      <c r="E339" s="1" t="s">
        <v>125</v>
      </c>
      <c r="F339" s="2" t="s">
        <v>475</v>
      </c>
      <c r="G339" s="2" t="s">
        <v>19</v>
      </c>
      <c r="J339" s="1">
        <v>65</v>
      </c>
      <c r="K339" s="1" t="s">
        <v>363</v>
      </c>
      <c r="L339" s="3">
        <v>75</v>
      </c>
      <c r="M339" s="1" t="s">
        <v>320</v>
      </c>
      <c r="N339" s="1">
        <v>120</v>
      </c>
      <c r="P339" s="5">
        <v>4</v>
      </c>
      <c r="Q339" s="12" t="s">
        <v>24</v>
      </c>
      <c r="R339" s="3" t="s">
        <v>25</v>
      </c>
      <c r="S339" s="3">
        <v>7</v>
      </c>
    </row>
    <row r="340" spans="1:19" x14ac:dyDescent="0.3">
      <c r="A340" s="7"/>
      <c r="C340" s="1">
        <v>899</v>
      </c>
      <c r="D340" s="1">
        <v>18</v>
      </c>
      <c r="E340" s="1" t="s">
        <v>173</v>
      </c>
      <c r="F340" s="2" t="s">
        <v>637</v>
      </c>
      <c r="G340" s="2" t="s">
        <v>19</v>
      </c>
      <c r="J340" s="1">
        <v>65</v>
      </c>
      <c r="L340" s="3" t="s">
        <v>331</v>
      </c>
      <c r="M340" s="1" t="s">
        <v>124</v>
      </c>
      <c r="N340" s="1">
        <v>165</v>
      </c>
      <c r="O340" s="2"/>
      <c r="P340" s="5">
        <v>1</v>
      </c>
      <c r="Q340" s="3" t="s">
        <v>205</v>
      </c>
      <c r="R340" s="12">
        <f>IF(Q340="24/7",24,12)</f>
        <v>12</v>
      </c>
      <c r="S340" s="3">
        <v>7</v>
      </c>
    </row>
    <row r="341" spans="1:19" x14ac:dyDescent="0.3">
      <c r="A341" s="7"/>
      <c r="C341" s="1">
        <v>904</v>
      </c>
      <c r="D341" s="1">
        <v>18</v>
      </c>
      <c r="E341" s="1" t="s">
        <v>173</v>
      </c>
      <c r="F341" s="2" t="s">
        <v>637</v>
      </c>
      <c r="G341" s="2" t="s">
        <v>19</v>
      </c>
      <c r="J341" s="1">
        <v>65</v>
      </c>
      <c r="L341" s="3" t="s">
        <v>331</v>
      </c>
      <c r="M341" s="1" t="s">
        <v>124</v>
      </c>
      <c r="N341" s="1">
        <v>165</v>
      </c>
      <c r="O341" s="2"/>
      <c r="P341" s="5">
        <v>1</v>
      </c>
      <c r="Q341" s="3" t="s">
        <v>205</v>
      </c>
      <c r="R341" s="12">
        <f>IF(Q341="24/7",24,12)</f>
        <v>12</v>
      </c>
      <c r="S341" s="3">
        <v>7</v>
      </c>
    </row>
    <row r="342" spans="1:19" ht="28.8" x14ac:dyDescent="0.3">
      <c r="A342" s="7"/>
      <c r="C342" s="1">
        <v>918</v>
      </c>
      <c r="D342" s="1">
        <v>18</v>
      </c>
      <c r="E342" s="1" t="s">
        <v>173</v>
      </c>
      <c r="F342" s="2" t="s">
        <v>657</v>
      </c>
      <c r="G342" s="2" t="s">
        <v>19</v>
      </c>
      <c r="H342" s="1" t="s">
        <v>658</v>
      </c>
      <c r="I342" s="1" t="s">
        <v>201</v>
      </c>
      <c r="J342" s="1">
        <v>65</v>
      </c>
      <c r="L342" s="3">
        <v>150</v>
      </c>
      <c r="M342" s="1" t="s">
        <v>124</v>
      </c>
      <c r="N342" s="1">
        <v>165</v>
      </c>
      <c r="O342" s="2" t="s">
        <v>659</v>
      </c>
      <c r="P342" s="5">
        <v>22</v>
      </c>
      <c r="Q342" s="3" t="s">
        <v>205</v>
      </c>
      <c r="R342" s="12">
        <f>IF(Q342="24/7",24,12)</f>
        <v>12</v>
      </c>
      <c r="S342" s="3">
        <v>7</v>
      </c>
    </row>
    <row r="343" spans="1:19" x14ac:dyDescent="0.3">
      <c r="A343" s="7"/>
      <c r="C343" s="1">
        <v>915</v>
      </c>
      <c r="D343" s="1">
        <v>18</v>
      </c>
      <c r="E343" s="1" t="s">
        <v>173</v>
      </c>
      <c r="F343" s="2" t="s">
        <v>655</v>
      </c>
      <c r="G343" s="2" t="s">
        <v>19</v>
      </c>
      <c r="H343" s="1" t="s">
        <v>656</v>
      </c>
      <c r="I343" s="1" t="s">
        <v>49</v>
      </c>
      <c r="J343" s="1">
        <v>65</v>
      </c>
      <c r="L343" s="3">
        <v>200</v>
      </c>
      <c r="M343" s="1" t="s">
        <v>124</v>
      </c>
      <c r="N343" s="1">
        <v>165</v>
      </c>
      <c r="O343" s="2"/>
      <c r="P343" s="5">
        <v>12</v>
      </c>
      <c r="Q343" s="3" t="s">
        <v>205</v>
      </c>
      <c r="R343" s="12">
        <f>IF(Q343="24/7",24,12)</f>
        <v>12</v>
      </c>
      <c r="S343" s="3">
        <v>7</v>
      </c>
    </row>
    <row r="344" spans="1:19" x14ac:dyDescent="0.3">
      <c r="A344" s="7"/>
      <c r="C344" s="1">
        <v>155</v>
      </c>
      <c r="D344" s="1">
        <v>9</v>
      </c>
      <c r="E344" s="2" t="s">
        <v>450</v>
      </c>
      <c r="F344" s="2" t="s">
        <v>450</v>
      </c>
      <c r="G344" s="2" t="s">
        <v>19</v>
      </c>
      <c r="J344" s="1">
        <v>65</v>
      </c>
      <c r="L344" s="3">
        <v>150</v>
      </c>
      <c r="M344" s="1" t="s">
        <v>142</v>
      </c>
      <c r="N344" s="1">
        <v>80</v>
      </c>
      <c r="P344" s="5">
        <v>88</v>
      </c>
      <c r="Q344" s="12" t="s">
        <v>24</v>
      </c>
      <c r="R344" s="3" t="s">
        <v>25</v>
      </c>
      <c r="S344" s="3">
        <v>7</v>
      </c>
    </row>
    <row r="345" spans="1:19" ht="72" x14ac:dyDescent="0.3">
      <c r="C345" s="1">
        <v>471</v>
      </c>
      <c r="D345" s="1">
        <v>2</v>
      </c>
      <c r="E345" s="7" t="s">
        <v>46</v>
      </c>
      <c r="F345" s="8" t="s">
        <v>351</v>
      </c>
      <c r="G345" s="7" t="s">
        <v>19</v>
      </c>
      <c r="H345" s="7"/>
      <c r="I345" s="7"/>
      <c r="J345" s="1">
        <v>65</v>
      </c>
      <c r="K345" s="7"/>
      <c r="L345" s="3">
        <v>200</v>
      </c>
      <c r="M345" s="1" t="s">
        <v>124</v>
      </c>
      <c r="N345" s="1">
        <v>165</v>
      </c>
      <c r="O345" s="7"/>
      <c r="P345" s="5">
        <v>9</v>
      </c>
      <c r="Q345" s="13" t="s">
        <v>24</v>
      </c>
      <c r="R345" s="12">
        <f>IF(Q345="24/7",24,12)</f>
        <v>24</v>
      </c>
      <c r="S345" s="3">
        <v>7</v>
      </c>
    </row>
    <row r="346" spans="1:19" ht="28.8" x14ac:dyDescent="0.3">
      <c r="C346" s="1">
        <v>464</v>
      </c>
      <c r="D346" s="1">
        <v>2</v>
      </c>
      <c r="E346" s="7" t="s">
        <v>46</v>
      </c>
      <c r="F346" s="8" t="s">
        <v>345</v>
      </c>
      <c r="G346" s="7" t="s">
        <v>19</v>
      </c>
      <c r="H346" s="7"/>
      <c r="I346" s="7"/>
      <c r="J346" s="1">
        <v>65</v>
      </c>
      <c r="K346" s="7"/>
      <c r="L346" s="3">
        <v>200</v>
      </c>
      <c r="M346" s="1" t="s">
        <v>124</v>
      </c>
      <c r="N346" s="1">
        <v>165</v>
      </c>
      <c r="O346" s="7"/>
      <c r="P346" s="5">
        <v>10</v>
      </c>
      <c r="Q346" s="13" t="s">
        <v>24</v>
      </c>
      <c r="R346" s="12">
        <f>IF(Q346="24/7",24,12)</f>
        <v>24</v>
      </c>
      <c r="S346" s="3">
        <v>7</v>
      </c>
    </row>
    <row r="347" spans="1:19" x14ac:dyDescent="0.3">
      <c r="A347" s="7"/>
      <c r="C347" s="1">
        <v>270</v>
      </c>
      <c r="D347" s="1">
        <v>14</v>
      </c>
      <c r="E347" s="1" t="s">
        <v>589</v>
      </c>
      <c r="F347" s="2" t="s">
        <v>403</v>
      </c>
      <c r="G347" s="2" t="s">
        <v>403</v>
      </c>
      <c r="J347" s="1">
        <v>65</v>
      </c>
      <c r="L347" s="3">
        <v>100</v>
      </c>
      <c r="M347" s="1" t="s">
        <v>142</v>
      </c>
      <c r="N347" s="1">
        <v>80</v>
      </c>
      <c r="P347" s="5">
        <v>4</v>
      </c>
      <c r="Q347" s="12" t="s">
        <v>24</v>
      </c>
      <c r="R347" s="3" t="s">
        <v>25</v>
      </c>
      <c r="S347" s="3">
        <v>7</v>
      </c>
    </row>
    <row r="348" spans="1:19" x14ac:dyDescent="0.3">
      <c r="C348" s="1">
        <v>882</v>
      </c>
      <c r="D348" s="1">
        <v>4</v>
      </c>
      <c r="E348" s="1" t="s">
        <v>58</v>
      </c>
      <c r="F348" s="2" t="s">
        <v>391</v>
      </c>
      <c r="G348" s="2" t="s">
        <v>335</v>
      </c>
      <c r="H348" s="1" t="s">
        <v>392</v>
      </c>
      <c r="I348" s="1" t="s">
        <v>21</v>
      </c>
      <c r="J348" s="1">
        <v>65</v>
      </c>
      <c r="L348" s="3">
        <v>20</v>
      </c>
      <c r="M348" s="7" t="s">
        <v>710</v>
      </c>
      <c r="N348" s="1">
        <v>160</v>
      </c>
      <c r="O348" s="2"/>
      <c r="P348" s="5">
        <v>4</v>
      </c>
      <c r="Q348" s="3" t="s">
        <v>32</v>
      </c>
      <c r="R348" s="12">
        <f>IF(Q348="24/7",24,12)</f>
        <v>12</v>
      </c>
      <c r="S348" s="3">
        <v>7</v>
      </c>
    </row>
    <row r="349" spans="1:19" x14ac:dyDescent="0.3">
      <c r="C349" s="1">
        <v>597</v>
      </c>
      <c r="D349" s="1">
        <v>4</v>
      </c>
      <c r="E349" s="7" t="s">
        <v>58</v>
      </c>
      <c r="F349" s="8" t="s">
        <v>171</v>
      </c>
      <c r="G349" s="8" t="s">
        <v>19</v>
      </c>
      <c r="H349" s="7"/>
      <c r="I349" s="7"/>
      <c r="J349" s="1">
        <v>65</v>
      </c>
      <c r="K349" s="7"/>
      <c r="L349" s="3">
        <v>150</v>
      </c>
      <c r="M349" s="1" t="s">
        <v>320</v>
      </c>
      <c r="N349" s="1">
        <v>120</v>
      </c>
      <c r="O349" s="7"/>
      <c r="P349" s="5">
        <v>6</v>
      </c>
      <c r="Q349" s="3" t="s">
        <v>123</v>
      </c>
      <c r="R349" s="12">
        <f>IF(Q349="24/7",24,12)</f>
        <v>12</v>
      </c>
      <c r="S349" s="3">
        <v>7</v>
      </c>
    </row>
    <row r="350" spans="1:19" x14ac:dyDescent="0.3">
      <c r="C350" s="1">
        <v>504</v>
      </c>
      <c r="D350" s="1">
        <v>4</v>
      </c>
      <c r="E350" s="7" t="s">
        <v>58</v>
      </c>
      <c r="F350" s="8" t="s">
        <v>208</v>
      </c>
      <c r="G350" s="2" t="s">
        <v>19</v>
      </c>
      <c r="H350" s="7"/>
      <c r="I350" s="7"/>
      <c r="J350" s="1">
        <v>65</v>
      </c>
      <c r="K350" s="7"/>
      <c r="L350" s="3">
        <v>200</v>
      </c>
      <c r="M350" s="1" t="s">
        <v>124</v>
      </c>
      <c r="N350" s="1">
        <v>165</v>
      </c>
      <c r="O350" s="7"/>
      <c r="P350" s="5">
        <v>6</v>
      </c>
      <c r="Q350" s="13" t="s">
        <v>24</v>
      </c>
      <c r="R350" s="12">
        <f>IF(Q350="24/7",24,12)</f>
        <v>24</v>
      </c>
      <c r="S350" s="3">
        <v>7</v>
      </c>
    </row>
    <row r="351" spans="1:19" x14ac:dyDescent="0.3">
      <c r="C351" s="1">
        <v>861</v>
      </c>
      <c r="D351" s="1">
        <v>4</v>
      </c>
      <c r="E351" s="1" t="s">
        <v>58</v>
      </c>
      <c r="F351" s="2" t="s">
        <v>385</v>
      </c>
      <c r="G351" s="2" t="s">
        <v>19</v>
      </c>
      <c r="J351" s="1">
        <v>65</v>
      </c>
      <c r="L351" s="3">
        <v>150</v>
      </c>
      <c r="M351" s="1" t="s">
        <v>124</v>
      </c>
      <c r="N351" s="1">
        <v>165</v>
      </c>
      <c r="O351" s="2"/>
      <c r="P351" s="5">
        <v>3</v>
      </c>
      <c r="Q351" s="13" t="s">
        <v>24</v>
      </c>
      <c r="R351" s="12">
        <f>IF(Q351="24/7",24,12)</f>
        <v>24</v>
      </c>
      <c r="S351" s="3">
        <v>7</v>
      </c>
    </row>
    <row r="352" spans="1:19" x14ac:dyDescent="0.3">
      <c r="C352" s="1">
        <v>351</v>
      </c>
      <c r="D352" s="1">
        <v>4</v>
      </c>
      <c r="E352" s="1" t="s">
        <v>170</v>
      </c>
      <c r="F352" s="1" t="s">
        <v>375</v>
      </c>
      <c r="G352" s="1" t="s">
        <v>19</v>
      </c>
      <c r="J352" s="1" t="s">
        <v>22</v>
      </c>
      <c r="L352" s="3">
        <v>150</v>
      </c>
      <c r="M352" s="1" t="s">
        <v>161</v>
      </c>
      <c r="N352" s="1">
        <v>180</v>
      </c>
      <c r="P352" s="5">
        <v>8</v>
      </c>
      <c r="Q352" s="12" t="s">
        <v>24</v>
      </c>
      <c r="R352" s="3" t="s">
        <v>25</v>
      </c>
      <c r="S352" s="3">
        <v>7</v>
      </c>
    </row>
    <row r="353" spans="1:19" x14ac:dyDescent="0.3">
      <c r="C353" s="1">
        <v>358</v>
      </c>
      <c r="D353" s="1">
        <v>4</v>
      </c>
      <c r="E353" s="1" t="s">
        <v>170</v>
      </c>
      <c r="F353" s="1" t="s">
        <v>171</v>
      </c>
      <c r="G353" s="1" t="s">
        <v>19</v>
      </c>
      <c r="J353" s="1" t="s">
        <v>22</v>
      </c>
      <c r="L353" s="3">
        <v>150</v>
      </c>
      <c r="M353" s="1" t="s">
        <v>161</v>
      </c>
      <c r="N353" s="1">
        <v>180</v>
      </c>
      <c r="P353" s="5">
        <v>1</v>
      </c>
      <c r="Q353" s="12" t="s">
        <v>24</v>
      </c>
      <c r="R353" s="3" t="s">
        <v>25</v>
      </c>
      <c r="S353" s="3">
        <v>7</v>
      </c>
    </row>
    <row r="354" spans="1:19" ht="28.8" x14ac:dyDescent="0.3">
      <c r="A354" s="7"/>
      <c r="C354" s="1">
        <v>494</v>
      </c>
      <c r="D354" s="1">
        <v>6</v>
      </c>
      <c r="E354" s="7" t="s">
        <v>83</v>
      </c>
      <c r="F354" s="8" t="s">
        <v>430</v>
      </c>
      <c r="G354" s="8" t="s">
        <v>430</v>
      </c>
      <c r="H354" s="7"/>
      <c r="I354" s="7"/>
      <c r="J354" s="1">
        <v>65</v>
      </c>
      <c r="K354" s="7"/>
      <c r="L354" s="3">
        <v>200</v>
      </c>
      <c r="M354" s="1" t="s">
        <v>432</v>
      </c>
      <c r="N354" s="1">
        <v>80</v>
      </c>
      <c r="O354" s="7"/>
      <c r="P354" s="5">
        <v>8</v>
      </c>
      <c r="Q354" s="13" t="s">
        <v>24</v>
      </c>
      <c r="R354" s="12">
        <f>IF(Q354="24/7",24,12)</f>
        <v>24</v>
      </c>
      <c r="S354" s="3">
        <v>7</v>
      </c>
    </row>
    <row r="355" spans="1:19" ht="28.8" x14ac:dyDescent="0.3">
      <c r="C355" s="1">
        <v>526</v>
      </c>
      <c r="D355" s="1">
        <v>6</v>
      </c>
      <c r="E355" s="7" t="s">
        <v>83</v>
      </c>
      <c r="F355" s="8" t="s">
        <v>212</v>
      </c>
      <c r="G355" s="8" t="s">
        <v>19</v>
      </c>
      <c r="H355" s="7"/>
      <c r="I355" s="7"/>
      <c r="J355" s="1">
        <v>65</v>
      </c>
      <c r="K355" s="7"/>
      <c r="L355" s="3">
        <v>200</v>
      </c>
      <c r="M355" s="1" t="s">
        <v>432</v>
      </c>
      <c r="N355" s="1">
        <v>80</v>
      </c>
      <c r="O355" s="7"/>
      <c r="P355" s="5">
        <v>2</v>
      </c>
      <c r="Q355" s="3" t="s">
        <v>216</v>
      </c>
      <c r="R355" s="12">
        <f>IF(Q355="24/7",24,12)</f>
        <v>12</v>
      </c>
      <c r="S355" s="3">
        <v>7</v>
      </c>
    </row>
    <row r="356" spans="1:19" x14ac:dyDescent="0.3">
      <c r="A356" s="7"/>
      <c r="B356" s="3">
        <v>27</v>
      </c>
      <c r="C356" s="1">
        <v>124</v>
      </c>
      <c r="D356" s="1">
        <v>3</v>
      </c>
      <c r="E356" s="1" t="s">
        <v>54</v>
      </c>
      <c r="F356" s="2" t="s">
        <v>110</v>
      </c>
      <c r="G356" s="2" t="s">
        <v>113</v>
      </c>
      <c r="H356" s="1" t="s">
        <v>114</v>
      </c>
      <c r="I356" s="1" t="s">
        <v>100</v>
      </c>
      <c r="J356" s="1">
        <v>65</v>
      </c>
      <c r="L356" s="3">
        <v>150</v>
      </c>
      <c r="M356" s="1" t="s">
        <v>43</v>
      </c>
      <c r="N356" s="1">
        <v>400</v>
      </c>
      <c r="P356" s="5">
        <v>8</v>
      </c>
      <c r="Q356" s="12" t="s">
        <v>24</v>
      </c>
      <c r="R356" s="3" t="s">
        <v>25</v>
      </c>
      <c r="S356" s="3">
        <v>7</v>
      </c>
    </row>
    <row r="357" spans="1:19" ht="28.8" x14ac:dyDescent="0.3">
      <c r="A357" s="7"/>
      <c r="C357" s="1">
        <v>700</v>
      </c>
      <c r="D357" s="1">
        <v>13</v>
      </c>
      <c r="E357" s="1" t="s">
        <v>273</v>
      </c>
      <c r="F357" s="2" t="s">
        <v>274</v>
      </c>
      <c r="G357" s="2" t="s">
        <v>585</v>
      </c>
      <c r="J357" s="1" t="s">
        <v>22</v>
      </c>
      <c r="L357" s="3">
        <v>150</v>
      </c>
      <c r="M357" s="1" t="s">
        <v>62</v>
      </c>
      <c r="N357" s="1">
        <v>400</v>
      </c>
      <c r="O357" s="2"/>
      <c r="P357" s="5">
        <v>4</v>
      </c>
      <c r="R357" s="12">
        <v>12</v>
      </c>
      <c r="S357" s="3">
        <v>6</v>
      </c>
    </row>
    <row r="358" spans="1:19" ht="28.8" x14ac:dyDescent="0.3">
      <c r="A358" s="7"/>
      <c r="C358" s="1">
        <v>701</v>
      </c>
      <c r="D358" s="1">
        <v>13</v>
      </c>
      <c r="E358" s="1" t="s">
        <v>273</v>
      </c>
      <c r="F358" s="2" t="s">
        <v>274</v>
      </c>
      <c r="G358" s="2" t="s">
        <v>583</v>
      </c>
      <c r="J358" s="1" t="s">
        <v>22</v>
      </c>
      <c r="L358" s="3">
        <v>150</v>
      </c>
      <c r="M358" s="1" t="s">
        <v>62</v>
      </c>
      <c r="N358" s="1">
        <v>400</v>
      </c>
      <c r="O358" s="2"/>
      <c r="P358" s="5">
        <v>2</v>
      </c>
      <c r="R358" s="12">
        <v>12</v>
      </c>
      <c r="S358" s="3">
        <v>6</v>
      </c>
    </row>
    <row r="359" spans="1:19" ht="28.8" x14ac:dyDescent="0.3">
      <c r="A359" s="7"/>
      <c r="C359" s="1">
        <v>707</v>
      </c>
      <c r="D359" s="1">
        <v>13</v>
      </c>
      <c r="E359" s="1" t="s">
        <v>273</v>
      </c>
      <c r="F359" s="2" t="s">
        <v>586</v>
      </c>
      <c r="G359" s="2" t="s">
        <v>218</v>
      </c>
      <c r="J359" s="1" t="s">
        <v>22</v>
      </c>
      <c r="L359" s="3">
        <v>150</v>
      </c>
      <c r="M359" s="7" t="s">
        <v>223</v>
      </c>
      <c r="N359" s="1">
        <v>250</v>
      </c>
      <c r="O359" s="2"/>
      <c r="P359" s="5">
        <v>2</v>
      </c>
      <c r="Q359" s="13" t="s">
        <v>24</v>
      </c>
      <c r="R359" s="12">
        <f>IF(Q359="24/7",24,12)</f>
        <v>24</v>
      </c>
      <c r="S359" s="3">
        <v>7</v>
      </c>
    </row>
    <row r="360" spans="1:19" x14ac:dyDescent="0.3">
      <c r="C360" s="1">
        <v>285</v>
      </c>
      <c r="D360" s="1">
        <v>15</v>
      </c>
      <c r="E360" s="1" t="s">
        <v>149</v>
      </c>
      <c r="F360" s="1" t="s">
        <v>597</v>
      </c>
      <c r="G360" s="2" t="s">
        <v>19</v>
      </c>
      <c r="J360" s="1" t="s">
        <v>22</v>
      </c>
      <c r="L360" s="3">
        <v>150</v>
      </c>
      <c r="M360" s="1" t="s">
        <v>62</v>
      </c>
      <c r="N360" s="1">
        <v>400</v>
      </c>
      <c r="P360" s="5">
        <v>3</v>
      </c>
      <c r="Q360" s="12" t="s">
        <v>24</v>
      </c>
      <c r="R360" s="3" t="s">
        <v>25</v>
      </c>
      <c r="S360" s="3">
        <v>7</v>
      </c>
    </row>
    <row r="361" spans="1:19" x14ac:dyDescent="0.3">
      <c r="C361" s="1">
        <v>841</v>
      </c>
      <c r="D361" s="1">
        <v>15</v>
      </c>
      <c r="E361" s="1" t="s">
        <v>299</v>
      </c>
      <c r="F361" s="2" t="s">
        <v>619</v>
      </c>
      <c r="G361" s="2" t="s">
        <v>19</v>
      </c>
      <c r="J361" s="1" t="s">
        <v>22</v>
      </c>
      <c r="L361" s="3">
        <v>150</v>
      </c>
      <c r="M361" s="7" t="s">
        <v>381</v>
      </c>
      <c r="N361" s="1">
        <v>500</v>
      </c>
      <c r="O361" s="2"/>
      <c r="P361" s="5">
        <v>4</v>
      </c>
      <c r="Q361" s="13" t="s">
        <v>24</v>
      </c>
      <c r="R361" s="12">
        <f t="shared" ref="R361:R368" si="8">IF(Q361="24/7",24,12)</f>
        <v>24</v>
      </c>
      <c r="S361" s="3">
        <v>7</v>
      </c>
    </row>
    <row r="362" spans="1:19" x14ac:dyDescent="0.3">
      <c r="C362" s="1">
        <v>818</v>
      </c>
      <c r="D362" s="1">
        <v>15</v>
      </c>
      <c r="E362" s="1" t="s">
        <v>299</v>
      </c>
      <c r="F362" s="2" t="s">
        <v>614</v>
      </c>
      <c r="G362" s="2" t="s">
        <v>19</v>
      </c>
      <c r="J362" s="1" t="s">
        <v>22</v>
      </c>
      <c r="L362" s="3">
        <v>150</v>
      </c>
      <c r="M362" s="7" t="s">
        <v>214</v>
      </c>
      <c r="N362" s="1">
        <v>500</v>
      </c>
      <c r="O362" s="2" t="s">
        <v>616</v>
      </c>
      <c r="P362" s="5">
        <v>6</v>
      </c>
      <c r="Q362" s="13" t="s">
        <v>24</v>
      </c>
      <c r="R362" s="12">
        <f t="shared" si="8"/>
        <v>24</v>
      </c>
      <c r="S362" s="3">
        <v>7</v>
      </c>
    </row>
    <row r="363" spans="1:19" x14ac:dyDescent="0.3">
      <c r="C363" s="1">
        <v>812</v>
      </c>
      <c r="D363" s="1">
        <v>15</v>
      </c>
      <c r="E363" s="1" t="s">
        <v>299</v>
      </c>
      <c r="F363" s="2" t="s">
        <v>613</v>
      </c>
      <c r="G363" s="2" t="s">
        <v>19</v>
      </c>
      <c r="J363" s="1" t="s">
        <v>22</v>
      </c>
      <c r="L363" s="3">
        <v>100</v>
      </c>
      <c r="M363" s="7" t="s">
        <v>381</v>
      </c>
      <c r="N363" s="1">
        <v>500</v>
      </c>
      <c r="O363" s="2"/>
      <c r="P363" s="5">
        <v>1</v>
      </c>
      <c r="Q363" s="13" t="s">
        <v>24</v>
      </c>
      <c r="R363" s="12">
        <f t="shared" si="8"/>
        <v>24</v>
      </c>
      <c r="S363" s="3">
        <v>7</v>
      </c>
    </row>
    <row r="364" spans="1:19" ht="28.8" x14ac:dyDescent="0.3">
      <c r="C364" s="1">
        <v>773</v>
      </c>
      <c r="D364" s="1">
        <v>11</v>
      </c>
      <c r="E364" s="2" t="s">
        <v>277</v>
      </c>
      <c r="F364" s="2" t="s">
        <v>559</v>
      </c>
      <c r="G364" s="2" t="s">
        <v>19</v>
      </c>
      <c r="H364" s="1" t="s">
        <v>368</v>
      </c>
      <c r="J364" s="1" t="s">
        <v>22</v>
      </c>
      <c r="L364" s="3">
        <v>150</v>
      </c>
      <c r="M364" s="1" t="s">
        <v>62</v>
      </c>
      <c r="N364" s="1">
        <v>400</v>
      </c>
      <c r="O364" s="2" t="s">
        <v>563</v>
      </c>
      <c r="P364" s="5">
        <v>9</v>
      </c>
      <c r="Q364" s="13" t="s">
        <v>24</v>
      </c>
      <c r="R364" s="12">
        <f t="shared" si="8"/>
        <v>24</v>
      </c>
      <c r="S364" s="3">
        <v>7</v>
      </c>
    </row>
    <row r="365" spans="1:19" x14ac:dyDescent="0.3">
      <c r="A365" s="7"/>
      <c r="B365" s="3">
        <v>77</v>
      </c>
      <c r="C365" s="1">
        <v>764</v>
      </c>
      <c r="D365" s="1">
        <v>11</v>
      </c>
      <c r="E365" s="2" t="s">
        <v>277</v>
      </c>
      <c r="F365" s="2" t="s">
        <v>286</v>
      </c>
      <c r="G365" s="2" t="s">
        <v>287</v>
      </c>
      <c r="H365" s="1" t="s">
        <v>288</v>
      </c>
      <c r="I365" s="1" t="s">
        <v>29</v>
      </c>
      <c r="J365" s="1" t="s">
        <v>22</v>
      </c>
      <c r="L365" s="3">
        <v>200</v>
      </c>
      <c r="M365" s="1" t="s">
        <v>62</v>
      </c>
      <c r="N365" s="1">
        <v>400</v>
      </c>
      <c r="O365" s="2" t="s">
        <v>289</v>
      </c>
      <c r="P365" s="5">
        <v>4</v>
      </c>
      <c r="Q365" s="3" t="s">
        <v>205</v>
      </c>
      <c r="R365" s="12">
        <f t="shared" si="8"/>
        <v>12</v>
      </c>
      <c r="S365" s="3">
        <v>7</v>
      </c>
    </row>
    <row r="366" spans="1:19" ht="28.8" x14ac:dyDescent="0.3">
      <c r="C366" s="1">
        <v>746</v>
      </c>
      <c r="D366" s="1">
        <v>11</v>
      </c>
      <c r="E366" s="2" t="s">
        <v>277</v>
      </c>
      <c r="F366" s="2" t="s">
        <v>117</v>
      </c>
      <c r="G366" s="2" t="s">
        <v>373</v>
      </c>
      <c r="J366" s="1" t="s">
        <v>22</v>
      </c>
      <c r="L366" s="3">
        <v>150</v>
      </c>
      <c r="M366" s="1" t="s">
        <v>62</v>
      </c>
      <c r="N366" s="1">
        <v>400</v>
      </c>
      <c r="O366" s="2" t="s">
        <v>544</v>
      </c>
      <c r="P366" s="5">
        <v>8</v>
      </c>
      <c r="Q366" s="13" t="s">
        <v>24</v>
      </c>
      <c r="R366" s="12">
        <f t="shared" si="8"/>
        <v>24</v>
      </c>
      <c r="S366" s="3">
        <v>7</v>
      </c>
    </row>
    <row r="367" spans="1:19" ht="28.8" x14ac:dyDescent="0.3">
      <c r="B367" s="3">
        <v>65</v>
      </c>
      <c r="C367" s="1">
        <v>615</v>
      </c>
      <c r="D367" s="1">
        <v>7.5</v>
      </c>
      <c r="E367" s="7" t="s">
        <v>242</v>
      </c>
      <c r="F367" s="8" t="s">
        <v>248</v>
      </c>
      <c r="G367" s="7" t="s">
        <v>19</v>
      </c>
      <c r="H367" s="7" t="s">
        <v>249</v>
      </c>
      <c r="I367" s="7" t="s">
        <v>100</v>
      </c>
      <c r="J367" s="1" t="s">
        <v>22</v>
      </c>
      <c r="K367" s="7"/>
      <c r="L367" s="3">
        <v>150</v>
      </c>
      <c r="M367" s="1" t="s">
        <v>62</v>
      </c>
      <c r="N367" s="1">
        <v>400</v>
      </c>
      <c r="O367" s="7" t="s">
        <v>250</v>
      </c>
      <c r="P367" s="5">
        <v>10</v>
      </c>
      <c r="Q367" s="13" t="s">
        <v>24</v>
      </c>
      <c r="R367" s="12">
        <f t="shared" si="8"/>
        <v>24</v>
      </c>
      <c r="S367" s="3">
        <v>7</v>
      </c>
    </row>
    <row r="368" spans="1:19" ht="28.8" x14ac:dyDescent="0.3">
      <c r="B368" s="3">
        <v>64</v>
      </c>
      <c r="C368" s="1">
        <v>610</v>
      </c>
      <c r="D368" s="1">
        <v>7.5</v>
      </c>
      <c r="E368" s="7" t="s">
        <v>242</v>
      </c>
      <c r="F368" s="8" t="s">
        <v>242</v>
      </c>
      <c r="G368" s="8" t="s">
        <v>243</v>
      </c>
      <c r="H368" s="7" t="s">
        <v>246</v>
      </c>
      <c r="I368" s="7" t="s">
        <v>160</v>
      </c>
      <c r="J368" s="1" t="s">
        <v>22</v>
      </c>
      <c r="K368" s="7"/>
      <c r="L368" s="3">
        <v>150</v>
      </c>
      <c r="M368" s="1" t="s">
        <v>62</v>
      </c>
      <c r="N368" s="1">
        <v>400</v>
      </c>
      <c r="O368" s="7" t="s">
        <v>247</v>
      </c>
      <c r="P368" s="5">
        <v>6</v>
      </c>
      <c r="Q368" s="13" t="s">
        <v>24</v>
      </c>
      <c r="R368" s="12">
        <f t="shared" si="8"/>
        <v>24</v>
      </c>
      <c r="S368" s="3">
        <v>7</v>
      </c>
    </row>
    <row r="369" spans="1:19" x14ac:dyDescent="0.3">
      <c r="C369" s="1">
        <v>129</v>
      </c>
      <c r="D369" s="1">
        <v>7</v>
      </c>
      <c r="E369" s="1" t="s">
        <v>117</v>
      </c>
      <c r="F369" s="2" t="s">
        <v>442</v>
      </c>
      <c r="G369" s="2" t="s">
        <v>60</v>
      </c>
      <c r="J369" s="1" t="s">
        <v>22</v>
      </c>
      <c r="L369" s="3">
        <v>150</v>
      </c>
      <c r="M369" s="1" t="s">
        <v>62</v>
      </c>
      <c r="N369" s="1">
        <v>400</v>
      </c>
      <c r="P369" s="5">
        <v>1</v>
      </c>
      <c r="Q369" s="12" t="s">
        <v>24</v>
      </c>
      <c r="R369" s="3" t="s">
        <v>25</v>
      </c>
      <c r="S369" s="3">
        <v>7</v>
      </c>
    </row>
    <row r="370" spans="1:19" x14ac:dyDescent="0.3">
      <c r="C370" s="1">
        <v>165</v>
      </c>
      <c r="D370" s="1">
        <v>8</v>
      </c>
      <c r="E370" s="1" t="s">
        <v>125</v>
      </c>
      <c r="F370" s="2" t="s">
        <v>126</v>
      </c>
      <c r="G370" s="2" t="s">
        <v>464</v>
      </c>
      <c r="J370" s="1" t="s">
        <v>22</v>
      </c>
      <c r="L370" s="3">
        <v>150</v>
      </c>
      <c r="M370" s="1" t="s">
        <v>62</v>
      </c>
      <c r="N370" s="1">
        <v>400</v>
      </c>
      <c r="P370" s="5">
        <v>5</v>
      </c>
      <c r="Q370" s="12" t="s">
        <v>24</v>
      </c>
      <c r="R370" s="3" t="s">
        <v>25</v>
      </c>
      <c r="S370" s="3">
        <v>7</v>
      </c>
    </row>
    <row r="371" spans="1:19" x14ac:dyDescent="0.3">
      <c r="B371" s="3">
        <v>70</v>
      </c>
      <c r="C371" s="1">
        <v>658</v>
      </c>
      <c r="D371" s="1">
        <v>8</v>
      </c>
      <c r="E371" s="7" t="s">
        <v>125</v>
      </c>
      <c r="F371" s="7" t="s">
        <v>265</v>
      </c>
      <c r="G371" s="2" t="s">
        <v>113</v>
      </c>
      <c r="H371" s="1" t="s">
        <v>266</v>
      </c>
      <c r="I371" s="1" t="s">
        <v>130</v>
      </c>
      <c r="J371" s="1" t="s">
        <v>22</v>
      </c>
      <c r="L371" s="3">
        <v>150</v>
      </c>
      <c r="M371" s="1" t="s">
        <v>62</v>
      </c>
      <c r="N371" s="1">
        <v>400</v>
      </c>
      <c r="O371" s="2"/>
      <c r="P371" s="5">
        <v>24</v>
      </c>
      <c r="Q371" s="13" t="s">
        <v>24</v>
      </c>
      <c r="R371" s="12">
        <f>IF(Q371="24/7",24,12)</f>
        <v>24</v>
      </c>
      <c r="S371" s="3">
        <v>7</v>
      </c>
    </row>
    <row r="372" spans="1:19" x14ac:dyDescent="0.3">
      <c r="B372" s="3">
        <v>72</v>
      </c>
      <c r="C372" s="1">
        <v>678</v>
      </c>
      <c r="D372" s="1">
        <v>8</v>
      </c>
      <c r="E372" s="7" t="s">
        <v>125</v>
      </c>
      <c r="F372" s="7" t="s">
        <v>265</v>
      </c>
      <c r="G372" s="2" t="s">
        <v>270</v>
      </c>
      <c r="H372" s="1" t="s">
        <v>271</v>
      </c>
      <c r="I372" s="1" t="s">
        <v>201</v>
      </c>
      <c r="J372" s="1" t="s">
        <v>22</v>
      </c>
      <c r="L372" s="3">
        <v>150</v>
      </c>
      <c r="M372" s="1" t="s">
        <v>62</v>
      </c>
      <c r="N372" s="1">
        <v>400</v>
      </c>
      <c r="O372" s="2" t="s">
        <v>272</v>
      </c>
      <c r="P372" s="5">
        <v>20</v>
      </c>
      <c r="Q372" s="13" t="s">
        <v>24</v>
      </c>
      <c r="R372" s="12">
        <f>IF(Q372="24/7",24,12)</f>
        <v>24</v>
      </c>
      <c r="S372" s="3">
        <v>7</v>
      </c>
    </row>
    <row r="373" spans="1:19" ht="28.8" x14ac:dyDescent="0.3">
      <c r="A373" s="7"/>
      <c r="C373" s="1">
        <v>921</v>
      </c>
      <c r="D373" s="1">
        <v>18</v>
      </c>
      <c r="E373" s="1" t="s">
        <v>173</v>
      </c>
      <c r="F373" s="2" t="s">
        <v>657</v>
      </c>
      <c r="G373" s="2" t="s">
        <v>19</v>
      </c>
      <c r="J373" s="1" t="s">
        <v>22</v>
      </c>
      <c r="L373" s="3">
        <v>150</v>
      </c>
      <c r="M373" s="1" t="s">
        <v>305</v>
      </c>
      <c r="N373" s="1">
        <v>500</v>
      </c>
      <c r="O373" s="2"/>
      <c r="P373" s="5">
        <v>10</v>
      </c>
      <c r="Q373" s="3" t="s">
        <v>205</v>
      </c>
      <c r="R373" s="12">
        <f>IF(Q373="24/7",24,12)</f>
        <v>12</v>
      </c>
      <c r="S373" s="3">
        <v>7</v>
      </c>
    </row>
    <row r="374" spans="1:19" x14ac:dyDescent="0.3">
      <c r="B374" s="3">
        <v>44</v>
      </c>
      <c r="C374" s="1">
        <v>349</v>
      </c>
      <c r="D374" s="1">
        <v>17</v>
      </c>
      <c r="E374" s="1" t="s">
        <v>163</v>
      </c>
      <c r="F374" s="1" t="s">
        <v>167</v>
      </c>
      <c r="H374" s="1" t="s">
        <v>168</v>
      </c>
      <c r="I374" s="1" t="s">
        <v>49</v>
      </c>
      <c r="J374" s="1" t="s">
        <v>22</v>
      </c>
      <c r="L374" s="3">
        <v>50</v>
      </c>
      <c r="M374" s="1" t="s">
        <v>30</v>
      </c>
      <c r="N374" s="1">
        <v>500</v>
      </c>
      <c r="O374" s="1" t="s">
        <v>169</v>
      </c>
      <c r="P374" s="5">
        <v>10</v>
      </c>
      <c r="Q374" s="12" t="s">
        <v>24</v>
      </c>
      <c r="R374" s="3" t="s">
        <v>25</v>
      </c>
      <c r="S374" s="3">
        <v>7</v>
      </c>
    </row>
    <row r="375" spans="1:19" x14ac:dyDescent="0.3">
      <c r="B375" s="3">
        <v>83</v>
      </c>
      <c r="C375" s="1">
        <v>877</v>
      </c>
      <c r="D375" s="1">
        <v>4</v>
      </c>
      <c r="E375" s="1" t="s">
        <v>58</v>
      </c>
      <c r="F375" s="2" t="s">
        <v>165</v>
      </c>
      <c r="G375" s="2" t="s">
        <v>19</v>
      </c>
      <c r="H375" s="1" t="s">
        <v>307</v>
      </c>
      <c r="I375" s="1" t="s">
        <v>29</v>
      </c>
      <c r="J375" s="1" t="s">
        <v>22</v>
      </c>
      <c r="L375" s="3">
        <v>100</v>
      </c>
      <c r="M375" s="1" t="s">
        <v>305</v>
      </c>
      <c r="N375" s="1">
        <v>500</v>
      </c>
      <c r="O375" s="2" t="s">
        <v>308</v>
      </c>
      <c r="P375" s="5">
        <v>10</v>
      </c>
      <c r="Q375" s="13" t="s">
        <v>24</v>
      </c>
      <c r="R375" s="12">
        <f>IF(Q375="24/7",24,12)</f>
        <v>24</v>
      </c>
      <c r="S375" s="3">
        <v>7</v>
      </c>
    </row>
    <row r="376" spans="1:19" ht="28.8" x14ac:dyDescent="0.3">
      <c r="A376" s="7"/>
      <c r="C376" s="1">
        <v>127</v>
      </c>
      <c r="D376" s="1">
        <v>3</v>
      </c>
      <c r="E376" s="1" t="s">
        <v>54</v>
      </c>
      <c r="F376" s="2" t="s">
        <v>115</v>
      </c>
      <c r="G376" s="2" t="s">
        <v>27</v>
      </c>
      <c r="J376" s="1">
        <v>65</v>
      </c>
      <c r="L376" s="3">
        <v>20</v>
      </c>
      <c r="M376" s="1" t="s">
        <v>30</v>
      </c>
      <c r="N376" s="1">
        <v>500</v>
      </c>
      <c r="O376" s="1" t="s">
        <v>364</v>
      </c>
      <c r="P376" s="5">
        <v>1</v>
      </c>
      <c r="Q376" s="12" t="s">
        <v>32</v>
      </c>
      <c r="R376" s="3" t="s">
        <v>33</v>
      </c>
      <c r="S376" s="3">
        <v>7</v>
      </c>
    </row>
    <row r="377" spans="1:19" ht="28.8" x14ac:dyDescent="0.3">
      <c r="A377" s="7"/>
      <c r="C377" s="1">
        <v>136</v>
      </c>
      <c r="D377" s="1">
        <v>3</v>
      </c>
      <c r="E377" s="1" t="s">
        <v>54</v>
      </c>
      <c r="F377" s="2" t="s">
        <v>120</v>
      </c>
      <c r="G377" s="2" t="s">
        <v>27</v>
      </c>
      <c r="J377" s="1">
        <v>65</v>
      </c>
      <c r="L377" s="3">
        <v>20</v>
      </c>
      <c r="M377" s="1" t="s">
        <v>30</v>
      </c>
      <c r="N377" s="1">
        <v>500</v>
      </c>
      <c r="P377" s="5">
        <v>3</v>
      </c>
      <c r="Q377" s="12" t="s">
        <v>32</v>
      </c>
      <c r="R377" s="3" t="s">
        <v>33</v>
      </c>
      <c r="S377" s="3">
        <v>7</v>
      </c>
    </row>
    <row r="378" spans="1:19" ht="28.8" x14ac:dyDescent="0.3">
      <c r="C378" s="1">
        <v>135</v>
      </c>
      <c r="D378" s="1">
        <v>3</v>
      </c>
      <c r="E378" s="1" t="s">
        <v>54</v>
      </c>
      <c r="F378" s="2" t="s">
        <v>120</v>
      </c>
      <c r="G378" s="2" t="s">
        <v>127</v>
      </c>
      <c r="H378" s="1" t="s">
        <v>97</v>
      </c>
      <c r="J378" s="1" t="s">
        <v>22</v>
      </c>
      <c r="L378" s="3">
        <v>150</v>
      </c>
      <c r="M378" s="1" t="s">
        <v>30</v>
      </c>
      <c r="N378" s="1">
        <v>500</v>
      </c>
      <c r="P378" s="5">
        <v>2</v>
      </c>
      <c r="Q378" s="12" t="s">
        <v>24</v>
      </c>
      <c r="R378" s="3" t="s">
        <v>25</v>
      </c>
      <c r="S378" s="3">
        <v>7</v>
      </c>
    </row>
    <row r="379" spans="1:19" ht="28.8" x14ac:dyDescent="0.3">
      <c r="A379" s="7"/>
      <c r="C379" s="1">
        <v>118</v>
      </c>
      <c r="D379" s="1">
        <v>3</v>
      </c>
      <c r="E379" s="1" t="s">
        <v>54</v>
      </c>
      <c r="F379" s="2" t="s">
        <v>107</v>
      </c>
      <c r="G379" s="2" t="s">
        <v>27</v>
      </c>
      <c r="J379" s="1">
        <v>65</v>
      </c>
      <c r="L379" s="3">
        <v>20</v>
      </c>
      <c r="M379" s="1" t="s">
        <v>30</v>
      </c>
      <c r="N379" s="1">
        <v>500</v>
      </c>
      <c r="O379" s="1" t="s">
        <v>361</v>
      </c>
      <c r="P379" s="5">
        <v>1</v>
      </c>
      <c r="Q379" s="12" t="s">
        <v>32</v>
      </c>
      <c r="R379" s="3" t="s">
        <v>33</v>
      </c>
      <c r="S379" s="3">
        <v>7</v>
      </c>
    </row>
    <row r="380" spans="1:19" x14ac:dyDescent="0.3">
      <c r="C380" s="1">
        <v>248</v>
      </c>
      <c r="D380" s="1">
        <v>13</v>
      </c>
      <c r="E380" s="1" t="s">
        <v>570</v>
      </c>
      <c r="F380" s="2" t="s">
        <v>573</v>
      </c>
      <c r="G380" s="2"/>
      <c r="J380" s="1" t="s">
        <v>22</v>
      </c>
      <c r="L380" s="3">
        <v>100</v>
      </c>
      <c r="M380" s="1" t="s">
        <v>30</v>
      </c>
      <c r="N380" s="1">
        <v>500</v>
      </c>
      <c r="P380" s="5">
        <v>4</v>
      </c>
      <c r="Q380" s="12" t="s">
        <v>24</v>
      </c>
      <c r="R380" s="3" t="s">
        <v>25</v>
      </c>
      <c r="S380" s="3">
        <v>7</v>
      </c>
    </row>
    <row r="381" spans="1:19" x14ac:dyDescent="0.3">
      <c r="A381" s="7"/>
      <c r="C381" s="1">
        <v>384</v>
      </c>
      <c r="D381" s="1">
        <v>13</v>
      </c>
      <c r="E381" s="1" t="s">
        <v>177</v>
      </c>
      <c r="F381" s="1" t="s">
        <v>178</v>
      </c>
      <c r="G381" s="1" t="s">
        <v>581</v>
      </c>
      <c r="J381" s="1" t="s">
        <v>22</v>
      </c>
      <c r="L381" s="3">
        <v>200</v>
      </c>
      <c r="M381" s="1" t="s">
        <v>62</v>
      </c>
      <c r="N381" s="1">
        <v>400</v>
      </c>
      <c r="O381" s="1" t="s">
        <v>582</v>
      </c>
      <c r="P381" s="5">
        <v>4</v>
      </c>
      <c r="Q381" s="12" t="s">
        <v>24</v>
      </c>
      <c r="R381" s="3" t="s">
        <v>25</v>
      </c>
      <c r="S381" s="3">
        <v>7</v>
      </c>
    </row>
    <row r="382" spans="1:19" x14ac:dyDescent="0.3">
      <c r="A382" s="7"/>
      <c r="C382" s="1">
        <v>385</v>
      </c>
      <c r="D382" s="1">
        <v>13</v>
      </c>
      <c r="E382" s="1" t="s">
        <v>177</v>
      </c>
      <c r="F382" s="1" t="s">
        <v>178</v>
      </c>
      <c r="G382" s="1" t="s">
        <v>583</v>
      </c>
      <c r="J382" s="1" t="s">
        <v>22</v>
      </c>
      <c r="L382" s="3">
        <v>200</v>
      </c>
      <c r="M382" s="1" t="s">
        <v>182</v>
      </c>
      <c r="N382" s="1">
        <v>400</v>
      </c>
      <c r="P382" s="5">
        <v>2</v>
      </c>
      <c r="Q382" s="12" t="s">
        <v>24</v>
      </c>
      <c r="R382" s="3" t="s">
        <v>25</v>
      </c>
      <c r="S382" s="3">
        <v>7</v>
      </c>
    </row>
    <row r="383" spans="1:19" x14ac:dyDescent="0.3">
      <c r="B383" s="3">
        <v>41</v>
      </c>
      <c r="C383" s="1">
        <v>315</v>
      </c>
      <c r="D383" s="1">
        <v>15</v>
      </c>
      <c r="E383" s="1" t="s">
        <v>149</v>
      </c>
      <c r="F383" s="1" t="s">
        <v>153</v>
      </c>
      <c r="G383" s="1" t="s">
        <v>19</v>
      </c>
      <c r="H383" s="1" t="s">
        <v>154</v>
      </c>
      <c r="I383" s="1" t="s">
        <v>100</v>
      </c>
      <c r="J383" s="1" t="s">
        <v>22</v>
      </c>
      <c r="L383" s="3">
        <v>200</v>
      </c>
      <c r="M383" s="1" t="s">
        <v>30</v>
      </c>
      <c r="N383" s="1">
        <v>500</v>
      </c>
      <c r="O383" s="1" t="s">
        <v>155</v>
      </c>
      <c r="P383" s="5">
        <v>25</v>
      </c>
      <c r="Q383" s="12" t="s">
        <v>88</v>
      </c>
      <c r="R383" s="3">
        <v>11</v>
      </c>
      <c r="S383" s="3">
        <v>6</v>
      </c>
    </row>
    <row r="384" spans="1:19" x14ac:dyDescent="0.3">
      <c r="C384" s="1">
        <v>316</v>
      </c>
      <c r="D384" s="1">
        <v>15</v>
      </c>
      <c r="E384" s="1" t="s">
        <v>149</v>
      </c>
      <c r="F384" s="1" t="s">
        <v>153</v>
      </c>
      <c r="G384" s="1" t="s">
        <v>609</v>
      </c>
      <c r="J384" s="1" t="s">
        <v>22</v>
      </c>
      <c r="L384" s="3">
        <v>200</v>
      </c>
      <c r="M384" s="1" t="s">
        <v>30</v>
      </c>
      <c r="N384" s="1">
        <v>500</v>
      </c>
      <c r="P384" s="5">
        <v>6</v>
      </c>
      <c r="Q384" s="12" t="s">
        <v>88</v>
      </c>
      <c r="R384" s="3">
        <v>11</v>
      </c>
      <c r="S384" s="3">
        <v>6</v>
      </c>
    </row>
    <row r="385" spans="1:19" x14ac:dyDescent="0.3">
      <c r="A385" s="7"/>
      <c r="C385" s="1">
        <v>305</v>
      </c>
      <c r="D385" s="1">
        <v>15</v>
      </c>
      <c r="E385" s="1" t="s">
        <v>149</v>
      </c>
      <c r="F385" s="1" t="s">
        <v>605</v>
      </c>
      <c r="G385" s="1" t="s">
        <v>27</v>
      </c>
      <c r="J385" s="1">
        <v>65</v>
      </c>
      <c r="L385" s="3">
        <v>20</v>
      </c>
      <c r="M385" s="1" t="s">
        <v>30</v>
      </c>
      <c r="N385" s="1">
        <v>500</v>
      </c>
      <c r="P385" s="5">
        <v>6</v>
      </c>
      <c r="Q385" s="12" t="s">
        <v>32</v>
      </c>
      <c r="R385" s="3" t="s">
        <v>33</v>
      </c>
      <c r="S385" s="3">
        <v>7</v>
      </c>
    </row>
    <row r="386" spans="1:19" x14ac:dyDescent="0.3">
      <c r="A386" s="7"/>
      <c r="C386" s="1">
        <v>300</v>
      </c>
      <c r="D386" s="1">
        <v>15</v>
      </c>
      <c r="E386" s="1" t="s">
        <v>149</v>
      </c>
      <c r="F386" s="1" t="s">
        <v>604</v>
      </c>
      <c r="G386" s="1" t="s">
        <v>27</v>
      </c>
      <c r="J386" s="1">
        <v>65</v>
      </c>
      <c r="L386" s="3">
        <v>20</v>
      </c>
      <c r="M386" s="1" t="s">
        <v>30</v>
      </c>
      <c r="N386" s="1">
        <v>500</v>
      </c>
      <c r="P386" s="5">
        <v>10</v>
      </c>
      <c r="Q386" s="12" t="s">
        <v>32</v>
      </c>
      <c r="R386" s="3" t="s">
        <v>33</v>
      </c>
      <c r="S386" s="3">
        <v>7</v>
      </c>
    </row>
    <row r="387" spans="1:19" x14ac:dyDescent="0.3">
      <c r="A387" s="7"/>
      <c r="C387" s="1">
        <v>295</v>
      </c>
      <c r="D387" s="1">
        <v>15</v>
      </c>
      <c r="E387" s="1" t="s">
        <v>149</v>
      </c>
      <c r="F387" s="1" t="s">
        <v>603</v>
      </c>
      <c r="G387" s="1" t="s">
        <v>27</v>
      </c>
      <c r="J387" s="1">
        <v>65</v>
      </c>
      <c r="L387" s="3">
        <v>20</v>
      </c>
      <c r="M387" s="1" t="s">
        <v>30</v>
      </c>
      <c r="N387" s="1">
        <v>500</v>
      </c>
      <c r="P387" s="5">
        <v>10</v>
      </c>
      <c r="Q387" s="12" t="s">
        <v>32</v>
      </c>
      <c r="R387" s="3" t="s">
        <v>33</v>
      </c>
      <c r="S387" s="3">
        <v>7</v>
      </c>
    </row>
    <row r="388" spans="1:19" x14ac:dyDescent="0.3">
      <c r="A388" s="7"/>
      <c r="C388" s="1">
        <v>290</v>
      </c>
      <c r="D388" s="1">
        <v>15</v>
      </c>
      <c r="E388" s="1" t="s">
        <v>149</v>
      </c>
      <c r="F388" s="1" t="s">
        <v>602</v>
      </c>
      <c r="G388" s="1" t="s">
        <v>27</v>
      </c>
      <c r="J388" s="1">
        <v>65</v>
      </c>
      <c r="L388" s="3">
        <v>20</v>
      </c>
      <c r="M388" s="1" t="s">
        <v>30</v>
      </c>
      <c r="N388" s="1">
        <v>500</v>
      </c>
      <c r="P388" s="5">
        <v>3</v>
      </c>
      <c r="Q388" s="12" t="s">
        <v>32</v>
      </c>
      <c r="R388" s="3" t="s">
        <v>33</v>
      </c>
      <c r="S388" s="3">
        <v>7</v>
      </c>
    </row>
    <row r="389" spans="1:19" x14ac:dyDescent="0.3">
      <c r="B389" s="3">
        <v>38</v>
      </c>
      <c r="C389" s="1">
        <v>212</v>
      </c>
      <c r="D389" s="1">
        <v>11</v>
      </c>
      <c r="E389" s="1" t="s">
        <v>136</v>
      </c>
      <c r="F389" s="2" t="s">
        <v>144</v>
      </c>
      <c r="G389" s="2" t="s">
        <v>19</v>
      </c>
      <c r="H389" s="1" t="s">
        <v>145</v>
      </c>
      <c r="I389" s="1" t="s">
        <v>86</v>
      </c>
      <c r="J389" s="1" t="s">
        <v>22</v>
      </c>
      <c r="L389" s="3">
        <v>150</v>
      </c>
      <c r="M389" s="1" t="s">
        <v>146</v>
      </c>
      <c r="N389" s="1">
        <v>1100</v>
      </c>
      <c r="P389" s="5">
        <v>9</v>
      </c>
      <c r="Q389" s="12" t="s">
        <v>24</v>
      </c>
      <c r="R389" s="3" t="s">
        <v>25</v>
      </c>
      <c r="S389" s="3">
        <v>7</v>
      </c>
    </row>
    <row r="390" spans="1:19" x14ac:dyDescent="0.3">
      <c r="A390" s="7"/>
      <c r="C390" s="1">
        <v>766</v>
      </c>
      <c r="D390" s="1">
        <v>11</v>
      </c>
      <c r="E390" s="2" t="s">
        <v>277</v>
      </c>
      <c r="F390" s="2" t="s">
        <v>286</v>
      </c>
      <c r="G390" s="2" t="s">
        <v>335</v>
      </c>
      <c r="J390" s="1">
        <v>65</v>
      </c>
      <c r="L390" s="3">
        <v>20</v>
      </c>
      <c r="M390" s="1" t="s">
        <v>30</v>
      </c>
      <c r="N390" s="1">
        <v>500</v>
      </c>
      <c r="O390" s="2" t="s">
        <v>123</v>
      </c>
      <c r="P390" s="5">
        <v>1</v>
      </c>
      <c r="Q390" s="3" t="s">
        <v>205</v>
      </c>
      <c r="R390" s="12">
        <f>IF(Q390="24/7",24,12)</f>
        <v>12</v>
      </c>
      <c r="S390" s="3">
        <v>7</v>
      </c>
    </row>
    <row r="391" spans="1:19" x14ac:dyDescent="0.3">
      <c r="B391" s="3">
        <v>77</v>
      </c>
      <c r="C391" s="1">
        <v>764</v>
      </c>
      <c r="D391" s="1">
        <v>11</v>
      </c>
      <c r="E391" s="2" t="s">
        <v>277</v>
      </c>
      <c r="F391" s="2" t="s">
        <v>286</v>
      </c>
      <c r="G391" s="2" t="s">
        <v>287</v>
      </c>
      <c r="H391" s="1" t="s">
        <v>288</v>
      </c>
      <c r="I391" s="1" t="s">
        <v>29</v>
      </c>
      <c r="J391" s="1" t="s">
        <v>22</v>
      </c>
      <c r="L391" s="3">
        <v>200</v>
      </c>
      <c r="M391" s="1" t="s">
        <v>62</v>
      </c>
      <c r="N391" s="1">
        <v>400</v>
      </c>
      <c r="O391" s="2" t="s">
        <v>289</v>
      </c>
      <c r="P391" s="5">
        <v>4</v>
      </c>
      <c r="Q391" s="3" t="s">
        <v>205</v>
      </c>
      <c r="R391" s="12">
        <f>IF(Q391="24/7",24,12)</f>
        <v>12</v>
      </c>
      <c r="S391" s="3">
        <v>7</v>
      </c>
    </row>
    <row r="392" spans="1:19" x14ac:dyDescent="0.3">
      <c r="A392" s="7"/>
      <c r="B392" s="3">
        <v>74</v>
      </c>
      <c r="C392" s="1">
        <v>719</v>
      </c>
      <c r="D392" s="1">
        <v>11</v>
      </c>
      <c r="E392" s="2" t="s">
        <v>277</v>
      </c>
      <c r="F392" s="2" t="s">
        <v>278</v>
      </c>
      <c r="G392" s="2" t="s">
        <v>19</v>
      </c>
      <c r="H392" s="1" t="s">
        <v>279</v>
      </c>
      <c r="I392" s="1" t="s">
        <v>160</v>
      </c>
      <c r="J392" s="1">
        <v>65</v>
      </c>
      <c r="L392" s="3">
        <v>300</v>
      </c>
      <c r="M392" s="1" t="s">
        <v>198</v>
      </c>
      <c r="N392" s="1">
        <v>400</v>
      </c>
      <c r="O392" s="2" t="s">
        <v>280</v>
      </c>
      <c r="P392" s="5">
        <v>8</v>
      </c>
      <c r="Q392" s="3" t="s">
        <v>205</v>
      </c>
      <c r="R392" s="12">
        <f>IF(Q392="24/7",24,12)</f>
        <v>12</v>
      </c>
      <c r="S392" s="3">
        <v>7</v>
      </c>
    </row>
    <row r="393" spans="1:19" ht="28.8" x14ac:dyDescent="0.3">
      <c r="A393" s="7"/>
      <c r="C393" s="1">
        <v>791</v>
      </c>
      <c r="D393" s="1">
        <v>11</v>
      </c>
      <c r="E393" s="2" t="s">
        <v>277</v>
      </c>
      <c r="F393" s="2" t="s">
        <v>565</v>
      </c>
      <c r="G393" s="2" t="s">
        <v>19</v>
      </c>
      <c r="H393" s="1" t="s">
        <v>566</v>
      </c>
      <c r="I393" s="1" t="s">
        <v>75</v>
      </c>
      <c r="J393" s="1" t="s">
        <v>22</v>
      </c>
      <c r="L393" s="3">
        <v>200</v>
      </c>
      <c r="M393" s="1" t="s">
        <v>62</v>
      </c>
      <c r="N393" s="1">
        <v>400</v>
      </c>
      <c r="O393" s="2"/>
      <c r="P393" s="5">
        <v>4</v>
      </c>
      <c r="Q393" s="13" t="s">
        <v>24</v>
      </c>
      <c r="R393" s="12">
        <f>IF(Q393="24/7",24,12)</f>
        <v>24</v>
      </c>
      <c r="S393" s="3">
        <v>7</v>
      </c>
    </row>
    <row r="394" spans="1:19" x14ac:dyDescent="0.3">
      <c r="B394" s="3">
        <v>67</v>
      </c>
      <c r="C394" s="1">
        <v>630</v>
      </c>
      <c r="D394" s="1">
        <v>7</v>
      </c>
      <c r="E394" s="7" t="s">
        <v>117</v>
      </c>
      <c r="F394" s="8" t="s">
        <v>253</v>
      </c>
      <c r="G394" s="7" t="s">
        <v>19</v>
      </c>
      <c r="H394" s="7" t="s">
        <v>254</v>
      </c>
      <c r="I394" s="7" t="s">
        <v>255</v>
      </c>
      <c r="J394" s="1">
        <v>65</v>
      </c>
      <c r="K394" s="16">
        <v>0.4</v>
      </c>
      <c r="L394" s="3">
        <v>150</v>
      </c>
      <c r="M394" s="1" t="s">
        <v>198</v>
      </c>
      <c r="N394" s="1">
        <v>400</v>
      </c>
      <c r="O394" s="7" t="s">
        <v>256</v>
      </c>
      <c r="P394" s="5">
        <v>20</v>
      </c>
      <c r="Q394" s="13" t="s">
        <v>24</v>
      </c>
      <c r="R394" s="12">
        <f>IF(Q394="24/7",24,12)</f>
        <v>24</v>
      </c>
      <c r="S394" s="3">
        <v>7</v>
      </c>
    </row>
    <row r="395" spans="1:19" x14ac:dyDescent="0.3">
      <c r="A395" s="7"/>
      <c r="B395" s="3">
        <v>32</v>
      </c>
      <c r="C395" s="1">
        <v>160</v>
      </c>
      <c r="D395" s="1">
        <v>8</v>
      </c>
      <c r="E395" s="1" t="s">
        <v>125</v>
      </c>
      <c r="F395" s="2" t="s">
        <v>126</v>
      </c>
      <c r="G395" s="2" t="s">
        <v>128</v>
      </c>
      <c r="H395" s="1" t="s">
        <v>129</v>
      </c>
      <c r="I395" s="1" t="s">
        <v>130</v>
      </c>
      <c r="J395" s="1" t="s">
        <v>22</v>
      </c>
      <c r="L395" s="3">
        <v>150</v>
      </c>
      <c r="M395" s="1" t="s">
        <v>62</v>
      </c>
      <c r="N395" s="1">
        <v>400</v>
      </c>
      <c r="P395" s="5">
        <v>26</v>
      </c>
      <c r="Q395" s="12" t="s">
        <v>24</v>
      </c>
      <c r="R395" s="3" t="s">
        <v>25</v>
      </c>
      <c r="S395" s="3">
        <v>7</v>
      </c>
    </row>
    <row r="396" spans="1:19" x14ac:dyDescent="0.3">
      <c r="C396" s="1">
        <v>144</v>
      </c>
      <c r="D396" s="1">
        <v>8</v>
      </c>
      <c r="E396" s="1" t="s">
        <v>125</v>
      </c>
      <c r="F396" s="1" t="s">
        <v>125</v>
      </c>
      <c r="G396" s="2" t="s">
        <v>127</v>
      </c>
      <c r="J396" s="1" t="s">
        <v>22</v>
      </c>
      <c r="L396" s="3">
        <v>150</v>
      </c>
      <c r="M396" s="1" t="s">
        <v>30</v>
      </c>
      <c r="N396" s="1">
        <v>500</v>
      </c>
      <c r="P396" s="5">
        <v>2</v>
      </c>
      <c r="Q396" s="12" t="s">
        <v>24</v>
      </c>
      <c r="R396" s="3" t="s">
        <v>25</v>
      </c>
      <c r="S396" s="3">
        <v>7</v>
      </c>
    </row>
    <row r="397" spans="1:19" x14ac:dyDescent="0.3">
      <c r="C397" s="1">
        <v>141</v>
      </c>
      <c r="D397" s="1">
        <v>8</v>
      </c>
      <c r="E397" s="1" t="s">
        <v>125</v>
      </c>
      <c r="F397" s="1" t="s">
        <v>125</v>
      </c>
      <c r="G397" s="2" t="s">
        <v>446</v>
      </c>
      <c r="J397" s="1" t="s">
        <v>22</v>
      </c>
      <c r="L397" s="3">
        <v>200</v>
      </c>
      <c r="M397" s="1" t="s">
        <v>30</v>
      </c>
      <c r="N397" s="1">
        <v>500</v>
      </c>
      <c r="P397" s="5">
        <v>1</v>
      </c>
      <c r="Q397" s="12" t="s">
        <v>24</v>
      </c>
      <c r="R397" s="3" t="s">
        <v>25</v>
      </c>
      <c r="S397" s="3">
        <v>7</v>
      </c>
    </row>
    <row r="398" spans="1:19" x14ac:dyDescent="0.3">
      <c r="A398" s="7"/>
      <c r="C398" s="1">
        <v>140</v>
      </c>
      <c r="D398" s="1">
        <v>8</v>
      </c>
      <c r="E398" s="1" t="s">
        <v>125</v>
      </c>
      <c r="F398" s="1" t="s">
        <v>125</v>
      </c>
      <c r="G398" s="2" t="s">
        <v>27</v>
      </c>
      <c r="J398" s="1">
        <v>65</v>
      </c>
      <c r="L398" s="3">
        <v>20</v>
      </c>
      <c r="M398" s="1" t="s">
        <v>30</v>
      </c>
      <c r="N398" s="1">
        <v>500</v>
      </c>
      <c r="P398" s="5">
        <v>1</v>
      </c>
      <c r="Q398" s="12" t="s">
        <v>32</v>
      </c>
      <c r="R398" s="3" t="s">
        <v>33</v>
      </c>
      <c r="S398" s="3">
        <v>7</v>
      </c>
    </row>
    <row r="399" spans="1:19" x14ac:dyDescent="0.3">
      <c r="A399" s="7"/>
      <c r="B399" s="3">
        <v>39</v>
      </c>
      <c r="C399" s="1">
        <v>280</v>
      </c>
      <c r="D399" s="1">
        <v>8</v>
      </c>
      <c r="E399" s="1" t="s">
        <v>125</v>
      </c>
      <c r="F399" s="2" t="s">
        <v>147</v>
      </c>
      <c r="G399" s="2" t="s">
        <v>148</v>
      </c>
      <c r="J399" s="1" t="s">
        <v>22</v>
      </c>
      <c r="L399" s="3">
        <v>50</v>
      </c>
      <c r="M399" s="1" t="s">
        <v>30</v>
      </c>
      <c r="N399" s="1">
        <v>500</v>
      </c>
      <c r="P399" s="5">
        <v>14</v>
      </c>
      <c r="Q399" s="12" t="s">
        <v>32</v>
      </c>
      <c r="R399" s="3" t="s">
        <v>33</v>
      </c>
      <c r="S399" s="3">
        <v>7</v>
      </c>
    </row>
    <row r="400" spans="1:19" x14ac:dyDescent="0.3">
      <c r="C400" s="1">
        <v>370</v>
      </c>
      <c r="D400" s="1">
        <v>18</v>
      </c>
      <c r="E400" s="1" t="s">
        <v>173</v>
      </c>
      <c r="F400" s="1" t="s">
        <v>174</v>
      </c>
      <c r="G400" s="1" t="s">
        <v>27</v>
      </c>
      <c r="J400" s="1">
        <v>65</v>
      </c>
      <c r="L400" s="3">
        <v>20</v>
      </c>
      <c r="M400" s="1" t="s">
        <v>30</v>
      </c>
      <c r="N400" s="1">
        <v>500</v>
      </c>
      <c r="P400" s="5">
        <v>6</v>
      </c>
      <c r="Q400" s="12" t="s">
        <v>32</v>
      </c>
      <c r="R400" s="3">
        <v>11</v>
      </c>
      <c r="S400" s="3">
        <v>6</v>
      </c>
    </row>
    <row r="401" spans="1:19" ht="28.8" x14ac:dyDescent="0.3">
      <c r="C401" s="1">
        <v>925</v>
      </c>
      <c r="D401" s="1">
        <v>18</v>
      </c>
      <c r="E401" s="1" t="s">
        <v>173</v>
      </c>
      <c r="F401" s="2" t="s">
        <v>657</v>
      </c>
      <c r="G401" s="2" t="s">
        <v>19</v>
      </c>
      <c r="J401" s="1" t="s">
        <v>22</v>
      </c>
      <c r="L401" s="3">
        <v>200</v>
      </c>
      <c r="M401" s="1" t="s">
        <v>62</v>
      </c>
      <c r="N401" s="1">
        <v>400</v>
      </c>
      <c r="O401" s="2"/>
      <c r="P401" s="5">
        <v>2</v>
      </c>
      <c r="Q401" s="3" t="s">
        <v>205</v>
      </c>
      <c r="R401" s="12">
        <f>IF(Q401="24/7",24,12)</f>
        <v>12</v>
      </c>
      <c r="S401" s="3">
        <v>7</v>
      </c>
    </row>
    <row r="402" spans="1:19" ht="28.8" x14ac:dyDescent="0.3">
      <c r="C402" s="1">
        <v>907</v>
      </c>
      <c r="D402" s="1">
        <v>18</v>
      </c>
      <c r="E402" s="1" t="s">
        <v>173</v>
      </c>
      <c r="F402" s="2" t="s">
        <v>645</v>
      </c>
      <c r="G402" s="2" t="s">
        <v>19</v>
      </c>
      <c r="H402" s="1" t="s">
        <v>647</v>
      </c>
      <c r="I402" s="1" t="s">
        <v>130</v>
      </c>
      <c r="J402" s="1" t="s">
        <v>22</v>
      </c>
      <c r="L402" s="3" t="s">
        <v>331</v>
      </c>
      <c r="M402" s="1" t="s">
        <v>62</v>
      </c>
      <c r="N402" s="1">
        <v>400</v>
      </c>
      <c r="O402" s="2" t="s">
        <v>648</v>
      </c>
      <c r="P402" s="5">
        <v>4</v>
      </c>
      <c r="Q402" s="3" t="s">
        <v>205</v>
      </c>
      <c r="R402" s="12">
        <f>IF(Q402="24/7",24,12)</f>
        <v>12</v>
      </c>
      <c r="S402" s="3">
        <v>7</v>
      </c>
    </row>
    <row r="403" spans="1:19" ht="28.8" x14ac:dyDescent="0.3">
      <c r="C403" s="1">
        <v>910</v>
      </c>
      <c r="D403" s="1">
        <v>18</v>
      </c>
      <c r="E403" s="1" t="s">
        <v>173</v>
      </c>
      <c r="F403" s="2" t="s">
        <v>649</v>
      </c>
      <c r="G403" s="2" t="s">
        <v>19</v>
      </c>
      <c r="H403" s="1" t="s">
        <v>48</v>
      </c>
      <c r="I403" s="1" t="s">
        <v>100</v>
      </c>
      <c r="J403" s="1" t="s">
        <v>22</v>
      </c>
      <c r="L403" s="3">
        <v>200</v>
      </c>
      <c r="M403" s="1" t="s">
        <v>62</v>
      </c>
      <c r="N403" s="1">
        <v>400</v>
      </c>
      <c r="O403" s="2" t="s">
        <v>651</v>
      </c>
      <c r="P403" s="5">
        <v>7</v>
      </c>
      <c r="Q403" s="3" t="s">
        <v>205</v>
      </c>
      <c r="R403" s="12">
        <f>IF(Q403="24/7",24,12)</f>
        <v>12</v>
      </c>
      <c r="S403" s="3">
        <v>7</v>
      </c>
    </row>
    <row r="404" spans="1:19" x14ac:dyDescent="0.3">
      <c r="C404" s="1">
        <v>278</v>
      </c>
      <c r="D404" s="1">
        <v>14</v>
      </c>
      <c r="E404" s="1" t="s">
        <v>589</v>
      </c>
      <c r="F404" s="2" t="s">
        <v>596</v>
      </c>
      <c r="G404" s="2" t="s">
        <v>596</v>
      </c>
      <c r="J404" s="1" t="s">
        <v>22</v>
      </c>
      <c r="L404" s="3">
        <v>100</v>
      </c>
      <c r="M404" s="1" t="s">
        <v>30</v>
      </c>
      <c r="N404" s="1">
        <v>500</v>
      </c>
      <c r="P404" s="5">
        <v>1</v>
      </c>
      <c r="Q404" s="12" t="s">
        <v>88</v>
      </c>
      <c r="R404" s="3">
        <v>11</v>
      </c>
      <c r="S404" s="3">
        <v>6</v>
      </c>
    </row>
    <row r="405" spans="1:19" x14ac:dyDescent="0.3">
      <c r="B405" s="3">
        <v>48</v>
      </c>
      <c r="C405" s="1">
        <v>392</v>
      </c>
      <c r="D405" s="1">
        <v>20</v>
      </c>
      <c r="E405" s="1" t="s">
        <v>184</v>
      </c>
      <c r="F405" s="1" t="s">
        <v>185</v>
      </c>
      <c r="G405" s="1" t="s">
        <v>186</v>
      </c>
      <c r="H405" s="1" t="s">
        <v>186</v>
      </c>
      <c r="I405" s="1" t="s">
        <v>86</v>
      </c>
      <c r="J405" s="1" t="s">
        <v>22</v>
      </c>
      <c r="L405" s="3">
        <v>200</v>
      </c>
      <c r="M405" s="1" t="s">
        <v>62</v>
      </c>
      <c r="N405" s="1">
        <v>400</v>
      </c>
      <c r="P405" s="5">
        <v>6</v>
      </c>
      <c r="Q405" s="12" t="s">
        <v>24</v>
      </c>
      <c r="R405" s="3" t="s">
        <v>25</v>
      </c>
      <c r="S405" s="3">
        <v>7</v>
      </c>
    </row>
    <row r="406" spans="1:19" ht="28.8" x14ac:dyDescent="0.3">
      <c r="A406" s="7"/>
      <c r="B406" s="3">
        <v>50</v>
      </c>
      <c r="C406" s="1">
        <v>453</v>
      </c>
      <c r="D406" s="1">
        <v>1</v>
      </c>
      <c r="E406" s="7" t="s">
        <v>17</v>
      </c>
      <c r="F406" s="8" t="s">
        <v>26</v>
      </c>
      <c r="G406" s="8" t="s">
        <v>192</v>
      </c>
      <c r="H406" s="1" t="s">
        <v>193</v>
      </c>
      <c r="I406" s="7" t="s">
        <v>160</v>
      </c>
      <c r="J406" s="1" t="s">
        <v>22</v>
      </c>
      <c r="K406" s="7"/>
      <c r="L406" s="3">
        <v>150</v>
      </c>
      <c r="M406" s="1" t="s">
        <v>62</v>
      </c>
      <c r="N406" s="1">
        <v>400</v>
      </c>
      <c r="O406" s="8" t="s">
        <v>194</v>
      </c>
      <c r="P406" s="5">
        <v>14</v>
      </c>
      <c r="Q406" s="13" t="s">
        <v>24</v>
      </c>
      <c r="R406" s="12">
        <f>IF(Q406="24/7",24,12)</f>
        <v>24</v>
      </c>
      <c r="S406" s="3">
        <v>7</v>
      </c>
    </row>
    <row r="407" spans="1:19" x14ac:dyDescent="0.3">
      <c r="C407" s="1">
        <v>40</v>
      </c>
      <c r="D407" s="1">
        <v>4</v>
      </c>
      <c r="E407" s="1" t="s">
        <v>58</v>
      </c>
      <c r="F407" s="2" t="s">
        <v>77</v>
      </c>
      <c r="G407" s="2" t="s">
        <v>373</v>
      </c>
      <c r="J407" s="1" t="s">
        <v>22</v>
      </c>
      <c r="L407" s="3">
        <v>150</v>
      </c>
      <c r="M407" s="1" t="s">
        <v>30</v>
      </c>
      <c r="N407" s="1">
        <v>500</v>
      </c>
      <c r="P407" s="5">
        <v>2</v>
      </c>
      <c r="Q407" s="12" t="s">
        <v>24</v>
      </c>
      <c r="R407" s="3" t="s">
        <v>25</v>
      </c>
      <c r="S407" s="3">
        <v>7</v>
      </c>
    </row>
    <row r="408" spans="1:19" x14ac:dyDescent="0.3">
      <c r="C408" s="1">
        <v>352</v>
      </c>
      <c r="D408" s="1">
        <v>4</v>
      </c>
      <c r="E408" s="1" t="s">
        <v>170</v>
      </c>
      <c r="F408" s="1" t="s">
        <v>375</v>
      </c>
      <c r="G408" s="1" t="s">
        <v>19</v>
      </c>
      <c r="J408" s="1" t="s">
        <v>22</v>
      </c>
      <c r="L408" s="3">
        <v>150</v>
      </c>
      <c r="M408" s="1" t="s">
        <v>30</v>
      </c>
      <c r="N408" s="1">
        <v>500</v>
      </c>
      <c r="P408" s="5">
        <v>7</v>
      </c>
      <c r="Q408" s="12" t="s">
        <v>24</v>
      </c>
      <c r="R408" s="3" t="s">
        <v>25</v>
      </c>
      <c r="S408" s="3">
        <v>7</v>
      </c>
    </row>
    <row r="409" spans="1:19" x14ac:dyDescent="0.3">
      <c r="B409" s="3">
        <v>45</v>
      </c>
      <c r="C409" s="1">
        <v>356</v>
      </c>
      <c r="D409" s="1">
        <v>4</v>
      </c>
      <c r="E409" s="1" t="s">
        <v>170</v>
      </c>
      <c r="F409" s="1" t="s">
        <v>171</v>
      </c>
      <c r="G409" s="1" t="s">
        <v>19</v>
      </c>
      <c r="H409" s="1" t="s">
        <v>172</v>
      </c>
      <c r="I409" s="1" t="s">
        <v>29</v>
      </c>
      <c r="J409" s="1" t="s">
        <v>22</v>
      </c>
      <c r="L409" s="3">
        <v>150</v>
      </c>
      <c r="M409" s="1" t="s">
        <v>30</v>
      </c>
      <c r="N409" s="1">
        <v>500</v>
      </c>
      <c r="O409" s="1" t="s">
        <v>82</v>
      </c>
      <c r="P409" s="5">
        <v>6</v>
      </c>
      <c r="Q409" s="12" t="s">
        <v>24</v>
      </c>
      <c r="R409" s="3" t="s">
        <v>25</v>
      </c>
      <c r="S409" s="3">
        <v>7</v>
      </c>
    </row>
    <row r="410" spans="1:19" x14ac:dyDescent="0.3">
      <c r="C410" s="1">
        <v>361</v>
      </c>
      <c r="D410" s="1">
        <v>4</v>
      </c>
      <c r="E410" s="1" t="s">
        <v>170</v>
      </c>
      <c r="F410" s="1" t="s">
        <v>171</v>
      </c>
      <c r="G410" s="1" t="s">
        <v>377</v>
      </c>
      <c r="H410" s="1" t="s">
        <v>378</v>
      </c>
      <c r="J410" s="1" t="s">
        <v>22</v>
      </c>
      <c r="L410" s="3">
        <v>150</v>
      </c>
      <c r="M410" s="1" t="s">
        <v>30</v>
      </c>
      <c r="N410" s="1">
        <v>500</v>
      </c>
      <c r="P410" s="5">
        <v>3</v>
      </c>
      <c r="Q410" s="12" t="s">
        <v>24</v>
      </c>
      <c r="R410" s="3" t="s">
        <v>25</v>
      </c>
      <c r="S410" s="3">
        <v>7</v>
      </c>
    </row>
    <row r="411" spans="1:19" x14ac:dyDescent="0.3">
      <c r="A411" s="7"/>
      <c r="B411" s="3">
        <v>53</v>
      </c>
      <c r="C411" s="1">
        <v>490</v>
      </c>
      <c r="D411" s="1">
        <v>6</v>
      </c>
      <c r="E411" s="7" t="s">
        <v>83</v>
      </c>
      <c r="F411" s="8" t="s">
        <v>203</v>
      </c>
      <c r="G411" s="8" t="s">
        <v>19</v>
      </c>
      <c r="H411" s="1" t="s">
        <v>204</v>
      </c>
      <c r="I411" s="7" t="s">
        <v>86</v>
      </c>
      <c r="J411" s="1" t="s">
        <v>22</v>
      </c>
      <c r="K411" s="7"/>
      <c r="L411" s="3">
        <v>200</v>
      </c>
      <c r="M411" s="1" t="s">
        <v>62</v>
      </c>
      <c r="N411" s="1">
        <v>400</v>
      </c>
      <c r="O411" s="7"/>
      <c r="P411" s="5">
        <v>4</v>
      </c>
      <c r="Q411" s="3" t="s">
        <v>205</v>
      </c>
      <c r="R411" s="12">
        <f>IF(Q411="24/7",24,12)</f>
        <v>12</v>
      </c>
      <c r="S411" s="3">
        <v>7</v>
      </c>
    </row>
    <row r="412" spans="1:19" x14ac:dyDescent="0.3">
      <c r="A412" s="7"/>
      <c r="C412" s="1">
        <v>102</v>
      </c>
      <c r="D412" s="1">
        <v>6</v>
      </c>
      <c r="E412" s="1" t="s">
        <v>83</v>
      </c>
      <c r="F412" s="2" t="s">
        <v>427</v>
      </c>
      <c r="G412" s="2" t="s">
        <v>19</v>
      </c>
      <c r="J412" s="1" t="s">
        <v>22</v>
      </c>
      <c r="L412" s="3">
        <v>200</v>
      </c>
      <c r="M412" s="1" t="s">
        <v>30</v>
      </c>
      <c r="N412" s="1">
        <v>500</v>
      </c>
      <c r="P412" s="5">
        <v>26</v>
      </c>
      <c r="Q412" s="12" t="s">
        <v>88</v>
      </c>
      <c r="R412" s="3">
        <v>11</v>
      </c>
      <c r="S412" s="3">
        <v>6</v>
      </c>
    </row>
    <row r="413" spans="1:19" x14ac:dyDescent="0.3">
      <c r="A413" s="7"/>
      <c r="C413" s="1">
        <v>103</v>
      </c>
      <c r="D413" s="1">
        <v>6</v>
      </c>
      <c r="E413" s="1" t="s">
        <v>83</v>
      </c>
      <c r="F413" s="2" t="s">
        <v>427</v>
      </c>
      <c r="G413" s="2" t="s">
        <v>19</v>
      </c>
      <c r="J413" s="1" t="s">
        <v>22</v>
      </c>
      <c r="L413" s="3">
        <v>200</v>
      </c>
      <c r="M413" s="1" t="s">
        <v>30</v>
      </c>
      <c r="N413" s="1">
        <v>500</v>
      </c>
      <c r="P413" s="5">
        <v>7</v>
      </c>
      <c r="Q413" s="12" t="s">
        <v>88</v>
      </c>
      <c r="R413" s="3">
        <v>11</v>
      </c>
      <c r="S413" s="3">
        <v>6</v>
      </c>
    </row>
    <row r="414" spans="1:19" ht="28.8" x14ac:dyDescent="0.3">
      <c r="C414" s="1">
        <v>493</v>
      </c>
      <c r="D414" s="1">
        <v>6</v>
      </c>
      <c r="E414" s="7" t="s">
        <v>83</v>
      </c>
      <c r="F414" s="8" t="s">
        <v>430</v>
      </c>
      <c r="G414" s="8" t="s">
        <v>430</v>
      </c>
      <c r="H414" s="7"/>
      <c r="I414" s="7"/>
      <c r="J414" s="1" t="s">
        <v>22</v>
      </c>
      <c r="K414" s="7"/>
      <c r="L414" s="3">
        <v>200</v>
      </c>
      <c r="M414" s="7" t="s">
        <v>30</v>
      </c>
      <c r="N414" s="1">
        <v>500</v>
      </c>
      <c r="O414" s="7" t="s">
        <v>431</v>
      </c>
      <c r="P414" s="5">
        <v>11</v>
      </c>
      <c r="Q414" s="13" t="s">
        <v>24</v>
      </c>
      <c r="R414" s="12">
        <f>IF(Q414="24/7",24,12)</f>
        <v>24</v>
      </c>
      <c r="S414" s="3">
        <v>7</v>
      </c>
    </row>
    <row r="415" spans="1:19" x14ac:dyDescent="0.3">
      <c r="A415" s="7"/>
      <c r="C415" s="1">
        <v>558</v>
      </c>
      <c r="D415" s="1">
        <v>6</v>
      </c>
      <c r="E415" s="7" t="s">
        <v>83</v>
      </c>
      <c r="F415" s="8" t="s">
        <v>234</v>
      </c>
      <c r="G415" s="8" t="s">
        <v>235</v>
      </c>
      <c r="H415" s="7"/>
      <c r="I415" s="7"/>
      <c r="J415" s="1" t="s">
        <v>22</v>
      </c>
      <c r="K415" s="7"/>
      <c r="L415" s="3">
        <v>300</v>
      </c>
      <c r="M415" s="1" t="s">
        <v>62</v>
      </c>
      <c r="N415" s="1">
        <v>400</v>
      </c>
      <c r="O415" s="7"/>
      <c r="P415" s="5">
        <v>5</v>
      </c>
      <c r="Q415" s="3" t="s">
        <v>216</v>
      </c>
      <c r="R415" s="12">
        <f>IF(Q415="24/7",24,12)</f>
        <v>12</v>
      </c>
      <c r="S415" s="3">
        <v>7</v>
      </c>
    </row>
    <row r="416" spans="1:19" x14ac:dyDescent="0.3">
      <c r="C416" s="1">
        <v>82</v>
      </c>
      <c r="D416" s="1">
        <v>6</v>
      </c>
      <c r="E416" s="1" t="s">
        <v>83</v>
      </c>
      <c r="F416" s="2" t="s">
        <v>93</v>
      </c>
      <c r="G416" s="2" t="s">
        <v>413</v>
      </c>
      <c r="J416" s="1" t="s">
        <v>22</v>
      </c>
      <c r="K416" s="1">
        <v>20</v>
      </c>
      <c r="L416" s="3">
        <v>200</v>
      </c>
      <c r="M416" s="1" t="s">
        <v>30</v>
      </c>
      <c r="N416" s="1">
        <v>500</v>
      </c>
      <c r="P416" s="5">
        <v>6</v>
      </c>
      <c r="Q416" s="12" t="s">
        <v>88</v>
      </c>
      <c r="R416" s="3">
        <v>11</v>
      </c>
      <c r="S416" s="3">
        <v>6</v>
      </c>
    </row>
    <row r="417" spans="1:19" ht="28.8" x14ac:dyDescent="0.3">
      <c r="B417" s="3">
        <v>15</v>
      </c>
      <c r="C417" s="1">
        <v>53</v>
      </c>
      <c r="D417" s="1">
        <v>6</v>
      </c>
      <c r="E417" s="1" t="s">
        <v>83</v>
      </c>
      <c r="F417" s="2" t="s">
        <v>84</v>
      </c>
      <c r="G417" s="2" t="s">
        <v>19</v>
      </c>
      <c r="H417" s="1" t="s">
        <v>85</v>
      </c>
      <c r="I417" s="1" t="s">
        <v>86</v>
      </c>
      <c r="J417" s="1" t="s">
        <v>22</v>
      </c>
      <c r="L417" s="3">
        <v>200</v>
      </c>
      <c r="M417" s="1" t="s">
        <v>30</v>
      </c>
      <c r="N417" s="1">
        <v>500</v>
      </c>
      <c r="O417" s="1" t="s">
        <v>87</v>
      </c>
      <c r="P417" s="5">
        <v>9</v>
      </c>
      <c r="Q417" s="12" t="s">
        <v>88</v>
      </c>
      <c r="R417" s="3">
        <v>11</v>
      </c>
      <c r="S417" s="3">
        <v>6</v>
      </c>
    </row>
    <row r="418" spans="1:19" ht="28.8" x14ac:dyDescent="0.3">
      <c r="B418" s="3">
        <v>16</v>
      </c>
      <c r="C418" s="1">
        <v>54</v>
      </c>
      <c r="D418" s="1">
        <v>6</v>
      </c>
      <c r="E418" s="1" t="s">
        <v>83</v>
      </c>
      <c r="F418" s="2" t="s">
        <v>84</v>
      </c>
      <c r="G418" s="2" t="s">
        <v>19</v>
      </c>
      <c r="H418" s="1" t="s">
        <v>89</v>
      </c>
      <c r="I418" s="1" t="s">
        <v>86</v>
      </c>
      <c r="J418" s="1" t="s">
        <v>22</v>
      </c>
      <c r="L418" s="3">
        <v>200</v>
      </c>
      <c r="M418" s="1" t="s">
        <v>30</v>
      </c>
      <c r="N418" s="1">
        <v>500</v>
      </c>
      <c r="O418" s="1" t="s">
        <v>87</v>
      </c>
      <c r="P418" s="5">
        <v>7</v>
      </c>
      <c r="Q418" s="12" t="s">
        <v>88</v>
      </c>
      <c r="R418" s="3">
        <v>11</v>
      </c>
      <c r="S418" s="3">
        <v>6</v>
      </c>
    </row>
    <row r="419" spans="1:19" ht="28.8" x14ac:dyDescent="0.3">
      <c r="A419" s="7"/>
      <c r="B419" s="3">
        <v>17</v>
      </c>
      <c r="C419" s="1">
        <v>55</v>
      </c>
      <c r="D419" s="1">
        <v>6</v>
      </c>
      <c r="E419" s="1" t="s">
        <v>83</v>
      </c>
      <c r="F419" s="2" t="s">
        <v>84</v>
      </c>
      <c r="G419" s="2" t="s">
        <v>19</v>
      </c>
      <c r="H419" s="1" t="s">
        <v>87</v>
      </c>
      <c r="I419" s="1" t="s">
        <v>86</v>
      </c>
      <c r="J419" s="1" t="s">
        <v>22</v>
      </c>
      <c r="L419" s="3">
        <v>200</v>
      </c>
      <c r="M419" s="1" t="s">
        <v>30</v>
      </c>
      <c r="N419" s="1">
        <v>500</v>
      </c>
      <c r="O419" s="1" t="s">
        <v>87</v>
      </c>
      <c r="P419" s="5">
        <v>2</v>
      </c>
      <c r="Q419" s="12" t="s">
        <v>88</v>
      </c>
      <c r="R419" s="3">
        <v>11</v>
      </c>
      <c r="S419" s="3">
        <v>6</v>
      </c>
    </row>
    <row r="420" spans="1:19" ht="28.8" x14ac:dyDescent="0.3">
      <c r="A420" s="7"/>
      <c r="C420" s="1">
        <v>93</v>
      </c>
      <c r="D420" s="1">
        <v>6</v>
      </c>
      <c r="E420" s="1" t="s">
        <v>83</v>
      </c>
      <c r="F420" s="2" t="s">
        <v>102</v>
      </c>
      <c r="G420" s="2" t="s">
        <v>409</v>
      </c>
      <c r="J420" s="1" t="s">
        <v>22</v>
      </c>
      <c r="L420" s="3" t="s">
        <v>331</v>
      </c>
      <c r="M420" s="1" t="s">
        <v>30</v>
      </c>
      <c r="N420" s="1">
        <v>500</v>
      </c>
      <c r="P420" s="5">
        <v>2</v>
      </c>
      <c r="Q420" s="12" t="s">
        <v>88</v>
      </c>
      <c r="R420" s="3">
        <v>11</v>
      </c>
      <c r="S420" s="3">
        <v>6</v>
      </c>
    </row>
    <row r="421" spans="1:19" ht="28.8" x14ac:dyDescent="0.3">
      <c r="B421" s="3">
        <v>22</v>
      </c>
      <c r="C421" s="1">
        <v>92</v>
      </c>
      <c r="D421" s="1">
        <v>6</v>
      </c>
      <c r="E421" s="1" t="s">
        <v>83</v>
      </c>
      <c r="F421" s="2" t="s">
        <v>102</v>
      </c>
      <c r="G421" s="2" t="s">
        <v>19</v>
      </c>
      <c r="H421" s="1" t="s">
        <v>103</v>
      </c>
      <c r="I421" s="1" t="s">
        <v>29</v>
      </c>
      <c r="J421" s="1" t="s">
        <v>22</v>
      </c>
      <c r="K421" s="6">
        <v>0.5</v>
      </c>
      <c r="L421" s="3">
        <v>200</v>
      </c>
      <c r="M421" s="1" t="s">
        <v>30</v>
      </c>
      <c r="N421" s="1">
        <v>500</v>
      </c>
      <c r="O421" s="1" t="s">
        <v>104</v>
      </c>
      <c r="P421" s="5">
        <v>2</v>
      </c>
      <c r="Q421" s="12" t="s">
        <v>88</v>
      </c>
      <c r="R421" s="3">
        <v>11</v>
      </c>
      <c r="S421" s="3">
        <v>6</v>
      </c>
    </row>
    <row r="422" spans="1:19" x14ac:dyDescent="0.3">
      <c r="B422" s="3">
        <v>47</v>
      </c>
      <c r="C422" s="1">
        <v>386</v>
      </c>
      <c r="D422" s="1">
        <v>13</v>
      </c>
      <c r="E422" s="1" t="s">
        <v>177</v>
      </c>
      <c r="F422" s="1" t="s">
        <v>178</v>
      </c>
      <c r="G422" s="1" t="s">
        <v>179</v>
      </c>
      <c r="H422" s="1" t="s">
        <v>180</v>
      </c>
      <c r="I422" s="1" t="s">
        <v>181</v>
      </c>
      <c r="J422" s="1" t="s">
        <v>22</v>
      </c>
      <c r="L422" s="3">
        <v>150</v>
      </c>
      <c r="M422" s="1" t="s">
        <v>182</v>
      </c>
      <c r="N422" s="1">
        <v>400</v>
      </c>
      <c r="O422" s="1" t="s">
        <v>183</v>
      </c>
      <c r="P422" s="5">
        <v>5</v>
      </c>
      <c r="Q422" s="12" t="s">
        <v>24</v>
      </c>
      <c r="R422" s="3" t="s">
        <v>25</v>
      </c>
      <c r="S422" s="3">
        <v>7</v>
      </c>
    </row>
    <row r="423" spans="1:19" ht="28.8" x14ac:dyDescent="0.3">
      <c r="B423" s="3">
        <v>73</v>
      </c>
      <c r="C423" s="1">
        <v>703</v>
      </c>
      <c r="D423" s="1">
        <v>13</v>
      </c>
      <c r="E423" s="1" t="s">
        <v>273</v>
      </c>
      <c r="F423" s="2" t="s">
        <v>274</v>
      </c>
      <c r="G423" s="2" t="s">
        <v>179</v>
      </c>
      <c r="H423" s="1" t="s">
        <v>275</v>
      </c>
      <c r="I423" s="1" t="s">
        <v>181</v>
      </c>
      <c r="J423" s="1" t="s">
        <v>22</v>
      </c>
      <c r="L423" s="3">
        <v>150</v>
      </c>
      <c r="M423" s="1" t="s">
        <v>62</v>
      </c>
      <c r="N423" s="1">
        <v>400</v>
      </c>
      <c r="O423" s="2" t="s">
        <v>276</v>
      </c>
      <c r="P423" s="5">
        <v>5</v>
      </c>
      <c r="R423" s="12">
        <v>12</v>
      </c>
      <c r="S423" s="3">
        <v>6</v>
      </c>
    </row>
    <row r="424" spans="1:19" x14ac:dyDescent="0.3">
      <c r="B424" s="3">
        <v>37</v>
      </c>
      <c r="C424" s="1">
        <v>209</v>
      </c>
      <c r="D424" s="1">
        <v>11</v>
      </c>
      <c r="E424" s="1" t="s">
        <v>136</v>
      </c>
      <c r="F424" s="2" t="s">
        <v>140</v>
      </c>
      <c r="G424" s="2" t="s">
        <v>19</v>
      </c>
      <c r="H424" s="1" t="s">
        <v>67</v>
      </c>
      <c r="I424" s="1" t="s">
        <v>139</v>
      </c>
      <c r="J424" s="1" t="s">
        <v>22</v>
      </c>
      <c r="L424" s="3">
        <v>150</v>
      </c>
      <c r="M424" s="1" t="s">
        <v>143</v>
      </c>
      <c r="N424" s="1">
        <v>1100</v>
      </c>
      <c r="P424" s="5">
        <v>4</v>
      </c>
      <c r="Q424" s="12" t="s">
        <v>24</v>
      </c>
      <c r="R424" s="3" t="s">
        <v>25</v>
      </c>
      <c r="S424" s="3">
        <v>7</v>
      </c>
    </row>
    <row r="425" spans="1:19" x14ac:dyDescent="0.3">
      <c r="B425" s="3">
        <v>46</v>
      </c>
      <c r="C425" s="1">
        <v>369</v>
      </c>
      <c r="D425" s="1">
        <v>18</v>
      </c>
      <c r="E425" s="1" t="s">
        <v>173</v>
      </c>
      <c r="F425" s="1" t="s">
        <v>174</v>
      </c>
      <c r="G425" s="1" t="s">
        <v>19</v>
      </c>
      <c r="H425" s="1" t="s">
        <v>175</v>
      </c>
      <c r="I425" s="1" t="s">
        <v>130</v>
      </c>
      <c r="J425" s="1" t="s">
        <v>22</v>
      </c>
      <c r="L425" s="3">
        <v>200</v>
      </c>
      <c r="M425" s="1" t="s">
        <v>62</v>
      </c>
      <c r="N425" s="1">
        <v>400</v>
      </c>
      <c r="O425" s="1" t="s">
        <v>176</v>
      </c>
      <c r="P425" s="5">
        <v>22</v>
      </c>
      <c r="Q425" s="12" t="s">
        <v>88</v>
      </c>
      <c r="R425" s="3">
        <v>11</v>
      </c>
      <c r="S425" s="3">
        <v>6</v>
      </c>
    </row>
    <row r="426" spans="1:19" x14ac:dyDescent="0.3">
      <c r="C426" s="1">
        <v>154</v>
      </c>
      <c r="D426" s="1">
        <v>9</v>
      </c>
      <c r="E426" s="2" t="s">
        <v>450</v>
      </c>
      <c r="F426" s="2" t="s">
        <v>450</v>
      </c>
      <c r="G426" s="2" t="s">
        <v>19</v>
      </c>
      <c r="H426" s="1" t="s">
        <v>497</v>
      </c>
      <c r="J426" s="1" t="s">
        <v>22</v>
      </c>
      <c r="L426" s="3">
        <v>150</v>
      </c>
      <c r="M426" s="1" t="s">
        <v>143</v>
      </c>
      <c r="N426" s="1">
        <v>1100</v>
      </c>
      <c r="P426" s="5">
        <v>20</v>
      </c>
      <c r="Q426" s="12" t="s">
        <v>24</v>
      </c>
      <c r="R426" s="3" t="s">
        <v>25</v>
      </c>
      <c r="S426" s="3">
        <v>7</v>
      </c>
    </row>
    <row r="427" spans="1:19" ht="28.8" x14ac:dyDescent="0.3">
      <c r="B427" s="3">
        <v>22</v>
      </c>
      <c r="C427" s="1">
        <v>92</v>
      </c>
      <c r="D427" s="1">
        <v>6</v>
      </c>
      <c r="E427" s="1" t="s">
        <v>83</v>
      </c>
      <c r="F427" s="2" t="s">
        <v>102</v>
      </c>
      <c r="G427" s="2" t="s">
        <v>19</v>
      </c>
      <c r="H427" s="1" t="s">
        <v>103</v>
      </c>
      <c r="I427" s="1" t="s">
        <v>29</v>
      </c>
      <c r="J427" s="1" t="s">
        <v>22</v>
      </c>
      <c r="L427" s="3">
        <v>200</v>
      </c>
      <c r="M427" s="1" t="s">
        <v>30</v>
      </c>
      <c r="N427" s="1">
        <v>500</v>
      </c>
      <c r="O427" s="1" t="s">
        <v>104</v>
      </c>
      <c r="P427" s="5">
        <v>2</v>
      </c>
      <c r="Q427" s="12" t="s">
        <v>88</v>
      </c>
      <c r="R427" s="3">
        <v>11</v>
      </c>
      <c r="S427" s="3">
        <v>6</v>
      </c>
    </row>
    <row r="428" spans="1:19" x14ac:dyDescent="0.3">
      <c r="B428" s="3">
        <v>42</v>
      </c>
      <c r="C428" s="1">
        <v>327</v>
      </c>
      <c r="D428" s="1">
        <v>16</v>
      </c>
      <c r="E428" s="1" t="s">
        <v>156</v>
      </c>
      <c r="F428" s="1" t="s">
        <v>157</v>
      </c>
      <c r="G428" s="1" t="s">
        <v>19</v>
      </c>
      <c r="I428" s="1" t="s">
        <v>158</v>
      </c>
      <c r="J428" s="1" t="s">
        <v>22</v>
      </c>
      <c r="L428" s="3">
        <v>50</v>
      </c>
      <c r="M428" s="1" t="s">
        <v>143</v>
      </c>
      <c r="N428" s="1">
        <v>1100</v>
      </c>
      <c r="O428" s="1" t="s">
        <v>159</v>
      </c>
      <c r="P428" s="5">
        <v>16</v>
      </c>
      <c r="Q428" s="12" t="s">
        <v>24</v>
      </c>
      <c r="R428" s="3" t="s">
        <v>25</v>
      </c>
      <c r="S428" s="3">
        <v>7</v>
      </c>
    </row>
    <row r="429" spans="1:19" x14ac:dyDescent="0.3">
      <c r="C429" s="1">
        <v>331</v>
      </c>
      <c r="D429" s="1">
        <v>16</v>
      </c>
      <c r="E429" s="1" t="s">
        <v>156</v>
      </c>
      <c r="F429" s="1" t="s">
        <v>627</v>
      </c>
      <c r="G429" s="1" t="s">
        <v>19</v>
      </c>
      <c r="I429" s="1" t="s">
        <v>158</v>
      </c>
      <c r="J429" s="1" t="s">
        <v>22</v>
      </c>
      <c r="L429" s="3">
        <v>50</v>
      </c>
      <c r="M429" s="1" t="s">
        <v>143</v>
      </c>
      <c r="N429" s="1">
        <v>1100</v>
      </c>
      <c r="O429" s="1" t="s">
        <v>159</v>
      </c>
      <c r="P429" s="5">
        <v>16</v>
      </c>
      <c r="Q429" s="12" t="s">
        <v>24</v>
      </c>
      <c r="R429" s="3" t="s">
        <v>25</v>
      </c>
      <c r="S429" s="3">
        <v>7</v>
      </c>
    </row>
    <row r="430" spans="1:19" x14ac:dyDescent="0.3">
      <c r="C430" s="1">
        <v>246</v>
      </c>
      <c r="D430" s="1">
        <v>13</v>
      </c>
      <c r="E430" s="1" t="s">
        <v>570</v>
      </c>
      <c r="F430" s="2" t="s">
        <v>532</v>
      </c>
      <c r="G430" s="2" t="s">
        <v>571</v>
      </c>
      <c r="J430" s="1" t="s">
        <v>22</v>
      </c>
      <c r="L430" s="3">
        <v>200</v>
      </c>
      <c r="M430" s="1" t="s">
        <v>572</v>
      </c>
      <c r="N430" s="1">
        <v>20</v>
      </c>
      <c r="P430" s="5">
        <v>4</v>
      </c>
      <c r="Q430" s="12" t="s">
        <v>24</v>
      </c>
      <c r="R430" s="3" t="s">
        <v>25</v>
      </c>
      <c r="S430" s="3">
        <v>7</v>
      </c>
    </row>
    <row r="431" spans="1:19" x14ac:dyDescent="0.3">
      <c r="A431" s="7"/>
      <c r="C431" s="1">
        <v>197</v>
      </c>
      <c r="D431" s="1">
        <v>11</v>
      </c>
      <c r="E431" s="2" t="s">
        <v>277</v>
      </c>
      <c r="F431" s="2" t="s">
        <v>507</v>
      </c>
      <c r="G431" s="2" t="s">
        <v>19</v>
      </c>
      <c r="J431" s="1" t="s">
        <v>22</v>
      </c>
      <c r="L431" s="3">
        <v>200</v>
      </c>
      <c r="M431" s="1" t="s">
        <v>508</v>
      </c>
      <c r="N431" s="1">
        <v>20</v>
      </c>
      <c r="P431" s="5">
        <v>40</v>
      </c>
      <c r="Q431" s="12" t="s">
        <v>88</v>
      </c>
      <c r="R431" s="3" t="s">
        <v>33</v>
      </c>
      <c r="S431" s="3">
        <v>7</v>
      </c>
    </row>
    <row r="432" spans="1:19" x14ac:dyDescent="0.3">
      <c r="A432" s="7"/>
      <c r="C432" s="1">
        <v>713</v>
      </c>
      <c r="D432" s="1">
        <v>11</v>
      </c>
      <c r="E432" s="2" t="s">
        <v>277</v>
      </c>
      <c r="F432" s="2" t="s">
        <v>507</v>
      </c>
      <c r="G432" s="2" t="s">
        <v>19</v>
      </c>
      <c r="J432" s="1" t="s">
        <v>22</v>
      </c>
      <c r="L432" s="3">
        <v>200</v>
      </c>
      <c r="M432" s="1" t="s">
        <v>524</v>
      </c>
      <c r="N432" s="1">
        <v>20</v>
      </c>
      <c r="O432" s="2" t="s">
        <v>525</v>
      </c>
      <c r="P432" s="5">
        <v>48</v>
      </c>
      <c r="Q432" s="3" t="s">
        <v>205</v>
      </c>
      <c r="R432" s="12">
        <f>IF(Q432="24/7",24,12)</f>
        <v>12</v>
      </c>
      <c r="S432" s="3">
        <v>7</v>
      </c>
    </row>
    <row r="433" spans="1:19" x14ac:dyDescent="0.3">
      <c r="C433" s="1">
        <v>391</v>
      </c>
      <c r="D433" s="1">
        <v>20</v>
      </c>
      <c r="E433" s="1" t="s">
        <v>184</v>
      </c>
      <c r="F433" s="1" t="s">
        <v>674</v>
      </c>
      <c r="G433" s="1" t="s">
        <v>19</v>
      </c>
      <c r="J433" s="1" t="s">
        <v>22</v>
      </c>
      <c r="L433" s="3">
        <v>200</v>
      </c>
      <c r="M433" s="1" t="s">
        <v>572</v>
      </c>
      <c r="N433" s="1">
        <v>20</v>
      </c>
      <c r="P433" s="5">
        <v>16</v>
      </c>
      <c r="Q433" s="12" t="s">
        <v>24</v>
      </c>
      <c r="R433" s="3" t="s">
        <v>25</v>
      </c>
      <c r="S433" s="3">
        <v>7</v>
      </c>
    </row>
    <row r="434" spans="1:19" x14ac:dyDescent="0.3">
      <c r="C434" s="1">
        <v>690</v>
      </c>
      <c r="D434" s="1">
        <v>10</v>
      </c>
      <c r="E434" s="1" t="s">
        <v>498</v>
      </c>
      <c r="F434" s="7" t="s">
        <v>504</v>
      </c>
      <c r="G434" s="2" t="s">
        <v>113</v>
      </c>
      <c r="J434" s="1">
        <v>42</v>
      </c>
      <c r="L434" s="3">
        <v>50</v>
      </c>
      <c r="M434" s="7" t="s">
        <v>379</v>
      </c>
      <c r="N434" s="1">
        <v>36</v>
      </c>
      <c r="O434" s="2"/>
      <c r="P434" s="5">
        <v>28</v>
      </c>
      <c r="Q434" s="13" t="s">
        <v>24</v>
      </c>
      <c r="R434" s="12">
        <f>IF(Q434="24/7",24,12)</f>
        <v>24</v>
      </c>
      <c r="S434" s="3">
        <v>7</v>
      </c>
    </row>
    <row r="435" spans="1:19" x14ac:dyDescent="0.3">
      <c r="C435" s="1">
        <v>26</v>
      </c>
      <c r="D435" s="1">
        <v>3</v>
      </c>
      <c r="E435" s="1" t="s">
        <v>54</v>
      </c>
      <c r="F435" s="2" t="s">
        <v>356</v>
      </c>
      <c r="G435" s="2" t="s">
        <v>330</v>
      </c>
      <c r="J435" s="1" t="s">
        <v>22</v>
      </c>
      <c r="L435" s="3" t="s">
        <v>331</v>
      </c>
      <c r="M435" s="1" t="s">
        <v>45</v>
      </c>
      <c r="N435" s="1">
        <v>45</v>
      </c>
      <c r="P435" s="5">
        <v>2</v>
      </c>
      <c r="Q435" s="12" t="s">
        <v>24</v>
      </c>
      <c r="R435" s="3" t="s">
        <v>25</v>
      </c>
      <c r="S435" s="3">
        <v>7</v>
      </c>
    </row>
    <row r="436" spans="1:19" ht="28.8" x14ac:dyDescent="0.3">
      <c r="C436" s="1">
        <v>122</v>
      </c>
      <c r="D436" s="1">
        <v>3</v>
      </c>
      <c r="E436" s="1" t="s">
        <v>54</v>
      </c>
      <c r="F436" s="2" t="s">
        <v>107</v>
      </c>
      <c r="G436" s="2" t="s">
        <v>362</v>
      </c>
      <c r="J436" s="1" t="s">
        <v>22</v>
      </c>
      <c r="L436" s="3">
        <v>200</v>
      </c>
      <c r="M436" s="1" t="s">
        <v>45</v>
      </c>
      <c r="N436" s="1">
        <v>45</v>
      </c>
      <c r="P436" s="5">
        <v>4</v>
      </c>
      <c r="Q436" s="12" t="s">
        <v>32</v>
      </c>
      <c r="R436" s="3" t="s">
        <v>33</v>
      </c>
      <c r="S436" s="3">
        <v>7</v>
      </c>
    </row>
    <row r="437" spans="1:19" x14ac:dyDescent="0.3">
      <c r="C437" s="1">
        <v>257</v>
      </c>
      <c r="D437" s="1">
        <v>13</v>
      </c>
      <c r="E437" s="1" t="s">
        <v>570</v>
      </c>
      <c r="F437" s="2" t="s">
        <v>577</v>
      </c>
      <c r="G437" s="2" t="s">
        <v>27</v>
      </c>
      <c r="J437" s="1">
        <v>65</v>
      </c>
      <c r="L437" s="3">
        <v>20</v>
      </c>
      <c r="M437" s="1" t="s">
        <v>45</v>
      </c>
      <c r="N437" s="1">
        <v>45</v>
      </c>
      <c r="P437" s="5">
        <v>6</v>
      </c>
      <c r="Q437" s="12" t="s">
        <v>32</v>
      </c>
      <c r="R437" s="3" t="s">
        <v>33</v>
      </c>
      <c r="S437" s="3">
        <v>7</v>
      </c>
    </row>
    <row r="438" spans="1:19" x14ac:dyDescent="0.3">
      <c r="A438" s="7"/>
      <c r="C438" s="1">
        <v>256</v>
      </c>
      <c r="D438" s="1">
        <v>13</v>
      </c>
      <c r="E438" s="1" t="s">
        <v>570</v>
      </c>
      <c r="F438" s="2" t="s">
        <v>577</v>
      </c>
      <c r="G438" s="2" t="s">
        <v>27</v>
      </c>
      <c r="J438" s="1">
        <v>65</v>
      </c>
      <c r="L438" s="3">
        <v>20</v>
      </c>
      <c r="M438" s="1" t="s">
        <v>366</v>
      </c>
      <c r="N438" s="1">
        <v>36</v>
      </c>
      <c r="P438" s="5">
        <v>8</v>
      </c>
      <c r="Q438" s="12" t="s">
        <v>32</v>
      </c>
      <c r="R438" s="3" t="s">
        <v>33</v>
      </c>
      <c r="S438" s="3">
        <v>7</v>
      </c>
    </row>
    <row r="439" spans="1:19" x14ac:dyDescent="0.3">
      <c r="C439" s="1">
        <v>245</v>
      </c>
      <c r="D439" s="1">
        <v>13</v>
      </c>
      <c r="E439" s="1" t="s">
        <v>570</v>
      </c>
      <c r="F439" s="2" t="s">
        <v>532</v>
      </c>
      <c r="G439" s="2" t="s">
        <v>571</v>
      </c>
      <c r="J439" s="1" t="s">
        <v>22</v>
      </c>
      <c r="L439" s="3">
        <v>200</v>
      </c>
      <c r="M439" s="1" t="s">
        <v>45</v>
      </c>
      <c r="N439" s="1">
        <v>45</v>
      </c>
      <c r="P439" s="5">
        <v>4</v>
      </c>
      <c r="Q439" s="12" t="s">
        <v>24</v>
      </c>
      <c r="R439" s="3" t="s">
        <v>25</v>
      </c>
      <c r="S439" s="3">
        <v>7</v>
      </c>
    </row>
    <row r="440" spans="1:19" ht="28.8" x14ac:dyDescent="0.3">
      <c r="C440" s="1">
        <v>698</v>
      </c>
      <c r="D440" s="1">
        <v>13</v>
      </c>
      <c r="E440" s="1" t="s">
        <v>273</v>
      </c>
      <c r="F440" s="2" t="s">
        <v>274</v>
      </c>
      <c r="G440" s="2" t="s">
        <v>584</v>
      </c>
      <c r="J440" s="1" t="s">
        <v>22</v>
      </c>
      <c r="L440" s="3">
        <v>150</v>
      </c>
      <c r="M440" s="1" t="s">
        <v>228</v>
      </c>
      <c r="N440" s="1">
        <v>36</v>
      </c>
      <c r="O440" s="2"/>
      <c r="P440" s="5">
        <v>8</v>
      </c>
      <c r="Q440" s="13" t="s">
        <v>24</v>
      </c>
      <c r="R440" s="12">
        <f>IF(Q440="24/7",24,12)</f>
        <v>24</v>
      </c>
      <c r="S440" s="3">
        <v>7</v>
      </c>
    </row>
    <row r="441" spans="1:19" ht="28.8" x14ac:dyDescent="0.3">
      <c r="C441" s="1">
        <v>47</v>
      </c>
      <c r="D441" s="1">
        <v>5</v>
      </c>
      <c r="E441" s="1" t="s">
        <v>80</v>
      </c>
      <c r="F441" s="2" t="s">
        <v>394</v>
      </c>
      <c r="G441" s="2" t="s">
        <v>396</v>
      </c>
      <c r="H441" s="1" t="s">
        <v>82</v>
      </c>
      <c r="J441" s="1" t="s">
        <v>22</v>
      </c>
      <c r="L441" s="3">
        <v>200</v>
      </c>
      <c r="M441" s="1" t="s">
        <v>45</v>
      </c>
      <c r="N441" s="1">
        <v>45</v>
      </c>
      <c r="P441" s="5">
        <v>8</v>
      </c>
      <c r="Q441" s="12" t="s">
        <v>24</v>
      </c>
      <c r="R441" s="3" t="s">
        <v>25</v>
      </c>
      <c r="S441" s="3">
        <v>7</v>
      </c>
    </row>
    <row r="442" spans="1:19" ht="28.8" x14ac:dyDescent="0.3">
      <c r="C442" s="1">
        <v>48</v>
      </c>
      <c r="D442" s="1">
        <v>5</v>
      </c>
      <c r="E442" s="1" t="s">
        <v>80</v>
      </c>
      <c r="F442" s="2" t="s">
        <v>394</v>
      </c>
      <c r="G442" s="2" t="s">
        <v>397</v>
      </c>
      <c r="H442" s="1" t="s">
        <v>82</v>
      </c>
      <c r="J442" s="1" t="s">
        <v>22</v>
      </c>
      <c r="L442" s="3">
        <v>200</v>
      </c>
      <c r="M442" s="1" t="s">
        <v>45</v>
      </c>
      <c r="N442" s="1">
        <v>45</v>
      </c>
      <c r="P442" s="5">
        <v>8</v>
      </c>
      <c r="Q442" s="12" t="s">
        <v>24</v>
      </c>
      <c r="R442" s="3" t="s">
        <v>25</v>
      </c>
      <c r="S442" s="3">
        <v>7</v>
      </c>
    </row>
    <row r="443" spans="1:19" x14ac:dyDescent="0.3">
      <c r="C443" s="1">
        <v>283</v>
      </c>
      <c r="D443" s="1">
        <v>15</v>
      </c>
      <c r="E443" s="1" t="s">
        <v>149</v>
      </c>
      <c r="F443" s="1" t="s">
        <v>149</v>
      </c>
      <c r="G443" s="1" t="s">
        <v>403</v>
      </c>
      <c r="J443" s="1" t="s">
        <v>22</v>
      </c>
      <c r="L443" s="3">
        <v>100</v>
      </c>
      <c r="M443" s="1" t="s">
        <v>45</v>
      </c>
      <c r="N443" s="1">
        <v>45</v>
      </c>
      <c r="P443" s="5">
        <v>12</v>
      </c>
      <c r="Q443" s="12" t="s">
        <v>88</v>
      </c>
      <c r="R443" s="3" t="s">
        <v>33</v>
      </c>
      <c r="S443" s="3">
        <v>7</v>
      </c>
    </row>
    <row r="444" spans="1:19" x14ac:dyDescent="0.3">
      <c r="A444" s="7"/>
      <c r="C444" s="1">
        <v>314</v>
      </c>
      <c r="D444" s="1">
        <v>15</v>
      </c>
      <c r="E444" s="1" t="s">
        <v>149</v>
      </c>
      <c r="F444" s="1" t="s">
        <v>153</v>
      </c>
      <c r="G444" s="1" t="s">
        <v>19</v>
      </c>
      <c r="J444" s="1" t="s">
        <v>22</v>
      </c>
      <c r="L444" s="3">
        <v>200</v>
      </c>
      <c r="M444" s="1" t="s">
        <v>608</v>
      </c>
      <c r="N444" s="1">
        <v>45</v>
      </c>
      <c r="P444" s="5">
        <v>12</v>
      </c>
      <c r="Q444" s="12" t="s">
        <v>88</v>
      </c>
      <c r="R444" s="3">
        <v>11</v>
      </c>
      <c r="S444" s="3">
        <v>6</v>
      </c>
    </row>
    <row r="445" spans="1:19" x14ac:dyDescent="0.3">
      <c r="C445" s="1">
        <v>289</v>
      </c>
      <c r="D445" s="1">
        <v>15</v>
      </c>
      <c r="E445" s="1" t="s">
        <v>149</v>
      </c>
      <c r="F445" s="1" t="s">
        <v>601</v>
      </c>
      <c r="J445" s="1" t="s">
        <v>22</v>
      </c>
      <c r="L445" s="3">
        <v>200</v>
      </c>
      <c r="M445" s="1" t="s">
        <v>45</v>
      </c>
      <c r="N445" s="1">
        <v>45</v>
      </c>
      <c r="P445" s="5">
        <v>32</v>
      </c>
      <c r="Q445" s="12" t="s">
        <v>24</v>
      </c>
      <c r="R445" s="3" t="s">
        <v>25</v>
      </c>
      <c r="S445" s="3">
        <v>7</v>
      </c>
    </row>
    <row r="446" spans="1:19" s="7" customFormat="1" x14ac:dyDescent="0.3">
      <c r="A446" s="1"/>
      <c r="B446" s="3"/>
      <c r="C446" s="1">
        <v>307</v>
      </c>
      <c r="D446" s="1">
        <v>15</v>
      </c>
      <c r="E446" s="1" t="s">
        <v>149</v>
      </c>
      <c r="F446" s="1" t="s">
        <v>605</v>
      </c>
      <c r="G446" s="1" t="s">
        <v>19</v>
      </c>
      <c r="H446" s="1"/>
      <c r="I446" s="1"/>
      <c r="J446" s="1" t="s">
        <v>22</v>
      </c>
      <c r="K446" s="1"/>
      <c r="L446" s="3">
        <v>100</v>
      </c>
      <c r="M446" s="1" t="s">
        <v>45</v>
      </c>
      <c r="N446" s="1">
        <v>45</v>
      </c>
      <c r="O446" s="1"/>
      <c r="P446" s="5">
        <v>2</v>
      </c>
      <c r="Q446" s="12" t="s">
        <v>24</v>
      </c>
      <c r="R446" s="3" t="s">
        <v>25</v>
      </c>
      <c r="S446" s="3">
        <v>7</v>
      </c>
    </row>
    <row r="447" spans="1:19" s="7" customFormat="1" x14ac:dyDescent="0.3">
      <c r="A447" s="1"/>
      <c r="B447" s="3"/>
      <c r="C447" s="1">
        <v>302</v>
      </c>
      <c r="D447" s="1">
        <v>15</v>
      </c>
      <c r="E447" s="1" t="s">
        <v>149</v>
      </c>
      <c r="F447" s="1" t="s">
        <v>604</v>
      </c>
      <c r="G447" s="1" t="s">
        <v>19</v>
      </c>
      <c r="H447" s="1"/>
      <c r="I447" s="1"/>
      <c r="J447" s="1" t="s">
        <v>22</v>
      </c>
      <c r="K447" s="1"/>
      <c r="L447" s="3">
        <v>100</v>
      </c>
      <c r="M447" s="1" t="s">
        <v>45</v>
      </c>
      <c r="N447" s="1">
        <v>45</v>
      </c>
      <c r="O447" s="1"/>
      <c r="P447" s="5">
        <v>2</v>
      </c>
      <c r="Q447" s="12" t="s">
        <v>24</v>
      </c>
      <c r="R447" s="3" t="s">
        <v>25</v>
      </c>
      <c r="S447" s="3">
        <v>7</v>
      </c>
    </row>
    <row r="448" spans="1:19" s="7" customFormat="1" x14ac:dyDescent="0.3">
      <c r="A448" s="1"/>
      <c r="B448" s="3"/>
      <c r="C448" s="1">
        <v>297</v>
      </c>
      <c r="D448" s="1">
        <v>15</v>
      </c>
      <c r="E448" s="1" t="s">
        <v>149</v>
      </c>
      <c r="F448" s="1" t="s">
        <v>603</v>
      </c>
      <c r="G448" s="1" t="s">
        <v>19</v>
      </c>
      <c r="H448" s="1"/>
      <c r="I448" s="1"/>
      <c r="J448" s="1" t="s">
        <v>22</v>
      </c>
      <c r="K448" s="1"/>
      <c r="L448" s="3">
        <v>200</v>
      </c>
      <c r="M448" s="1" t="s">
        <v>45</v>
      </c>
      <c r="N448" s="1">
        <v>45</v>
      </c>
      <c r="O448" s="1"/>
      <c r="P448" s="5">
        <v>2</v>
      </c>
      <c r="Q448" s="12" t="s">
        <v>24</v>
      </c>
      <c r="R448" s="3" t="s">
        <v>25</v>
      </c>
      <c r="S448" s="3">
        <v>7</v>
      </c>
    </row>
    <row r="449" spans="1:19" s="7" customFormat="1" x14ac:dyDescent="0.3">
      <c r="A449" s="1"/>
      <c r="B449" s="3"/>
      <c r="C449" s="1">
        <v>292</v>
      </c>
      <c r="D449" s="1">
        <v>15</v>
      </c>
      <c r="E449" s="1" t="s">
        <v>149</v>
      </c>
      <c r="F449" s="1" t="s">
        <v>602</v>
      </c>
      <c r="G449" s="1" t="s">
        <v>19</v>
      </c>
      <c r="H449" s="1"/>
      <c r="I449" s="1"/>
      <c r="J449" s="1" t="s">
        <v>22</v>
      </c>
      <c r="K449" s="1"/>
      <c r="L449" s="3">
        <v>200</v>
      </c>
      <c r="M449" s="1" t="s">
        <v>45</v>
      </c>
      <c r="N449" s="1">
        <v>45</v>
      </c>
      <c r="O449" s="1"/>
      <c r="P449" s="5">
        <v>2</v>
      </c>
      <c r="Q449" s="12" t="s">
        <v>24</v>
      </c>
      <c r="R449" s="3" t="s">
        <v>25</v>
      </c>
      <c r="S449" s="3">
        <v>7</v>
      </c>
    </row>
    <row r="450" spans="1:19" s="7" customFormat="1" x14ac:dyDescent="0.3">
      <c r="B450" s="3"/>
      <c r="C450" s="1">
        <v>810</v>
      </c>
      <c r="D450" s="1">
        <v>15</v>
      </c>
      <c r="E450" s="1" t="s">
        <v>299</v>
      </c>
      <c r="F450" s="2" t="s">
        <v>612</v>
      </c>
      <c r="G450" s="2" t="s">
        <v>27</v>
      </c>
      <c r="H450" s="1"/>
      <c r="I450" s="1"/>
      <c r="J450" s="1">
        <v>65</v>
      </c>
      <c r="K450" s="1"/>
      <c r="L450" s="3">
        <v>20</v>
      </c>
      <c r="M450" s="1" t="s">
        <v>228</v>
      </c>
      <c r="N450" s="1">
        <v>36</v>
      </c>
      <c r="O450" s="2"/>
      <c r="P450" s="5">
        <v>14</v>
      </c>
      <c r="Q450" s="3" t="s">
        <v>32</v>
      </c>
      <c r="R450" s="12">
        <f t="shared" ref="R450:R459" si="9">IF(Q450="24/7",24,12)</f>
        <v>12</v>
      </c>
      <c r="S450" s="3">
        <v>7</v>
      </c>
    </row>
    <row r="451" spans="1:19" s="7" customFormat="1" x14ac:dyDescent="0.3">
      <c r="A451" s="1"/>
      <c r="B451" s="3"/>
      <c r="C451" s="1">
        <v>840</v>
      </c>
      <c r="D451" s="1">
        <v>15</v>
      </c>
      <c r="E451" s="1" t="s">
        <v>299</v>
      </c>
      <c r="F451" s="2" t="s">
        <v>619</v>
      </c>
      <c r="G451" s="2" t="s">
        <v>19</v>
      </c>
      <c r="H451" s="1"/>
      <c r="I451" s="1"/>
      <c r="J451" s="1" t="s">
        <v>22</v>
      </c>
      <c r="K451" s="1"/>
      <c r="L451" s="3">
        <v>150</v>
      </c>
      <c r="M451" s="1" t="s">
        <v>45</v>
      </c>
      <c r="N451" s="1">
        <v>45</v>
      </c>
      <c r="O451" s="2"/>
      <c r="P451" s="5">
        <v>30</v>
      </c>
      <c r="Q451" s="13" t="s">
        <v>24</v>
      </c>
      <c r="R451" s="12">
        <f t="shared" si="9"/>
        <v>24</v>
      </c>
      <c r="S451" s="3">
        <v>7</v>
      </c>
    </row>
    <row r="452" spans="1:19" s="7" customFormat="1" x14ac:dyDescent="0.3">
      <c r="A452" s="1"/>
      <c r="B452" s="3"/>
      <c r="C452" s="1">
        <v>838</v>
      </c>
      <c r="D452" s="1">
        <v>15</v>
      </c>
      <c r="E452" s="1" t="s">
        <v>299</v>
      </c>
      <c r="F452" s="2" t="s">
        <v>619</v>
      </c>
      <c r="G452" s="2" t="s">
        <v>19</v>
      </c>
      <c r="H452" s="1"/>
      <c r="I452" s="1"/>
      <c r="J452" s="1" t="s">
        <v>22</v>
      </c>
      <c r="K452" s="1"/>
      <c r="L452" s="3">
        <v>150</v>
      </c>
      <c r="M452" s="1" t="s">
        <v>622</v>
      </c>
      <c r="N452" s="1">
        <v>45</v>
      </c>
      <c r="O452" s="2"/>
      <c r="P452" s="5">
        <v>22</v>
      </c>
      <c r="Q452" s="13" t="s">
        <v>24</v>
      </c>
      <c r="R452" s="12">
        <f t="shared" si="9"/>
        <v>24</v>
      </c>
      <c r="S452" s="3">
        <v>7</v>
      </c>
    </row>
    <row r="453" spans="1:19" s="7" customFormat="1" x14ac:dyDescent="0.3">
      <c r="A453" s="1"/>
      <c r="B453" s="3"/>
      <c r="C453" s="1">
        <v>824</v>
      </c>
      <c r="D453" s="1">
        <v>15</v>
      </c>
      <c r="E453" s="1" t="s">
        <v>299</v>
      </c>
      <c r="F453" s="2" t="s">
        <v>300</v>
      </c>
      <c r="G453" s="2" t="s">
        <v>19</v>
      </c>
      <c r="H453" s="1"/>
      <c r="I453" s="1"/>
      <c r="J453" s="1" t="s">
        <v>22</v>
      </c>
      <c r="K453" s="1"/>
      <c r="L453" s="3">
        <v>200</v>
      </c>
      <c r="M453" s="1" t="s">
        <v>45</v>
      </c>
      <c r="N453" s="1">
        <v>45</v>
      </c>
      <c r="O453" s="2"/>
      <c r="P453" s="5">
        <v>14</v>
      </c>
      <c r="Q453" s="3" t="s">
        <v>205</v>
      </c>
      <c r="R453" s="12">
        <f t="shared" si="9"/>
        <v>12</v>
      </c>
      <c r="S453" s="3">
        <v>7</v>
      </c>
    </row>
    <row r="454" spans="1:19" s="7" customFormat="1" x14ac:dyDescent="0.3">
      <c r="B454" s="3"/>
      <c r="C454" s="1">
        <v>765</v>
      </c>
      <c r="D454" s="1">
        <v>11</v>
      </c>
      <c r="E454" s="2" t="s">
        <v>277</v>
      </c>
      <c r="F454" s="2" t="s">
        <v>286</v>
      </c>
      <c r="G454" s="2" t="s">
        <v>287</v>
      </c>
      <c r="H454" s="1"/>
      <c r="I454" s="1"/>
      <c r="J454" s="1">
        <v>42</v>
      </c>
      <c r="K454" s="1"/>
      <c r="L454" s="3">
        <v>200</v>
      </c>
      <c r="M454" s="7" t="s">
        <v>379</v>
      </c>
      <c r="N454" s="1">
        <v>36</v>
      </c>
      <c r="O454" s="2"/>
      <c r="P454" s="5">
        <v>6</v>
      </c>
      <c r="Q454" s="3" t="s">
        <v>205</v>
      </c>
      <c r="R454" s="12">
        <f t="shared" si="9"/>
        <v>12</v>
      </c>
      <c r="S454" s="3">
        <v>7</v>
      </c>
    </row>
    <row r="455" spans="1:19" s="7" customFormat="1" x14ac:dyDescent="0.3">
      <c r="B455" s="3"/>
      <c r="C455" s="1">
        <v>720</v>
      </c>
      <c r="D455" s="1">
        <v>11</v>
      </c>
      <c r="E455" s="2" t="s">
        <v>277</v>
      </c>
      <c r="F455" s="2" t="s">
        <v>278</v>
      </c>
      <c r="G455" s="2" t="s">
        <v>19</v>
      </c>
      <c r="H455" s="1"/>
      <c r="I455" s="1"/>
      <c r="J455" s="1" t="s">
        <v>22</v>
      </c>
      <c r="K455" s="1"/>
      <c r="L455" s="3">
        <v>300</v>
      </c>
      <c r="M455" s="1" t="s">
        <v>228</v>
      </c>
      <c r="N455" s="1">
        <v>36</v>
      </c>
      <c r="O455" s="2" t="s">
        <v>529</v>
      </c>
      <c r="P455" s="5">
        <v>8</v>
      </c>
      <c r="Q455" s="3" t="s">
        <v>205</v>
      </c>
      <c r="R455" s="12">
        <f t="shared" si="9"/>
        <v>12</v>
      </c>
      <c r="S455" s="3">
        <v>7</v>
      </c>
    </row>
    <row r="456" spans="1:19" s="7" customFormat="1" x14ac:dyDescent="0.3">
      <c r="B456" s="3"/>
      <c r="C456" s="1">
        <v>716</v>
      </c>
      <c r="D456" s="1">
        <v>11</v>
      </c>
      <c r="E456" s="2" t="s">
        <v>277</v>
      </c>
      <c r="F456" s="2" t="s">
        <v>278</v>
      </c>
      <c r="G456" s="2" t="s">
        <v>19</v>
      </c>
      <c r="H456" s="1"/>
      <c r="I456" s="1"/>
      <c r="J456" s="1" t="s">
        <v>22</v>
      </c>
      <c r="K456" s="1"/>
      <c r="L456" s="3">
        <v>300</v>
      </c>
      <c r="M456" s="1" t="s">
        <v>228</v>
      </c>
      <c r="N456" s="1">
        <v>36</v>
      </c>
      <c r="O456" s="2"/>
      <c r="P456" s="5">
        <v>2</v>
      </c>
      <c r="Q456" s="3" t="s">
        <v>205</v>
      </c>
      <c r="R456" s="12">
        <f t="shared" si="9"/>
        <v>12</v>
      </c>
      <c r="S456" s="3">
        <v>7</v>
      </c>
    </row>
    <row r="457" spans="1:19" s="7" customFormat="1" x14ac:dyDescent="0.3">
      <c r="A457" s="1"/>
      <c r="B457" s="3"/>
      <c r="C457" s="1">
        <v>717</v>
      </c>
      <c r="D457" s="1">
        <v>11</v>
      </c>
      <c r="E457" s="2" t="s">
        <v>277</v>
      </c>
      <c r="F457" s="2" t="s">
        <v>278</v>
      </c>
      <c r="G457" s="2" t="s">
        <v>19</v>
      </c>
      <c r="H457" s="1"/>
      <c r="I457" s="1"/>
      <c r="J457" s="1" t="s">
        <v>22</v>
      </c>
      <c r="K457" s="1"/>
      <c r="L457" s="3">
        <v>300</v>
      </c>
      <c r="M457" s="1" t="s">
        <v>526</v>
      </c>
      <c r="N457" s="1">
        <v>36</v>
      </c>
      <c r="O457" s="2"/>
      <c r="P457" s="5">
        <v>33</v>
      </c>
      <c r="Q457" s="3" t="s">
        <v>205</v>
      </c>
      <c r="R457" s="12">
        <f t="shared" si="9"/>
        <v>12</v>
      </c>
      <c r="S457" s="3">
        <v>7</v>
      </c>
    </row>
    <row r="458" spans="1:19" s="7" customFormat="1" ht="28.8" x14ac:dyDescent="0.3">
      <c r="B458" s="3"/>
      <c r="C458" s="1">
        <v>786</v>
      </c>
      <c r="D458" s="1">
        <v>11</v>
      </c>
      <c r="E458" s="2" t="s">
        <v>277</v>
      </c>
      <c r="F458" s="2" t="s">
        <v>290</v>
      </c>
      <c r="G458" s="2" t="s">
        <v>19</v>
      </c>
      <c r="H458" s="1"/>
      <c r="I458" s="1"/>
      <c r="J458" s="1" t="s">
        <v>22</v>
      </c>
      <c r="K458" s="1"/>
      <c r="L458" s="3">
        <v>200</v>
      </c>
      <c r="M458" s="1" t="s">
        <v>228</v>
      </c>
      <c r="N458" s="1">
        <v>36</v>
      </c>
      <c r="O458" s="2"/>
      <c r="P458" s="5">
        <v>2</v>
      </c>
      <c r="Q458" s="3" t="s">
        <v>205</v>
      </c>
      <c r="R458" s="12">
        <f t="shared" si="9"/>
        <v>12</v>
      </c>
      <c r="S458" s="3">
        <v>7</v>
      </c>
    </row>
    <row r="459" spans="1:19" s="7" customFormat="1" ht="28.8" x14ac:dyDescent="0.3">
      <c r="A459" s="1"/>
      <c r="B459" s="3"/>
      <c r="C459" s="1">
        <v>798</v>
      </c>
      <c r="D459" s="1">
        <v>11</v>
      </c>
      <c r="E459" s="2" t="s">
        <v>277</v>
      </c>
      <c r="F459" s="2" t="s">
        <v>294</v>
      </c>
      <c r="G459" s="2" t="s">
        <v>19</v>
      </c>
      <c r="H459" s="1"/>
      <c r="I459" s="1"/>
      <c r="J459" s="1" t="s">
        <v>22</v>
      </c>
      <c r="K459" s="1"/>
      <c r="L459" s="3">
        <v>200</v>
      </c>
      <c r="M459" s="1" t="s">
        <v>228</v>
      </c>
      <c r="N459" s="1">
        <v>36</v>
      </c>
      <c r="O459" s="2"/>
      <c r="P459" s="5">
        <v>18</v>
      </c>
      <c r="Q459" s="13" t="s">
        <v>24</v>
      </c>
      <c r="R459" s="12">
        <f t="shared" si="9"/>
        <v>24</v>
      </c>
      <c r="S459" s="3">
        <v>7</v>
      </c>
    </row>
    <row r="460" spans="1:19" s="7" customFormat="1" x14ac:dyDescent="0.3">
      <c r="B460" s="3"/>
      <c r="C460" s="1">
        <v>198</v>
      </c>
      <c r="D460" s="1">
        <v>11</v>
      </c>
      <c r="E460" s="2" t="s">
        <v>277</v>
      </c>
      <c r="F460" s="2" t="s">
        <v>507</v>
      </c>
      <c r="G460" s="2" t="s">
        <v>19</v>
      </c>
      <c r="H460" s="1"/>
      <c r="I460" s="1"/>
      <c r="J460" s="1" t="s">
        <v>22</v>
      </c>
      <c r="K460" s="1"/>
      <c r="L460" s="3">
        <v>200</v>
      </c>
      <c r="M460" s="1" t="s">
        <v>366</v>
      </c>
      <c r="N460" s="1">
        <v>36</v>
      </c>
      <c r="O460" s="1"/>
      <c r="P460" s="5">
        <v>58</v>
      </c>
      <c r="Q460" s="12" t="s">
        <v>88</v>
      </c>
      <c r="R460" s="3" t="s">
        <v>33</v>
      </c>
      <c r="S460" s="3">
        <v>7</v>
      </c>
    </row>
    <row r="461" spans="1:19" s="7" customFormat="1" x14ac:dyDescent="0.3">
      <c r="A461" s="1"/>
      <c r="B461" s="3"/>
      <c r="C461" s="1">
        <v>208</v>
      </c>
      <c r="D461" s="1">
        <v>11</v>
      </c>
      <c r="E461" s="2" t="s">
        <v>277</v>
      </c>
      <c r="F461" s="2" t="s">
        <v>140</v>
      </c>
      <c r="G461" s="2" t="s">
        <v>19</v>
      </c>
      <c r="H461" s="1"/>
      <c r="I461" s="1"/>
      <c r="J461" s="1" t="s">
        <v>22</v>
      </c>
      <c r="K461" s="1"/>
      <c r="L461" s="3">
        <v>200</v>
      </c>
      <c r="M461" s="1" t="s">
        <v>366</v>
      </c>
      <c r="N461" s="1">
        <v>36</v>
      </c>
      <c r="O461" s="1"/>
      <c r="P461" s="5">
        <v>4</v>
      </c>
      <c r="Q461" s="12" t="s">
        <v>24</v>
      </c>
      <c r="R461" s="3" t="s">
        <v>25</v>
      </c>
      <c r="S461" s="3">
        <v>7</v>
      </c>
    </row>
    <row r="462" spans="1:19" s="7" customFormat="1" x14ac:dyDescent="0.3">
      <c r="A462" s="1"/>
      <c r="B462" s="3"/>
      <c r="C462" s="1">
        <v>633</v>
      </c>
      <c r="D462" s="1">
        <v>7</v>
      </c>
      <c r="E462" s="7" t="s">
        <v>117</v>
      </c>
      <c r="F462" s="8" t="s">
        <v>253</v>
      </c>
      <c r="G462" s="8" t="s">
        <v>19</v>
      </c>
      <c r="J462" s="1" t="s">
        <v>22</v>
      </c>
      <c r="L462" s="3">
        <v>150</v>
      </c>
      <c r="M462" s="7" t="s">
        <v>228</v>
      </c>
      <c r="N462" s="1">
        <v>36</v>
      </c>
      <c r="P462" s="5">
        <v>4</v>
      </c>
      <c r="Q462" s="13" t="s">
        <v>24</v>
      </c>
      <c r="R462" s="12">
        <f>IF(Q462="24/7",24,12)</f>
        <v>24</v>
      </c>
      <c r="S462" s="3">
        <v>7</v>
      </c>
    </row>
    <row r="463" spans="1:19" s="7" customFormat="1" ht="28.8" x14ac:dyDescent="0.3">
      <c r="A463" s="1"/>
      <c r="B463" s="3"/>
      <c r="C463" s="1">
        <v>649</v>
      </c>
      <c r="D463" s="1">
        <v>7</v>
      </c>
      <c r="E463" s="7" t="s">
        <v>117</v>
      </c>
      <c r="F463" s="8" t="s">
        <v>257</v>
      </c>
      <c r="G463" s="2" t="s">
        <v>258</v>
      </c>
      <c r="H463" s="1"/>
      <c r="I463" s="1"/>
      <c r="J463" s="1" t="s">
        <v>22</v>
      </c>
      <c r="K463" s="1"/>
      <c r="L463" s="3">
        <v>300</v>
      </c>
      <c r="M463" s="1" t="s">
        <v>228</v>
      </c>
      <c r="N463" s="1">
        <v>36</v>
      </c>
      <c r="O463" s="2"/>
      <c r="P463" s="5">
        <v>8</v>
      </c>
      <c r="Q463" s="13" t="s">
        <v>24</v>
      </c>
      <c r="R463" s="12">
        <f>IF(Q463="24/7",24,12)</f>
        <v>24</v>
      </c>
      <c r="S463" s="3">
        <v>7</v>
      </c>
    </row>
    <row r="464" spans="1:19" s="7" customFormat="1" ht="28.8" x14ac:dyDescent="0.3">
      <c r="A464" s="1"/>
      <c r="B464" s="3"/>
      <c r="C464" s="1">
        <v>644</v>
      </c>
      <c r="D464" s="1">
        <v>7</v>
      </c>
      <c r="E464" s="7" t="s">
        <v>117</v>
      </c>
      <c r="F464" s="8" t="s">
        <v>257</v>
      </c>
      <c r="G464" s="7" t="s">
        <v>19</v>
      </c>
      <c r="H464" s="7" t="s">
        <v>455</v>
      </c>
      <c r="I464" s="7" t="s">
        <v>70</v>
      </c>
      <c r="J464" s="1" t="s">
        <v>22</v>
      </c>
      <c r="L464" s="3">
        <v>150</v>
      </c>
      <c r="M464" s="7" t="s">
        <v>228</v>
      </c>
      <c r="N464" s="1">
        <v>36</v>
      </c>
      <c r="P464" s="5">
        <v>2</v>
      </c>
      <c r="Q464" s="13" t="s">
        <v>24</v>
      </c>
      <c r="R464" s="12">
        <f>IF(Q464="24/7",24,12)</f>
        <v>24</v>
      </c>
      <c r="S464" s="3">
        <v>7</v>
      </c>
    </row>
    <row r="465" spans="1:19" s="7" customFormat="1" x14ac:dyDescent="0.3">
      <c r="A465" s="1"/>
      <c r="B465" s="3"/>
      <c r="C465" s="1">
        <v>407</v>
      </c>
      <c r="D465" s="1">
        <v>21</v>
      </c>
      <c r="E465" s="7" t="s">
        <v>187</v>
      </c>
      <c r="F465" s="1" t="s">
        <v>679</v>
      </c>
      <c r="G465" s="1"/>
      <c r="H465" s="1"/>
      <c r="I465" s="1"/>
      <c r="J465" s="1" t="s">
        <v>22</v>
      </c>
      <c r="K465" s="1"/>
      <c r="L465" s="3" t="s">
        <v>331</v>
      </c>
      <c r="M465" s="1" t="s">
        <v>366</v>
      </c>
      <c r="N465" s="1">
        <v>36</v>
      </c>
      <c r="O465" s="1"/>
      <c r="P465" s="5">
        <v>22</v>
      </c>
      <c r="Q465" s="12" t="s">
        <v>24</v>
      </c>
      <c r="R465" s="3" t="s">
        <v>25</v>
      </c>
      <c r="S465" s="3">
        <v>7</v>
      </c>
    </row>
    <row r="466" spans="1:19" s="7" customFormat="1" x14ac:dyDescent="0.3">
      <c r="A466" s="1"/>
      <c r="B466" s="3"/>
      <c r="C466" s="1">
        <v>420</v>
      </c>
      <c r="D466" s="1">
        <v>21</v>
      </c>
      <c r="E466" s="7" t="s">
        <v>187</v>
      </c>
      <c r="F466" s="1" t="s">
        <v>684</v>
      </c>
      <c r="G466" s="1"/>
      <c r="H466" s="1"/>
      <c r="I466" s="1"/>
      <c r="J466" s="1" t="s">
        <v>22</v>
      </c>
      <c r="K466" s="1"/>
      <c r="L466" s="3" t="s">
        <v>331</v>
      </c>
      <c r="M466" s="1" t="s">
        <v>366</v>
      </c>
      <c r="N466" s="1">
        <v>36</v>
      </c>
      <c r="O466" s="1"/>
      <c r="P466" s="5">
        <v>98</v>
      </c>
      <c r="Q466" s="12" t="s">
        <v>24</v>
      </c>
      <c r="R466" s="3" t="s">
        <v>25</v>
      </c>
      <c r="S466" s="3">
        <v>7</v>
      </c>
    </row>
    <row r="467" spans="1:19" s="7" customFormat="1" x14ac:dyDescent="0.3">
      <c r="B467" s="3"/>
      <c r="C467" s="1">
        <v>573</v>
      </c>
      <c r="D467" s="1">
        <v>21</v>
      </c>
      <c r="E467" s="7" t="s">
        <v>187</v>
      </c>
      <c r="F467" s="8" t="s">
        <v>699</v>
      </c>
      <c r="G467" s="8" t="s">
        <v>19</v>
      </c>
      <c r="J467" s="1" t="s">
        <v>22</v>
      </c>
      <c r="L467" s="3" t="s">
        <v>331</v>
      </c>
      <c r="M467" s="1" t="s">
        <v>45</v>
      </c>
      <c r="N467" s="1">
        <v>45</v>
      </c>
      <c r="P467" s="5">
        <v>30</v>
      </c>
      <c r="Q467" s="3" t="s">
        <v>700</v>
      </c>
      <c r="R467" s="12">
        <v>11</v>
      </c>
      <c r="S467" s="3">
        <v>6</v>
      </c>
    </row>
    <row r="468" spans="1:19" s="7" customFormat="1" x14ac:dyDescent="0.3">
      <c r="A468" s="1"/>
      <c r="B468" s="3"/>
      <c r="C468" s="1">
        <v>410</v>
      </c>
      <c r="D468" s="1">
        <v>21</v>
      </c>
      <c r="E468" s="7" t="s">
        <v>187</v>
      </c>
      <c r="F468" s="1" t="s">
        <v>680</v>
      </c>
      <c r="G468" s="1"/>
      <c r="H468" s="1"/>
      <c r="I468" s="1"/>
      <c r="J468" s="1" t="s">
        <v>22</v>
      </c>
      <c r="K468" s="1"/>
      <c r="L468" s="3" t="s">
        <v>331</v>
      </c>
      <c r="M468" s="1" t="s">
        <v>366</v>
      </c>
      <c r="N468" s="1">
        <v>36</v>
      </c>
      <c r="O468" s="1"/>
      <c r="P468" s="5">
        <v>24</v>
      </c>
      <c r="Q468" s="12" t="s">
        <v>24</v>
      </c>
      <c r="R468" s="3" t="s">
        <v>25</v>
      </c>
      <c r="S468" s="3">
        <v>7</v>
      </c>
    </row>
    <row r="469" spans="1:19" s="7" customFormat="1" x14ac:dyDescent="0.3">
      <c r="A469" s="1"/>
      <c r="B469" s="3"/>
      <c r="C469" s="1">
        <v>591</v>
      </c>
      <c r="D469" s="1">
        <v>21</v>
      </c>
      <c r="E469" s="7" t="s">
        <v>187</v>
      </c>
      <c r="F469" s="8" t="s">
        <v>704</v>
      </c>
      <c r="G469" s="8" t="s">
        <v>19</v>
      </c>
      <c r="J469" s="1">
        <v>42</v>
      </c>
      <c r="L469" s="3">
        <v>200</v>
      </c>
      <c r="M469" s="7" t="s">
        <v>379</v>
      </c>
      <c r="N469" s="1">
        <v>36</v>
      </c>
      <c r="P469" s="5">
        <v>4</v>
      </c>
      <c r="Q469" s="13" t="s">
        <v>24</v>
      </c>
      <c r="R469" s="12">
        <f>IF(Q469="24/7",24,12)</f>
        <v>24</v>
      </c>
      <c r="S469" s="3">
        <v>7</v>
      </c>
    </row>
    <row r="470" spans="1:19" s="7" customFormat="1" x14ac:dyDescent="0.3">
      <c r="A470" s="1"/>
      <c r="B470" s="3"/>
      <c r="C470" s="1">
        <v>399</v>
      </c>
      <c r="D470" s="1">
        <v>21</v>
      </c>
      <c r="E470" s="7" t="s">
        <v>187</v>
      </c>
      <c r="F470" s="1" t="s">
        <v>676</v>
      </c>
      <c r="G470" s="1"/>
      <c r="H470" s="1"/>
      <c r="I470" s="1"/>
      <c r="J470" s="1" t="s">
        <v>22</v>
      </c>
      <c r="K470" s="1"/>
      <c r="L470" s="3" t="s">
        <v>331</v>
      </c>
      <c r="M470" s="1" t="s">
        <v>366</v>
      </c>
      <c r="N470" s="1">
        <v>36</v>
      </c>
      <c r="O470" s="1"/>
      <c r="P470" s="5">
        <v>8</v>
      </c>
      <c r="Q470" s="12" t="s">
        <v>24</v>
      </c>
      <c r="R470" s="3" t="s">
        <v>25</v>
      </c>
      <c r="S470" s="3">
        <v>7</v>
      </c>
    </row>
    <row r="471" spans="1:19" s="7" customFormat="1" x14ac:dyDescent="0.3">
      <c r="A471" s="1"/>
      <c r="B471" s="3"/>
      <c r="C471" s="1">
        <v>413</v>
      </c>
      <c r="D471" s="1">
        <v>21</v>
      </c>
      <c r="E471" s="7" t="s">
        <v>187</v>
      </c>
      <c r="F471" s="1" t="s">
        <v>681</v>
      </c>
      <c r="G471" s="1"/>
      <c r="H471" s="1"/>
      <c r="I471" s="1"/>
      <c r="J471" s="1" t="s">
        <v>22</v>
      </c>
      <c r="K471" s="1"/>
      <c r="L471" s="3" t="s">
        <v>331</v>
      </c>
      <c r="M471" s="1" t="s">
        <v>366</v>
      </c>
      <c r="N471" s="1">
        <v>36</v>
      </c>
      <c r="O471" s="1"/>
      <c r="P471" s="5">
        <v>14</v>
      </c>
      <c r="Q471" s="12" t="s">
        <v>24</v>
      </c>
      <c r="R471" s="3" t="s">
        <v>25</v>
      </c>
      <c r="S471" s="3">
        <v>7</v>
      </c>
    </row>
    <row r="472" spans="1:19" s="7" customFormat="1" x14ac:dyDescent="0.3">
      <c r="A472" s="1"/>
      <c r="B472" s="3"/>
      <c r="C472" s="1">
        <v>417</v>
      </c>
      <c r="D472" s="1">
        <v>21</v>
      </c>
      <c r="E472" s="7" t="s">
        <v>187</v>
      </c>
      <c r="F472" s="1" t="s">
        <v>682</v>
      </c>
      <c r="G472" s="1"/>
      <c r="H472" s="1"/>
      <c r="I472" s="1"/>
      <c r="J472" s="1" t="s">
        <v>22</v>
      </c>
      <c r="K472" s="1"/>
      <c r="L472" s="3" t="s">
        <v>331</v>
      </c>
      <c r="M472" s="1" t="s">
        <v>683</v>
      </c>
      <c r="N472" s="1">
        <v>36</v>
      </c>
      <c r="O472" s="1"/>
      <c r="P472" s="5">
        <v>36</v>
      </c>
      <c r="Q472" s="12" t="s">
        <v>24</v>
      </c>
      <c r="R472" s="3" t="s">
        <v>25</v>
      </c>
      <c r="S472" s="3">
        <v>7</v>
      </c>
    </row>
    <row r="473" spans="1:19" s="7" customFormat="1" x14ac:dyDescent="0.3">
      <c r="A473" s="1"/>
      <c r="B473" s="3"/>
      <c r="C473" s="1">
        <v>418</v>
      </c>
      <c r="D473" s="1">
        <v>21</v>
      </c>
      <c r="E473" s="7" t="s">
        <v>187</v>
      </c>
      <c r="F473" s="1" t="s">
        <v>682</v>
      </c>
      <c r="G473" s="1"/>
      <c r="H473" s="1"/>
      <c r="I473" s="1"/>
      <c r="J473" s="1" t="s">
        <v>22</v>
      </c>
      <c r="K473" s="1"/>
      <c r="L473" s="3" t="s">
        <v>331</v>
      </c>
      <c r="M473" s="1" t="s">
        <v>633</v>
      </c>
      <c r="N473" s="1">
        <v>45</v>
      </c>
      <c r="O473" s="1"/>
      <c r="P473" s="5">
        <v>12</v>
      </c>
      <c r="Q473" s="12" t="s">
        <v>24</v>
      </c>
      <c r="R473" s="3" t="s">
        <v>25</v>
      </c>
      <c r="S473" s="3">
        <v>7</v>
      </c>
    </row>
    <row r="474" spans="1:19" s="7" customFormat="1" x14ac:dyDescent="0.3">
      <c r="A474" s="1"/>
      <c r="B474" s="3"/>
      <c r="C474" s="1">
        <v>416</v>
      </c>
      <c r="D474" s="1">
        <v>21</v>
      </c>
      <c r="E474" s="7" t="s">
        <v>187</v>
      </c>
      <c r="F474" s="1" t="s">
        <v>682</v>
      </c>
      <c r="G474" s="1"/>
      <c r="H474" s="1"/>
      <c r="I474" s="1"/>
      <c r="J474" s="1" t="s">
        <v>22</v>
      </c>
      <c r="K474" s="1"/>
      <c r="L474" s="3" t="s">
        <v>331</v>
      </c>
      <c r="M474" s="1" t="s">
        <v>366</v>
      </c>
      <c r="N474" s="1">
        <v>36</v>
      </c>
      <c r="O474" s="1"/>
      <c r="P474" s="5">
        <v>6</v>
      </c>
      <c r="Q474" s="12" t="s">
        <v>24</v>
      </c>
      <c r="R474" s="3" t="s">
        <v>25</v>
      </c>
      <c r="S474" s="3">
        <v>7</v>
      </c>
    </row>
    <row r="475" spans="1:19" s="7" customFormat="1" x14ac:dyDescent="0.3">
      <c r="A475" s="1"/>
      <c r="B475" s="3"/>
      <c r="C475" s="1">
        <v>583</v>
      </c>
      <c r="D475" s="1">
        <v>21</v>
      </c>
      <c r="E475" s="7" t="s">
        <v>187</v>
      </c>
      <c r="F475" s="8" t="s">
        <v>703</v>
      </c>
      <c r="G475" s="8" t="s">
        <v>19</v>
      </c>
      <c r="J475" s="1" t="s">
        <v>22</v>
      </c>
      <c r="L475" s="3" t="s">
        <v>331</v>
      </c>
      <c r="M475" s="7" t="s">
        <v>638</v>
      </c>
      <c r="N475" s="1">
        <v>36</v>
      </c>
      <c r="P475" s="5">
        <v>3</v>
      </c>
      <c r="Q475" s="3" t="s">
        <v>216</v>
      </c>
      <c r="R475" s="12">
        <f>IF(Q475="24/7",24,12)</f>
        <v>12</v>
      </c>
      <c r="S475" s="3">
        <v>7</v>
      </c>
    </row>
    <row r="476" spans="1:19" s="7" customFormat="1" x14ac:dyDescent="0.3">
      <c r="A476" s="1"/>
      <c r="B476" s="3"/>
      <c r="C476" s="1">
        <v>423</v>
      </c>
      <c r="D476" s="1">
        <v>21</v>
      </c>
      <c r="E476" s="7" t="s">
        <v>187</v>
      </c>
      <c r="F476" s="1" t="s">
        <v>685</v>
      </c>
      <c r="G476" s="1" t="s">
        <v>19</v>
      </c>
      <c r="H476" s="1"/>
      <c r="I476" s="1"/>
      <c r="J476" s="1" t="s">
        <v>22</v>
      </c>
      <c r="K476" s="1"/>
      <c r="L476" s="3" t="s">
        <v>331</v>
      </c>
      <c r="M476" s="1" t="s">
        <v>633</v>
      </c>
      <c r="N476" s="1">
        <v>45</v>
      </c>
      <c r="O476" s="1"/>
      <c r="P476" s="5">
        <v>468</v>
      </c>
      <c r="Q476" s="12" t="s">
        <v>24</v>
      </c>
      <c r="R476" s="3" t="s">
        <v>25</v>
      </c>
      <c r="S476" s="3">
        <v>7</v>
      </c>
    </row>
    <row r="477" spans="1:19" s="7" customFormat="1" x14ac:dyDescent="0.3">
      <c r="B477" s="3"/>
      <c r="C477" s="1">
        <v>427</v>
      </c>
      <c r="D477" s="1">
        <v>21</v>
      </c>
      <c r="E477" s="7" t="s">
        <v>187</v>
      </c>
      <c r="F477" s="1" t="s">
        <v>685</v>
      </c>
      <c r="G477" s="1" t="s">
        <v>27</v>
      </c>
      <c r="H477" s="1"/>
      <c r="I477" s="1"/>
      <c r="J477" s="1">
        <v>65</v>
      </c>
      <c r="K477" s="1"/>
      <c r="L477" s="3">
        <v>20</v>
      </c>
      <c r="M477" s="1" t="s">
        <v>366</v>
      </c>
      <c r="N477" s="1">
        <v>36</v>
      </c>
      <c r="O477" s="1"/>
      <c r="P477" s="5">
        <v>30</v>
      </c>
      <c r="Q477" s="12" t="s">
        <v>32</v>
      </c>
      <c r="R477" s="3" t="s">
        <v>33</v>
      </c>
      <c r="S477" s="3">
        <v>7</v>
      </c>
    </row>
    <row r="478" spans="1:19" s="7" customFormat="1" x14ac:dyDescent="0.3">
      <c r="A478" s="1"/>
      <c r="B478" s="3"/>
      <c r="C478" s="1">
        <v>421</v>
      </c>
      <c r="D478" s="1">
        <v>21</v>
      </c>
      <c r="E478" s="7" t="s">
        <v>187</v>
      </c>
      <c r="F478" s="1" t="s">
        <v>685</v>
      </c>
      <c r="G478" s="1" t="s">
        <v>19</v>
      </c>
      <c r="H478" s="1"/>
      <c r="I478" s="1"/>
      <c r="J478" s="1" t="s">
        <v>22</v>
      </c>
      <c r="K478" s="1"/>
      <c r="L478" s="3" t="s">
        <v>331</v>
      </c>
      <c r="M478" s="1" t="s">
        <v>366</v>
      </c>
      <c r="N478" s="1">
        <v>36</v>
      </c>
      <c r="O478" s="1"/>
      <c r="P478" s="5">
        <v>16</v>
      </c>
      <c r="Q478" s="12" t="s">
        <v>24</v>
      </c>
      <c r="R478" s="3" t="s">
        <v>25</v>
      </c>
      <c r="S478" s="3">
        <v>7</v>
      </c>
    </row>
    <row r="479" spans="1:19" s="7" customFormat="1" x14ac:dyDescent="0.3">
      <c r="A479" s="1"/>
      <c r="B479" s="3"/>
      <c r="C479" s="1">
        <v>404</v>
      </c>
      <c r="D479" s="1">
        <v>21</v>
      </c>
      <c r="E479" s="7" t="s">
        <v>187</v>
      </c>
      <c r="F479" s="1" t="s">
        <v>678</v>
      </c>
      <c r="G479" s="1"/>
      <c r="H479" s="1"/>
      <c r="I479" s="1"/>
      <c r="J479" s="1" t="s">
        <v>22</v>
      </c>
      <c r="K479" s="1"/>
      <c r="L479" s="3" t="s">
        <v>331</v>
      </c>
      <c r="M479" s="1" t="s">
        <v>366</v>
      </c>
      <c r="N479" s="1">
        <v>36</v>
      </c>
      <c r="O479" s="1"/>
      <c r="P479" s="5">
        <v>6</v>
      </c>
      <c r="Q479" s="12" t="s">
        <v>24</v>
      </c>
      <c r="R479" s="3" t="s">
        <v>25</v>
      </c>
      <c r="S479" s="3">
        <v>7</v>
      </c>
    </row>
    <row r="480" spans="1:19" s="7" customFormat="1" x14ac:dyDescent="0.3">
      <c r="B480" s="3"/>
      <c r="C480" s="1">
        <v>576</v>
      </c>
      <c r="D480" s="1">
        <v>21</v>
      </c>
      <c r="E480" s="7" t="s">
        <v>187</v>
      </c>
      <c r="F480" s="8" t="s">
        <v>701</v>
      </c>
      <c r="G480" s="8" t="s">
        <v>19</v>
      </c>
      <c r="H480" s="1" t="s">
        <v>702</v>
      </c>
      <c r="I480" s="7" t="s">
        <v>75</v>
      </c>
      <c r="J480" s="1" t="s">
        <v>22</v>
      </c>
      <c r="L480" s="3" t="s">
        <v>331</v>
      </c>
      <c r="M480" s="7" t="s">
        <v>228</v>
      </c>
      <c r="N480" s="1">
        <v>36</v>
      </c>
      <c r="P480" s="5">
        <v>14</v>
      </c>
      <c r="Q480" s="3" t="s">
        <v>216</v>
      </c>
      <c r="R480" s="12">
        <f>IF(Q480="24/7",24,12)</f>
        <v>12</v>
      </c>
      <c r="S480" s="3">
        <v>7</v>
      </c>
    </row>
    <row r="481" spans="1:19" s="7" customFormat="1" x14ac:dyDescent="0.3">
      <c r="A481" s="1"/>
      <c r="B481" s="3"/>
      <c r="C481" s="1">
        <v>436</v>
      </c>
      <c r="D481" s="1">
        <v>21</v>
      </c>
      <c r="E481" s="7" t="s">
        <v>187</v>
      </c>
      <c r="F481" s="1" t="s">
        <v>188</v>
      </c>
      <c r="G481" s="1" t="s">
        <v>409</v>
      </c>
      <c r="H481" s="1"/>
      <c r="I481" s="1"/>
      <c r="J481" s="1" t="s">
        <v>22</v>
      </c>
      <c r="K481" s="1"/>
      <c r="L481" s="3" t="s">
        <v>331</v>
      </c>
      <c r="M481" s="1" t="s">
        <v>45</v>
      </c>
      <c r="N481" s="1">
        <v>45</v>
      </c>
      <c r="O481" s="1"/>
      <c r="P481" s="5">
        <v>14</v>
      </c>
      <c r="Q481" s="3" t="s">
        <v>24</v>
      </c>
      <c r="R481" s="3">
        <v>24</v>
      </c>
      <c r="S481" s="3">
        <v>7</v>
      </c>
    </row>
    <row r="482" spans="1:19" s="7" customFormat="1" x14ac:dyDescent="0.3">
      <c r="A482" s="1"/>
      <c r="B482" s="3"/>
      <c r="C482" s="1">
        <v>441</v>
      </c>
      <c r="D482" s="1">
        <v>21</v>
      </c>
      <c r="E482" s="7" t="s">
        <v>187</v>
      </c>
      <c r="F482" s="1" t="s">
        <v>690</v>
      </c>
      <c r="G482" s="1"/>
      <c r="H482" s="1"/>
      <c r="I482" s="1"/>
      <c r="J482" s="1" t="s">
        <v>22</v>
      </c>
      <c r="K482" s="1"/>
      <c r="L482" s="3">
        <v>200</v>
      </c>
      <c r="M482" s="1" t="s">
        <v>45</v>
      </c>
      <c r="N482" s="1">
        <v>45</v>
      </c>
      <c r="O482" s="1"/>
      <c r="P482" s="5">
        <v>30</v>
      </c>
      <c r="Q482" s="3" t="s">
        <v>205</v>
      </c>
      <c r="R482" s="3">
        <v>12</v>
      </c>
      <c r="S482" s="3">
        <v>7</v>
      </c>
    </row>
    <row r="483" spans="1:19" s="7" customFormat="1" x14ac:dyDescent="0.3">
      <c r="B483" s="3"/>
      <c r="C483" s="1">
        <v>513</v>
      </c>
      <c r="D483" s="1">
        <v>21</v>
      </c>
      <c r="E483" s="7" t="s">
        <v>187</v>
      </c>
      <c r="F483" s="8" t="s">
        <v>691</v>
      </c>
      <c r="G483" s="8" t="s">
        <v>409</v>
      </c>
      <c r="J483" s="1" t="s">
        <v>22</v>
      </c>
      <c r="L483" s="3" t="s">
        <v>331</v>
      </c>
      <c r="M483" s="7" t="s">
        <v>228</v>
      </c>
      <c r="N483" s="1">
        <v>36</v>
      </c>
      <c r="P483" s="5">
        <v>14</v>
      </c>
      <c r="Q483" s="3" t="s">
        <v>694</v>
      </c>
      <c r="R483" s="12">
        <v>10</v>
      </c>
      <c r="S483" s="3">
        <v>6</v>
      </c>
    </row>
    <row r="484" spans="1:19" s="7" customFormat="1" x14ac:dyDescent="0.3">
      <c r="A484" s="1"/>
      <c r="B484" s="3" t="s">
        <v>123</v>
      </c>
      <c r="C484" s="1">
        <v>159</v>
      </c>
      <c r="D484" s="1">
        <v>8</v>
      </c>
      <c r="E484" s="1" t="s">
        <v>125</v>
      </c>
      <c r="F484" s="2" t="s">
        <v>126</v>
      </c>
      <c r="G484" s="2" t="s">
        <v>127</v>
      </c>
      <c r="H484" s="1"/>
      <c r="I484" s="1"/>
      <c r="J484" s="1" t="s">
        <v>22</v>
      </c>
      <c r="K484" s="1"/>
      <c r="L484" s="3">
        <v>150</v>
      </c>
      <c r="M484" s="1" t="s">
        <v>45</v>
      </c>
      <c r="N484" s="1">
        <v>45</v>
      </c>
      <c r="O484" s="1"/>
      <c r="P484" s="5">
        <v>40</v>
      </c>
      <c r="Q484" s="12" t="s">
        <v>24</v>
      </c>
      <c r="R484" s="3" t="s">
        <v>25</v>
      </c>
      <c r="S484" s="3">
        <v>7</v>
      </c>
    </row>
    <row r="485" spans="1:19" s="7" customFormat="1" ht="28.8" x14ac:dyDescent="0.3">
      <c r="B485" s="3"/>
      <c r="C485" s="1">
        <v>158</v>
      </c>
      <c r="D485" s="1">
        <v>8</v>
      </c>
      <c r="E485" s="1" t="s">
        <v>125</v>
      </c>
      <c r="F485" s="2" t="s">
        <v>126</v>
      </c>
      <c r="G485" s="2" t="s">
        <v>212</v>
      </c>
      <c r="H485" s="1"/>
      <c r="I485" s="1"/>
      <c r="J485" s="1" t="s">
        <v>22</v>
      </c>
      <c r="K485" s="1"/>
      <c r="L485" s="3">
        <v>300</v>
      </c>
      <c r="M485" s="1" t="s">
        <v>45</v>
      </c>
      <c r="N485" s="1">
        <v>45</v>
      </c>
      <c r="O485" s="1"/>
      <c r="P485" s="5">
        <v>6</v>
      </c>
      <c r="Q485" s="12" t="s">
        <v>88</v>
      </c>
      <c r="R485" s="3">
        <v>11</v>
      </c>
      <c r="S485" s="3">
        <v>6</v>
      </c>
    </row>
    <row r="486" spans="1:19" s="7" customFormat="1" x14ac:dyDescent="0.3">
      <c r="A486" s="1"/>
      <c r="B486" s="3"/>
      <c r="C486" s="1">
        <v>164</v>
      </c>
      <c r="D486" s="1">
        <v>8</v>
      </c>
      <c r="E486" s="1" t="s">
        <v>125</v>
      </c>
      <c r="F486" s="2" t="s">
        <v>126</v>
      </c>
      <c r="G486" s="2" t="s">
        <v>464</v>
      </c>
      <c r="H486" s="1"/>
      <c r="I486" s="1"/>
      <c r="J486" s="1" t="s">
        <v>22</v>
      </c>
      <c r="K486" s="1"/>
      <c r="L486" s="3">
        <v>150</v>
      </c>
      <c r="M486" s="1" t="s">
        <v>366</v>
      </c>
      <c r="N486" s="1">
        <v>36</v>
      </c>
      <c r="O486" s="1"/>
      <c r="P486" s="5">
        <v>12</v>
      </c>
      <c r="Q486" s="12" t="s">
        <v>24</v>
      </c>
      <c r="R486" s="3" t="s">
        <v>25</v>
      </c>
      <c r="S486" s="3">
        <v>7</v>
      </c>
    </row>
    <row r="487" spans="1:19" s="7" customFormat="1" x14ac:dyDescent="0.3">
      <c r="A487" s="1"/>
      <c r="B487" s="3"/>
      <c r="C487" s="1">
        <v>854</v>
      </c>
      <c r="D487" s="1">
        <v>8</v>
      </c>
      <c r="E487" s="1" t="s">
        <v>125</v>
      </c>
      <c r="F487" s="2" t="s">
        <v>487</v>
      </c>
      <c r="G487" s="2" t="s">
        <v>19</v>
      </c>
      <c r="H487" s="1"/>
      <c r="I487" s="1"/>
      <c r="J487" s="1" t="s">
        <v>22</v>
      </c>
      <c r="K487" s="1"/>
      <c r="L487" s="3">
        <v>150</v>
      </c>
      <c r="M487" s="1" t="s">
        <v>45</v>
      </c>
      <c r="N487" s="1">
        <v>45</v>
      </c>
      <c r="O487" s="2"/>
      <c r="P487" s="5">
        <v>8</v>
      </c>
      <c r="Q487" s="13" t="s">
        <v>24</v>
      </c>
      <c r="R487" s="12">
        <f>IF(Q487="24/7",24,12)</f>
        <v>24</v>
      </c>
      <c r="S487" s="3">
        <v>7</v>
      </c>
    </row>
    <row r="488" spans="1:19" s="7" customFormat="1" x14ac:dyDescent="0.3">
      <c r="A488" s="1"/>
      <c r="B488" s="3"/>
      <c r="C488" s="1">
        <v>172</v>
      </c>
      <c r="D488" s="1">
        <v>8</v>
      </c>
      <c r="E488" s="1" t="s">
        <v>125</v>
      </c>
      <c r="F488" s="2" t="s">
        <v>132</v>
      </c>
      <c r="G488" s="2" t="s">
        <v>468</v>
      </c>
      <c r="H488" s="1"/>
      <c r="I488" s="1"/>
      <c r="J488" s="1" t="s">
        <v>22</v>
      </c>
      <c r="K488" s="1"/>
      <c r="L488" s="3">
        <v>150</v>
      </c>
      <c r="M488" s="1" t="s">
        <v>45</v>
      </c>
      <c r="N488" s="1">
        <v>45</v>
      </c>
      <c r="O488" s="1"/>
      <c r="P488" s="5">
        <v>30</v>
      </c>
      <c r="Q488" s="12" t="s">
        <v>24</v>
      </c>
      <c r="R488" s="3" t="s">
        <v>25</v>
      </c>
      <c r="S488" s="3">
        <v>7</v>
      </c>
    </row>
    <row r="489" spans="1:19" s="7" customFormat="1" ht="28.8" x14ac:dyDescent="0.3">
      <c r="A489" s="1"/>
      <c r="B489" s="3"/>
      <c r="C489" s="1">
        <v>188</v>
      </c>
      <c r="D489" s="1">
        <v>8</v>
      </c>
      <c r="E489" s="1" t="s">
        <v>125</v>
      </c>
      <c r="F489" s="1" t="s">
        <v>476</v>
      </c>
      <c r="G489" s="2" t="s">
        <v>393</v>
      </c>
      <c r="H489" s="1"/>
      <c r="I489" s="1"/>
      <c r="J489" s="1" t="s">
        <v>22</v>
      </c>
      <c r="K489" s="1"/>
      <c r="L489" s="3">
        <v>200</v>
      </c>
      <c r="M489" s="1" t="s">
        <v>45</v>
      </c>
      <c r="N489" s="1">
        <v>45</v>
      </c>
      <c r="O489" s="1"/>
      <c r="P489" s="5">
        <v>32</v>
      </c>
      <c r="Q489" s="12" t="s">
        <v>32</v>
      </c>
      <c r="R489" s="3" t="s">
        <v>33</v>
      </c>
      <c r="S489" s="3">
        <v>7</v>
      </c>
    </row>
    <row r="490" spans="1:19" s="7" customFormat="1" x14ac:dyDescent="0.3">
      <c r="A490" s="1"/>
      <c r="B490" s="3"/>
      <c r="C490" s="1">
        <v>676</v>
      </c>
      <c r="D490" s="1">
        <v>8</v>
      </c>
      <c r="E490" s="7" t="s">
        <v>125</v>
      </c>
      <c r="F490" s="7" t="s">
        <v>265</v>
      </c>
      <c r="G490" s="2" t="s">
        <v>485</v>
      </c>
      <c r="H490" s="1"/>
      <c r="I490" s="1"/>
      <c r="J490" s="1">
        <v>42</v>
      </c>
      <c r="K490" s="1"/>
      <c r="L490" s="3" t="s">
        <v>331</v>
      </c>
      <c r="M490" s="7" t="s">
        <v>379</v>
      </c>
      <c r="N490" s="1">
        <v>36</v>
      </c>
      <c r="O490" s="2"/>
      <c r="P490" s="5">
        <v>6</v>
      </c>
      <c r="Q490" s="13" t="s">
        <v>24</v>
      </c>
      <c r="R490" s="12">
        <f>IF(Q490="24/7",24,12)</f>
        <v>24</v>
      </c>
      <c r="S490" s="3">
        <v>7</v>
      </c>
    </row>
    <row r="491" spans="1:19" s="7" customFormat="1" x14ac:dyDescent="0.3">
      <c r="A491" s="1"/>
      <c r="B491" s="3"/>
      <c r="C491" s="1">
        <v>683</v>
      </c>
      <c r="D491" s="1">
        <v>8</v>
      </c>
      <c r="E491" s="7" t="s">
        <v>125</v>
      </c>
      <c r="F491" s="7" t="s">
        <v>265</v>
      </c>
      <c r="G491" s="2" t="s">
        <v>486</v>
      </c>
      <c r="H491" s="1"/>
      <c r="I491" s="1"/>
      <c r="J491" s="1">
        <v>42</v>
      </c>
      <c r="K491" s="1"/>
      <c r="L491" s="3">
        <v>150</v>
      </c>
      <c r="M491" s="7" t="s">
        <v>379</v>
      </c>
      <c r="N491" s="1">
        <v>36</v>
      </c>
      <c r="O491" s="2"/>
      <c r="P491" s="5">
        <v>2</v>
      </c>
      <c r="Q491" s="13" t="s">
        <v>24</v>
      </c>
      <c r="R491" s="12">
        <f>IF(Q491="24/7",24,12)</f>
        <v>24</v>
      </c>
      <c r="S491" s="3">
        <v>7</v>
      </c>
    </row>
    <row r="492" spans="1:19" s="7" customFormat="1" x14ac:dyDescent="0.3">
      <c r="A492" s="1"/>
      <c r="B492" s="3"/>
      <c r="C492" s="1">
        <v>888</v>
      </c>
      <c r="D492" s="1">
        <v>8</v>
      </c>
      <c r="E492" s="1" t="s">
        <v>125</v>
      </c>
      <c r="F492" s="2" t="s">
        <v>491</v>
      </c>
      <c r="G492" s="2" t="s">
        <v>19</v>
      </c>
      <c r="H492" s="1"/>
      <c r="I492" s="1"/>
      <c r="J492" s="1" t="s">
        <v>22</v>
      </c>
      <c r="K492" s="1"/>
      <c r="L492" s="3">
        <v>200</v>
      </c>
      <c r="M492" s="1" t="s">
        <v>45</v>
      </c>
      <c r="N492" s="1">
        <v>45</v>
      </c>
      <c r="O492" s="2"/>
      <c r="P492" s="5">
        <v>10</v>
      </c>
      <c r="Q492" s="3" t="s">
        <v>205</v>
      </c>
      <c r="R492" s="12">
        <f>IF(Q492="24/7",24,12)</f>
        <v>12</v>
      </c>
      <c r="S492" s="3">
        <v>7</v>
      </c>
    </row>
    <row r="493" spans="1:19" s="7" customFormat="1" x14ac:dyDescent="0.3">
      <c r="A493" s="1"/>
      <c r="B493" s="3"/>
      <c r="C493" s="1">
        <v>885</v>
      </c>
      <c r="D493" s="1">
        <v>8</v>
      </c>
      <c r="E493" s="1" t="s">
        <v>125</v>
      </c>
      <c r="F493" s="2" t="s">
        <v>491</v>
      </c>
      <c r="G493" s="2" t="s">
        <v>492</v>
      </c>
      <c r="H493" s="1"/>
      <c r="I493" s="1"/>
      <c r="J493" s="1" t="s">
        <v>22</v>
      </c>
      <c r="K493" s="1"/>
      <c r="L493" s="3">
        <v>200</v>
      </c>
      <c r="M493" s="1" t="s">
        <v>45</v>
      </c>
      <c r="N493" s="1">
        <v>45</v>
      </c>
      <c r="O493" s="2"/>
      <c r="P493" s="5">
        <v>4</v>
      </c>
      <c r="Q493" s="3" t="s">
        <v>205</v>
      </c>
      <c r="R493" s="12">
        <f>IF(Q493="24/7",24,12)</f>
        <v>12</v>
      </c>
      <c r="S493" s="3">
        <v>7</v>
      </c>
    </row>
    <row r="494" spans="1:19" s="7" customFormat="1" x14ac:dyDescent="0.3">
      <c r="B494" s="3"/>
      <c r="C494" s="1">
        <v>177</v>
      </c>
      <c r="D494" s="1">
        <v>8</v>
      </c>
      <c r="E494" s="1" t="s">
        <v>125</v>
      </c>
      <c r="F494" s="2" t="s">
        <v>83</v>
      </c>
      <c r="G494" s="2" t="s">
        <v>19</v>
      </c>
      <c r="H494" s="1"/>
      <c r="I494" s="1"/>
      <c r="J494" s="1" t="s">
        <v>22</v>
      </c>
      <c r="K494" s="1"/>
      <c r="L494" s="3">
        <v>200</v>
      </c>
      <c r="M494" s="1" t="s">
        <v>45</v>
      </c>
      <c r="N494" s="1">
        <v>45</v>
      </c>
      <c r="O494" s="1"/>
      <c r="P494" s="5">
        <v>8</v>
      </c>
      <c r="Q494" s="12" t="s">
        <v>88</v>
      </c>
      <c r="R494" s="3">
        <v>11</v>
      </c>
      <c r="S494" s="3">
        <v>6</v>
      </c>
    </row>
    <row r="495" spans="1:19" s="7" customFormat="1" x14ac:dyDescent="0.3">
      <c r="B495" s="3"/>
      <c r="C495" s="1">
        <v>365</v>
      </c>
      <c r="D495" s="1">
        <v>18</v>
      </c>
      <c r="E495" s="1" t="s">
        <v>173</v>
      </c>
      <c r="F495" s="1" t="s">
        <v>174</v>
      </c>
      <c r="G495" s="1" t="s">
        <v>409</v>
      </c>
      <c r="H495" s="1"/>
      <c r="I495" s="1"/>
      <c r="J495" s="1" t="s">
        <v>22</v>
      </c>
      <c r="K495" s="1"/>
      <c r="L495" s="3" t="s">
        <v>331</v>
      </c>
      <c r="M495" s="1" t="s">
        <v>45</v>
      </c>
      <c r="N495" s="1">
        <v>45</v>
      </c>
      <c r="O495" s="1"/>
      <c r="P495" s="5">
        <v>42</v>
      </c>
      <c r="Q495" s="12" t="s">
        <v>88</v>
      </c>
      <c r="R495" s="3">
        <v>11</v>
      </c>
      <c r="S495" s="3">
        <v>6</v>
      </c>
    </row>
    <row r="496" spans="1:19" s="7" customFormat="1" x14ac:dyDescent="0.3">
      <c r="B496" s="3"/>
      <c r="C496" s="1">
        <v>363</v>
      </c>
      <c r="D496" s="1">
        <v>18</v>
      </c>
      <c r="E496" s="1" t="s">
        <v>173</v>
      </c>
      <c r="F496" s="1" t="s">
        <v>174</v>
      </c>
      <c r="G496" s="1" t="s">
        <v>409</v>
      </c>
      <c r="H496" s="1" t="s">
        <v>82</v>
      </c>
      <c r="I496" s="1"/>
      <c r="J496" s="1" t="s">
        <v>22</v>
      </c>
      <c r="K496" s="1"/>
      <c r="L496" s="3" t="s">
        <v>331</v>
      </c>
      <c r="M496" s="1" t="s">
        <v>366</v>
      </c>
      <c r="N496" s="1">
        <v>36</v>
      </c>
      <c r="O496" s="1"/>
      <c r="P496" s="5">
        <v>8</v>
      </c>
      <c r="Q496" s="12" t="s">
        <v>88</v>
      </c>
      <c r="R496" s="3">
        <v>11</v>
      </c>
      <c r="S496" s="3">
        <v>6</v>
      </c>
    </row>
    <row r="497" spans="1:19" s="7" customFormat="1" x14ac:dyDescent="0.3">
      <c r="B497" s="3"/>
      <c r="C497" s="1">
        <v>896</v>
      </c>
      <c r="D497" s="1">
        <v>18</v>
      </c>
      <c r="E497" s="1" t="s">
        <v>173</v>
      </c>
      <c r="F497" s="2" t="s">
        <v>637</v>
      </c>
      <c r="G497" s="2" t="s">
        <v>335</v>
      </c>
      <c r="H497" s="1"/>
      <c r="I497" s="1"/>
      <c r="J497" s="1">
        <v>65</v>
      </c>
      <c r="K497" s="1"/>
      <c r="L497" s="3">
        <v>20</v>
      </c>
      <c r="M497" s="7" t="s">
        <v>379</v>
      </c>
      <c r="N497" s="1">
        <v>36</v>
      </c>
      <c r="O497" s="2" t="s">
        <v>639</v>
      </c>
      <c r="P497" s="5">
        <v>32</v>
      </c>
      <c r="Q497" s="3" t="s">
        <v>32</v>
      </c>
      <c r="R497" s="12">
        <f t="shared" ref="R497:R504" si="10">IF(Q497="24/7",24,12)</f>
        <v>12</v>
      </c>
      <c r="S497" s="3">
        <v>7</v>
      </c>
    </row>
    <row r="498" spans="1:19" s="7" customFormat="1" x14ac:dyDescent="0.3">
      <c r="B498" s="3"/>
      <c r="C498" s="1">
        <v>901</v>
      </c>
      <c r="D498" s="1">
        <v>18</v>
      </c>
      <c r="E498" s="1" t="s">
        <v>173</v>
      </c>
      <c r="F498" s="2" t="s">
        <v>637</v>
      </c>
      <c r="G498" s="2" t="s">
        <v>19</v>
      </c>
      <c r="H498" s="1"/>
      <c r="I498" s="1"/>
      <c r="J498" s="1" t="s">
        <v>22</v>
      </c>
      <c r="K498" s="1"/>
      <c r="L498" s="3" t="s">
        <v>331</v>
      </c>
      <c r="M498" s="1" t="s">
        <v>228</v>
      </c>
      <c r="N498" s="1">
        <v>36</v>
      </c>
      <c r="O498" s="2"/>
      <c r="P498" s="5">
        <v>2</v>
      </c>
      <c r="Q498" s="3" t="s">
        <v>205</v>
      </c>
      <c r="R498" s="12">
        <f t="shared" si="10"/>
        <v>12</v>
      </c>
      <c r="S498" s="3">
        <v>7</v>
      </c>
    </row>
    <row r="499" spans="1:19" s="7" customFormat="1" x14ac:dyDescent="0.3">
      <c r="B499" s="3"/>
      <c r="C499" s="1">
        <v>903</v>
      </c>
      <c r="D499" s="1">
        <v>18</v>
      </c>
      <c r="E499" s="1" t="s">
        <v>173</v>
      </c>
      <c r="F499" s="2" t="s">
        <v>637</v>
      </c>
      <c r="G499" s="2" t="s">
        <v>19</v>
      </c>
      <c r="H499" s="1"/>
      <c r="I499" s="1"/>
      <c r="J499" s="1" t="s">
        <v>22</v>
      </c>
      <c r="K499" s="1"/>
      <c r="L499" s="3" t="s">
        <v>331</v>
      </c>
      <c r="M499" s="1" t="s">
        <v>644</v>
      </c>
      <c r="N499" s="1">
        <v>36</v>
      </c>
      <c r="O499" s="2"/>
      <c r="P499" s="5">
        <v>4</v>
      </c>
      <c r="Q499" s="3" t="s">
        <v>205</v>
      </c>
      <c r="R499" s="12">
        <f t="shared" si="10"/>
        <v>12</v>
      </c>
      <c r="S499" s="3">
        <v>7</v>
      </c>
    </row>
    <row r="500" spans="1:19" s="7" customFormat="1" x14ac:dyDescent="0.3">
      <c r="A500" s="1"/>
      <c r="B500" s="3"/>
      <c r="C500" s="1">
        <v>902</v>
      </c>
      <c r="D500" s="1">
        <v>18</v>
      </c>
      <c r="E500" s="1" t="s">
        <v>173</v>
      </c>
      <c r="F500" s="2" t="s">
        <v>637</v>
      </c>
      <c r="G500" s="2" t="s">
        <v>19</v>
      </c>
      <c r="H500" s="1"/>
      <c r="I500" s="1"/>
      <c r="J500" s="1" t="s">
        <v>22</v>
      </c>
      <c r="K500" s="1"/>
      <c r="L500" s="3" t="s">
        <v>331</v>
      </c>
      <c r="M500" s="1" t="s">
        <v>642</v>
      </c>
      <c r="N500" s="1">
        <v>36</v>
      </c>
      <c r="O500" s="2" t="s">
        <v>643</v>
      </c>
      <c r="P500" s="5">
        <v>16</v>
      </c>
      <c r="Q500" s="3" t="s">
        <v>205</v>
      </c>
      <c r="R500" s="12">
        <f t="shared" si="10"/>
        <v>12</v>
      </c>
      <c r="S500" s="3">
        <v>7</v>
      </c>
    </row>
    <row r="501" spans="1:19" s="7" customFormat="1" x14ac:dyDescent="0.3">
      <c r="A501" s="1"/>
      <c r="B501" s="3"/>
      <c r="C501" s="1">
        <v>895</v>
      </c>
      <c r="D501" s="1">
        <v>18</v>
      </c>
      <c r="E501" s="1" t="s">
        <v>173</v>
      </c>
      <c r="F501" s="2" t="s">
        <v>637</v>
      </c>
      <c r="G501" s="2" t="s">
        <v>19</v>
      </c>
      <c r="H501" s="1"/>
      <c r="I501" s="1"/>
      <c r="J501" s="1" t="s">
        <v>22</v>
      </c>
      <c r="K501" s="1"/>
      <c r="L501" s="3">
        <v>200</v>
      </c>
      <c r="M501" s="1" t="s">
        <v>638</v>
      </c>
      <c r="N501" s="1">
        <v>36</v>
      </c>
      <c r="O501" s="2"/>
      <c r="P501" s="5">
        <v>17</v>
      </c>
      <c r="Q501" s="3" t="s">
        <v>205</v>
      </c>
      <c r="R501" s="12">
        <f t="shared" si="10"/>
        <v>12</v>
      </c>
      <c r="S501" s="3">
        <v>7</v>
      </c>
    </row>
    <row r="502" spans="1:19" s="7" customFormat="1" ht="28.8" x14ac:dyDescent="0.3">
      <c r="A502" s="1"/>
      <c r="B502" s="3"/>
      <c r="C502" s="1">
        <v>922</v>
      </c>
      <c r="D502" s="1">
        <v>18</v>
      </c>
      <c r="E502" s="1" t="s">
        <v>173</v>
      </c>
      <c r="F502" s="2" t="s">
        <v>657</v>
      </c>
      <c r="G502" s="2" t="s">
        <v>19</v>
      </c>
      <c r="H502" s="1"/>
      <c r="I502" s="1"/>
      <c r="J502" s="1" t="s">
        <v>22</v>
      </c>
      <c r="K502" s="1"/>
      <c r="L502" s="3">
        <v>150</v>
      </c>
      <c r="M502" s="1" t="s">
        <v>45</v>
      </c>
      <c r="N502" s="1">
        <v>45</v>
      </c>
      <c r="O502" s="2"/>
      <c r="P502" s="5">
        <v>12</v>
      </c>
      <c r="Q502" s="3" t="s">
        <v>205</v>
      </c>
      <c r="R502" s="12">
        <f t="shared" si="10"/>
        <v>12</v>
      </c>
      <c r="S502" s="3">
        <v>7</v>
      </c>
    </row>
    <row r="503" spans="1:19" s="7" customFormat="1" x14ac:dyDescent="0.3">
      <c r="B503" s="3"/>
      <c r="C503" s="1">
        <v>916</v>
      </c>
      <c r="D503" s="1">
        <v>18</v>
      </c>
      <c r="E503" s="1" t="s">
        <v>173</v>
      </c>
      <c r="F503" s="2" t="s">
        <v>655</v>
      </c>
      <c r="G503" s="2" t="s">
        <v>19</v>
      </c>
      <c r="H503" s="1"/>
      <c r="I503" s="1"/>
      <c r="J503" s="1">
        <v>42</v>
      </c>
      <c r="K503" s="1"/>
      <c r="L503" s="3">
        <v>200</v>
      </c>
      <c r="M503" s="7" t="s">
        <v>379</v>
      </c>
      <c r="N503" s="1">
        <v>36</v>
      </c>
      <c r="O503" s="2"/>
      <c r="P503" s="5">
        <v>8</v>
      </c>
      <c r="Q503" s="3" t="s">
        <v>205</v>
      </c>
      <c r="R503" s="12">
        <f t="shared" si="10"/>
        <v>12</v>
      </c>
      <c r="S503" s="3">
        <v>7</v>
      </c>
    </row>
    <row r="504" spans="1:19" s="7" customFormat="1" x14ac:dyDescent="0.3">
      <c r="A504" s="1"/>
      <c r="B504" s="3"/>
      <c r="C504" s="1">
        <v>912</v>
      </c>
      <c r="D504" s="1">
        <v>18</v>
      </c>
      <c r="E504" s="1" t="s">
        <v>173</v>
      </c>
      <c r="F504" s="2" t="s">
        <v>649</v>
      </c>
      <c r="G504" s="2" t="s">
        <v>19</v>
      </c>
      <c r="H504" s="1"/>
      <c r="I504" s="1"/>
      <c r="J504" s="1" t="s">
        <v>22</v>
      </c>
      <c r="K504" s="1"/>
      <c r="L504" s="3">
        <v>200</v>
      </c>
      <c r="M504" s="1" t="s">
        <v>45</v>
      </c>
      <c r="N504" s="1">
        <v>45</v>
      </c>
      <c r="O504" s="2" t="s">
        <v>652</v>
      </c>
      <c r="P504" s="5">
        <v>22</v>
      </c>
      <c r="Q504" s="3" t="s">
        <v>205</v>
      </c>
      <c r="R504" s="12">
        <f t="shared" si="10"/>
        <v>12</v>
      </c>
      <c r="S504" s="3">
        <v>7</v>
      </c>
    </row>
    <row r="505" spans="1:19" s="7" customFormat="1" x14ac:dyDescent="0.3">
      <c r="A505" s="1"/>
      <c r="B505" s="3"/>
      <c r="C505" s="1">
        <v>375</v>
      </c>
      <c r="D505" s="1">
        <v>19</v>
      </c>
      <c r="E505" s="1" t="s">
        <v>667</v>
      </c>
      <c r="F505" s="1" t="s">
        <v>668</v>
      </c>
      <c r="G505" s="1"/>
      <c r="H505" s="1"/>
      <c r="I505" s="1"/>
      <c r="J505" s="1" t="s">
        <v>22</v>
      </c>
      <c r="K505" s="1"/>
      <c r="L505" s="3">
        <v>200</v>
      </c>
      <c r="M505" s="1" t="s">
        <v>45</v>
      </c>
      <c r="N505" s="1">
        <v>45</v>
      </c>
      <c r="O505" s="1"/>
      <c r="P505" s="5">
        <v>32</v>
      </c>
      <c r="Q505" s="12" t="s">
        <v>24</v>
      </c>
      <c r="R505" s="3" t="s">
        <v>25</v>
      </c>
      <c r="S505" s="3">
        <v>7</v>
      </c>
    </row>
    <row r="506" spans="1:19" s="7" customFormat="1" x14ac:dyDescent="0.3">
      <c r="A506" s="1"/>
      <c r="B506" s="3"/>
      <c r="C506" s="1">
        <v>380</v>
      </c>
      <c r="D506" s="1">
        <v>19</v>
      </c>
      <c r="E506" s="1" t="s">
        <v>667</v>
      </c>
      <c r="F506" s="1" t="s">
        <v>669</v>
      </c>
      <c r="G506" s="1" t="s">
        <v>19</v>
      </c>
      <c r="H506" s="1"/>
      <c r="I506" s="1"/>
      <c r="J506" s="1" t="s">
        <v>22</v>
      </c>
      <c r="K506" s="1"/>
      <c r="L506" s="3">
        <v>200</v>
      </c>
      <c r="M506" s="1" t="s">
        <v>45</v>
      </c>
      <c r="N506" s="1">
        <v>45</v>
      </c>
      <c r="O506" s="1"/>
      <c r="P506" s="5">
        <v>12</v>
      </c>
      <c r="Q506" s="12" t="s">
        <v>24</v>
      </c>
      <c r="R506" s="3" t="s">
        <v>25</v>
      </c>
      <c r="S506" s="3">
        <v>7</v>
      </c>
    </row>
    <row r="507" spans="1:19" s="7" customFormat="1" x14ac:dyDescent="0.3">
      <c r="A507" s="1"/>
      <c r="B507" s="3"/>
      <c r="C507" s="1">
        <v>534</v>
      </c>
      <c r="D507" s="1">
        <v>22</v>
      </c>
      <c r="E507" s="7" t="s">
        <v>217</v>
      </c>
      <c r="F507" s="8" t="s">
        <v>217</v>
      </c>
      <c r="G507" s="8" t="s">
        <v>113</v>
      </c>
      <c r="J507" s="1" t="s">
        <v>22</v>
      </c>
      <c r="L507" s="3">
        <v>150</v>
      </c>
      <c r="M507" s="7" t="s">
        <v>228</v>
      </c>
      <c r="N507" s="1">
        <v>36</v>
      </c>
      <c r="P507" s="5">
        <v>4</v>
      </c>
      <c r="Q507" s="13" t="s">
        <v>24</v>
      </c>
      <c r="R507" s="12">
        <f>IF(Q507="24/7",24,12)</f>
        <v>24</v>
      </c>
      <c r="S507" s="3">
        <v>7</v>
      </c>
    </row>
    <row r="508" spans="1:19" s="7" customFormat="1" x14ac:dyDescent="0.3">
      <c r="B508" s="3"/>
      <c r="C508" s="1">
        <v>274</v>
      </c>
      <c r="D508" s="1">
        <v>14</v>
      </c>
      <c r="E508" s="1" t="s">
        <v>589</v>
      </c>
      <c r="F508" s="2" t="s">
        <v>594</v>
      </c>
      <c r="G508" s="2" t="s">
        <v>594</v>
      </c>
      <c r="H508" s="1"/>
      <c r="I508" s="1"/>
      <c r="J508" s="1" t="s">
        <v>22</v>
      </c>
      <c r="K508" s="1"/>
      <c r="L508" s="3">
        <v>100</v>
      </c>
      <c r="M508" s="1" t="s">
        <v>45</v>
      </c>
      <c r="N508" s="1">
        <v>45</v>
      </c>
      <c r="O508" s="1"/>
      <c r="P508" s="5">
        <v>8</v>
      </c>
      <c r="Q508" s="12" t="s">
        <v>88</v>
      </c>
      <c r="R508" s="3">
        <v>11</v>
      </c>
      <c r="S508" s="3">
        <v>6</v>
      </c>
    </row>
    <row r="509" spans="1:19" s="7" customFormat="1" x14ac:dyDescent="0.3">
      <c r="A509" s="1"/>
      <c r="B509" s="3"/>
      <c r="C509" s="1">
        <v>267</v>
      </c>
      <c r="D509" s="1">
        <v>14</v>
      </c>
      <c r="E509" s="1" t="s">
        <v>589</v>
      </c>
      <c r="F509" s="1" t="s">
        <v>589</v>
      </c>
      <c r="G509" s="2" t="s">
        <v>590</v>
      </c>
      <c r="H509" s="1"/>
      <c r="I509" s="1"/>
      <c r="J509" s="1" t="s">
        <v>22</v>
      </c>
      <c r="K509" s="1">
        <v>6</v>
      </c>
      <c r="L509" s="3">
        <v>50</v>
      </c>
      <c r="M509" s="1" t="s">
        <v>45</v>
      </c>
      <c r="N509" s="1">
        <v>45</v>
      </c>
      <c r="O509" s="1"/>
      <c r="P509" s="5">
        <v>6</v>
      </c>
      <c r="Q509" s="12" t="s">
        <v>24</v>
      </c>
      <c r="R509" s="3" t="s">
        <v>25</v>
      </c>
      <c r="S509" s="3">
        <v>7</v>
      </c>
    </row>
    <row r="510" spans="1:19" s="7" customFormat="1" x14ac:dyDescent="0.3">
      <c r="A510" s="1"/>
      <c r="B510" s="3"/>
      <c r="C510" s="1">
        <v>348</v>
      </c>
      <c r="D510" s="1">
        <v>17</v>
      </c>
      <c r="E510" s="1" t="s">
        <v>163</v>
      </c>
      <c r="F510" s="1" t="s">
        <v>632</v>
      </c>
      <c r="G510" s="1" t="s">
        <v>27</v>
      </c>
      <c r="H510" s="1"/>
      <c r="I510" s="1"/>
      <c r="J510" s="1">
        <v>65</v>
      </c>
      <c r="K510" s="1"/>
      <c r="L510" s="3">
        <v>20</v>
      </c>
      <c r="M510" s="1" t="s">
        <v>633</v>
      </c>
      <c r="N510" s="1">
        <v>45</v>
      </c>
      <c r="O510" s="1"/>
      <c r="P510" s="5">
        <v>8</v>
      </c>
      <c r="Q510" s="12" t="s">
        <v>32</v>
      </c>
      <c r="R510" s="3" t="s">
        <v>33</v>
      </c>
      <c r="S510" s="3">
        <v>7</v>
      </c>
    </row>
    <row r="511" spans="1:19" s="7" customFormat="1" x14ac:dyDescent="0.3">
      <c r="B511" s="3"/>
      <c r="C511" s="1">
        <v>341</v>
      </c>
      <c r="D511" s="1">
        <v>17</v>
      </c>
      <c r="E511" s="1" t="s">
        <v>163</v>
      </c>
      <c r="F511" s="1" t="s">
        <v>164</v>
      </c>
      <c r="G511" s="1" t="s">
        <v>409</v>
      </c>
      <c r="H511" s="1"/>
      <c r="I511" s="1"/>
      <c r="J511" s="1" t="s">
        <v>22</v>
      </c>
      <c r="K511" s="1"/>
      <c r="L511" s="3" t="s">
        <v>331</v>
      </c>
      <c r="M511" s="1" t="s">
        <v>45</v>
      </c>
      <c r="N511" s="1">
        <v>45</v>
      </c>
      <c r="O511" s="1"/>
      <c r="P511" s="5">
        <v>20</v>
      </c>
      <c r="Q511" s="12" t="s">
        <v>88</v>
      </c>
      <c r="R511" s="3">
        <v>11</v>
      </c>
      <c r="S511" s="3">
        <v>6</v>
      </c>
    </row>
    <row r="512" spans="1:19" s="7" customFormat="1" x14ac:dyDescent="0.3">
      <c r="A512" s="1"/>
      <c r="B512" s="3">
        <v>5</v>
      </c>
      <c r="C512" s="1">
        <v>16</v>
      </c>
      <c r="D512" s="1">
        <v>1</v>
      </c>
      <c r="E512" s="1" t="s">
        <v>17</v>
      </c>
      <c r="F512" s="2" t="s">
        <v>40</v>
      </c>
      <c r="G512" s="2" t="s">
        <v>41</v>
      </c>
      <c r="H512" s="1" t="s">
        <v>42</v>
      </c>
      <c r="I512" s="1" t="s">
        <v>29</v>
      </c>
      <c r="J512" s="1" t="s">
        <v>22</v>
      </c>
      <c r="K512" s="1"/>
      <c r="L512" s="3">
        <v>100</v>
      </c>
      <c r="M512" s="1" t="s">
        <v>45</v>
      </c>
      <c r="N512" s="1">
        <v>45</v>
      </c>
      <c r="O512" s="1"/>
      <c r="P512" s="5">
        <v>4</v>
      </c>
      <c r="Q512" s="12" t="s">
        <v>24</v>
      </c>
      <c r="R512" s="3" t="s">
        <v>25</v>
      </c>
      <c r="S512" s="3">
        <v>7</v>
      </c>
    </row>
    <row r="513" spans="1:19" s="7" customFormat="1" ht="28.8" x14ac:dyDescent="0.3">
      <c r="A513" s="1"/>
      <c r="B513" s="3"/>
      <c r="C513" s="1">
        <v>445</v>
      </c>
      <c r="D513" s="1">
        <v>1</v>
      </c>
      <c r="E513" s="1" t="s">
        <v>17</v>
      </c>
      <c r="F513" s="2" t="s">
        <v>326</v>
      </c>
      <c r="G513" s="2" t="s">
        <v>328</v>
      </c>
      <c r="H513" s="1"/>
      <c r="I513" s="1"/>
      <c r="J513" s="1" t="s">
        <v>22</v>
      </c>
      <c r="K513" s="1"/>
      <c r="L513" s="3">
        <v>100</v>
      </c>
      <c r="M513" s="1" t="s">
        <v>45</v>
      </c>
      <c r="N513" s="1">
        <v>45</v>
      </c>
      <c r="O513" s="2"/>
      <c r="P513" s="5">
        <v>6</v>
      </c>
      <c r="Q513" s="3" t="s">
        <v>205</v>
      </c>
      <c r="R513" s="12">
        <f>IF(Q513="24/7",24,12)</f>
        <v>12</v>
      </c>
      <c r="S513" s="3">
        <v>7</v>
      </c>
    </row>
    <row r="514" spans="1:19" s="7" customFormat="1" ht="28.8" x14ac:dyDescent="0.3">
      <c r="A514" s="1"/>
      <c r="B514" s="3"/>
      <c r="C514" s="1">
        <v>446</v>
      </c>
      <c r="D514" s="1">
        <v>1</v>
      </c>
      <c r="E514" s="1" t="s">
        <v>17</v>
      </c>
      <c r="F514" s="2" t="s">
        <v>326</v>
      </c>
      <c r="G514" s="2" t="s">
        <v>328</v>
      </c>
      <c r="H514" s="1"/>
      <c r="I514" s="1"/>
      <c r="J514" s="1" t="s">
        <v>22</v>
      </c>
      <c r="K514" s="1"/>
      <c r="L514" s="3">
        <v>100</v>
      </c>
      <c r="M514" s="1" t="s">
        <v>45</v>
      </c>
      <c r="N514" s="1">
        <v>45</v>
      </c>
      <c r="O514" s="2"/>
      <c r="P514" s="5">
        <v>2</v>
      </c>
      <c r="Q514" s="3" t="s">
        <v>205</v>
      </c>
      <c r="R514" s="12">
        <f>IF(Q514="24/7",24,12)</f>
        <v>12</v>
      </c>
      <c r="S514" s="3">
        <v>7</v>
      </c>
    </row>
    <row r="515" spans="1:19" s="7" customFormat="1" x14ac:dyDescent="0.3">
      <c r="B515" s="3"/>
      <c r="C515" s="1">
        <v>460</v>
      </c>
      <c r="D515" s="1">
        <v>1</v>
      </c>
      <c r="E515" s="7" t="s">
        <v>17</v>
      </c>
      <c r="F515" s="8" t="s">
        <v>26</v>
      </c>
      <c r="G515" s="2" t="s">
        <v>335</v>
      </c>
      <c r="J515" s="1">
        <v>65</v>
      </c>
      <c r="L515" s="3">
        <v>20</v>
      </c>
      <c r="M515" s="7" t="s">
        <v>228</v>
      </c>
      <c r="N515" s="1">
        <v>36</v>
      </c>
      <c r="P515" s="5">
        <v>8</v>
      </c>
      <c r="Q515" s="3" t="s">
        <v>32</v>
      </c>
      <c r="R515" s="12">
        <f>IF(Q515="24/7",24,12)</f>
        <v>12</v>
      </c>
      <c r="S515" s="3">
        <v>7</v>
      </c>
    </row>
    <row r="516" spans="1:19" s="7" customFormat="1" x14ac:dyDescent="0.3">
      <c r="A516" s="1"/>
      <c r="B516" s="3"/>
      <c r="C516" s="1">
        <v>874</v>
      </c>
      <c r="D516" s="1">
        <v>4</v>
      </c>
      <c r="E516" s="1" t="s">
        <v>58</v>
      </c>
      <c r="F516" s="2" t="s">
        <v>165</v>
      </c>
      <c r="G516" s="2" t="s">
        <v>19</v>
      </c>
      <c r="H516" s="1"/>
      <c r="I516" s="1"/>
      <c r="J516" s="1" t="s">
        <v>22</v>
      </c>
      <c r="K516" s="1"/>
      <c r="L516" s="3">
        <v>100</v>
      </c>
      <c r="M516" s="1" t="s">
        <v>45</v>
      </c>
      <c r="N516" s="1">
        <v>45</v>
      </c>
      <c r="O516" s="2"/>
      <c r="P516" s="5">
        <v>86</v>
      </c>
      <c r="Q516" s="13" t="s">
        <v>24</v>
      </c>
      <c r="R516" s="12">
        <f>IF(Q516="24/7",24,12)</f>
        <v>24</v>
      </c>
      <c r="S516" s="3">
        <v>7</v>
      </c>
    </row>
    <row r="517" spans="1:19" s="7" customFormat="1" x14ac:dyDescent="0.3">
      <c r="A517" s="1"/>
      <c r="B517" s="3">
        <v>10</v>
      </c>
      <c r="C517" s="1">
        <v>37</v>
      </c>
      <c r="D517" s="1">
        <v>4</v>
      </c>
      <c r="E517" s="1" t="s">
        <v>58</v>
      </c>
      <c r="F517" s="2" t="s">
        <v>68</v>
      </c>
      <c r="G517" s="2" t="s">
        <v>19</v>
      </c>
      <c r="H517" s="1" t="s">
        <v>69</v>
      </c>
      <c r="I517" s="1" t="s">
        <v>70</v>
      </c>
      <c r="J517" s="1" t="s">
        <v>22</v>
      </c>
      <c r="K517" s="1"/>
      <c r="L517" s="3">
        <v>200</v>
      </c>
      <c r="M517" s="1" t="s">
        <v>45</v>
      </c>
      <c r="N517" s="1">
        <v>45</v>
      </c>
      <c r="O517" s="1"/>
      <c r="P517" s="5">
        <v>32</v>
      </c>
      <c r="Q517" s="12" t="s">
        <v>24</v>
      </c>
      <c r="R517" s="3" t="s">
        <v>25</v>
      </c>
      <c r="S517" s="3">
        <v>7</v>
      </c>
    </row>
    <row r="518" spans="1:19" s="7" customFormat="1" x14ac:dyDescent="0.3">
      <c r="A518" s="1"/>
      <c r="B518" s="3"/>
      <c r="C518" s="1">
        <v>506</v>
      </c>
      <c r="D518" s="1">
        <v>4</v>
      </c>
      <c r="E518" s="7" t="s">
        <v>58</v>
      </c>
      <c r="F518" s="8" t="s">
        <v>208</v>
      </c>
      <c r="G518" s="2" t="s">
        <v>19</v>
      </c>
      <c r="J518" s="1">
        <v>42</v>
      </c>
      <c r="L518" s="3">
        <v>200</v>
      </c>
      <c r="M518" s="7" t="s">
        <v>379</v>
      </c>
      <c r="N518" s="1">
        <v>36</v>
      </c>
      <c r="P518" s="5">
        <v>6</v>
      </c>
      <c r="Q518" s="13" t="s">
        <v>24</v>
      </c>
      <c r="R518" s="12">
        <f>IF(Q518="24/7",24,12)</f>
        <v>24</v>
      </c>
      <c r="S518" s="3">
        <v>7</v>
      </c>
    </row>
    <row r="519" spans="1:19" s="7" customFormat="1" x14ac:dyDescent="0.3">
      <c r="A519" s="1"/>
      <c r="B519" s="3"/>
      <c r="C519" s="1">
        <v>863</v>
      </c>
      <c r="D519" s="1">
        <v>4</v>
      </c>
      <c r="E519" s="1" t="s">
        <v>58</v>
      </c>
      <c r="F519" s="2" t="s">
        <v>385</v>
      </c>
      <c r="G519" s="2" t="s">
        <v>19</v>
      </c>
      <c r="H519" s="1"/>
      <c r="I519" s="1"/>
      <c r="J519" s="1">
        <v>42</v>
      </c>
      <c r="K519" s="1"/>
      <c r="L519" s="3">
        <v>150</v>
      </c>
      <c r="M519" s="1" t="s">
        <v>387</v>
      </c>
      <c r="N519" s="1">
        <v>45</v>
      </c>
      <c r="O519" s="2"/>
      <c r="P519" s="5">
        <v>2</v>
      </c>
      <c r="Q519" s="13" t="s">
        <v>24</v>
      </c>
      <c r="R519" s="12">
        <f>IF(Q519="24/7",24,12)</f>
        <v>24</v>
      </c>
      <c r="S519" s="3">
        <v>7</v>
      </c>
    </row>
    <row r="520" spans="1:19" s="7" customFormat="1" x14ac:dyDescent="0.3">
      <c r="B520" s="3"/>
      <c r="C520" s="1">
        <v>33</v>
      </c>
      <c r="D520" s="1">
        <v>4</v>
      </c>
      <c r="E520" s="1" t="s">
        <v>58</v>
      </c>
      <c r="F520" s="2" t="s">
        <v>59</v>
      </c>
      <c r="G520" s="2" t="s">
        <v>330</v>
      </c>
      <c r="H520" s="1"/>
      <c r="I520" s="1"/>
      <c r="J520" s="1" t="s">
        <v>22</v>
      </c>
      <c r="K520" s="1"/>
      <c r="L520" s="3" t="s">
        <v>331</v>
      </c>
      <c r="M520" s="1" t="s">
        <v>45</v>
      </c>
      <c r="N520" s="1">
        <v>45</v>
      </c>
      <c r="O520" s="1" t="s">
        <v>372</v>
      </c>
      <c r="P520" s="5">
        <v>8</v>
      </c>
      <c r="Q520" s="12" t="s">
        <v>88</v>
      </c>
      <c r="R520" s="3">
        <v>11</v>
      </c>
      <c r="S520" s="3">
        <v>6</v>
      </c>
    </row>
    <row r="521" spans="1:19" s="7" customFormat="1" x14ac:dyDescent="0.3">
      <c r="A521" s="1"/>
      <c r="B521" s="3"/>
      <c r="C521" s="1">
        <v>27</v>
      </c>
      <c r="D521" s="1">
        <v>4</v>
      </c>
      <c r="E521" s="1" t="s">
        <v>58</v>
      </c>
      <c r="F521" s="2" t="s">
        <v>59</v>
      </c>
      <c r="G521" s="2" t="s">
        <v>365</v>
      </c>
      <c r="H521" s="1"/>
      <c r="I521" s="1"/>
      <c r="J521" s="1" t="s">
        <v>22</v>
      </c>
      <c r="K521" s="1"/>
      <c r="L521" s="3">
        <v>100</v>
      </c>
      <c r="M521" s="1" t="s">
        <v>366</v>
      </c>
      <c r="N521" s="1">
        <v>36</v>
      </c>
      <c r="O521" s="1"/>
      <c r="P521" s="5">
        <v>48</v>
      </c>
      <c r="Q521" s="12" t="s">
        <v>24</v>
      </c>
      <c r="R521" s="3" t="s">
        <v>25</v>
      </c>
      <c r="S521" s="3">
        <v>7</v>
      </c>
    </row>
    <row r="522" spans="1:19" s="7" customFormat="1" x14ac:dyDescent="0.3">
      <c r="A522" s="1"/>
      <c r="B522" s="3"/>
      <c r="C522" s="1">
        <v>359</v>
      </c>
      <c r="D522" s="1">
        <v>4</v>
      </c>
      <c r="E522" s="1" t="s">
        <v>170</v>
      </c>
      <c r="F522" s="1" t="s">
        <v>171</v>
      </c>
      <c r="G522" s="1" t="s">
        <v>376</v>
      </c>
      <c r="H522" s="1" t="s">
        <v>66</v>
      </c>
      <c r="I522" s="1"/>
      <c r="J522" s="1" t="s">
        <v>22</v>
      </c>
      <c r="K522" s="1"/>
      <c r="L522" s="3">
        <v>150</v>
      </c>
      <c r="M522" s="1" t="s">
        <v>45</v>
      </c>
      <c r="N522" s="1">
        <v>45</v>
      </c>
      <c r="O522" s="1"/>
      <c r="P522" s="5">
        <v>16</v>
      </c>
      <c r="Q522" s="12" t="s">
        <v>24</v>
      </c>
      <c r="R522" s="3" t="s">
        <v>25</v>
      </c>
      <c r="S522" s="3">
        <v>7</v>
      </c>
    </row>
    <row r="523" spans="1:19" s="7" customFormat="1" x14ac:dyDescent="0.3">
      <c r="B523" s="3"/>
      <c r="C523" s="1">
        <v>555</v>
      </c>
      <c r="D523" s="1">
        <v>6</v>
      </c>
      <c r="E523" s="7" t="s">
        <v>83</v>
      </c>
      <c r="F523" s="8" t="s">
        <v>230</v>
      </c>
      <c r="G523" s="8" t="s">
        <v>235</v>
      </c>
      <c r="H523" s="1"/>
      <c r="I523" s="7" t="s">
        <v>75</v>
      </c>
      <c r="J523" s="1" t="s">
        <v>22</v>
      </c>
      <c r="L523" s="3">
        <v>300</v>
      </c>
      <c r="M523" s="7" t="s">
        <v>228</v>
      </c>
      <c r="N523" s="1">
        <v>36</v>
      </c>
      <c r="P523" s="5">
        <v>26</v>
      </c>
      <c r="Q523" s="3" t="s">
        <v>216</v>
      </c>
      <c r="R523" s="12">
        <f>IF(Q523="24/7",24,12)</f>
        <v>12</v>
      </c>
      <c r="S523" s="3">
        <v>7</v>
      </c>
    </row>
    <row r="524" spans="1:19" s="7" customFormat="1" ht="28.8" x14ac:dyDescent="0.3">
      <c r="B524" s="3"/>
      <c r="C524" s="1">
        <v>111</v>
      </c>
      <c r="D524" s="1">
        <v>6</v>
      </c>
      <c r="E524" s="1" t="s">
        <v>83</v>
      </c>
      <c r="F524" s="2" t="s">
        <v>427</v>
      </c>
      <c r="G524" s="2" t="s">
        <v>428</v>
      </c>
      <c r="H524" s="1"/>
      <c r="I524" s="1"/>
      <c r="J524" s="1" t="s">
        <v>22</v>
      </c>
      <c r="K524" s="1"/>
      <c r="L524" s="3">
        <v>100</v>
      </c>
      <c r="M524" s="1" t="s">
        <v>45</v>
      </c>
      <c r="N524" s="1">
        <v>45</v>
      </c>
      <c r="O524" s="1"/>
      <c r="P524" s="5">
        <v>6</v>
      </c>
      <c r="Q524" s="12" t="s">
        <v>88</v>
      </c>
      <c r="R524" s="3">
        <v>11</v>
      </c>
      <c r="S524" s="3">
        <v>6</v>
      </c>
    </row>
    <row r="525" spans="1:19" s="7" customFormat="1" x14ac:dyDescent="0.3">
      <c r="B525" s="3"/>
      <c r="C525" s="1">
        <v>105</v>
      </c>
      <c r="D525" s="1">
        <v>6</v>
      </c>
      <c r="E525" s="1" t="s">
        <v>83</v>
      </c>
      <c r="F525" s="2" t="s">
        <v>427</v>
      </c>
      <c r="G525" s="1" t="s">
        <v>424</v>
      </c>
      <c r="H525" s="1"/>
      <c r="I525" s="1"/>
      <c r="J525" s="1" t="s">
        <v>22</v>
      </c>
      <c r="K525" s="1"/>
      <c r="L525" s="3">
        <v>200</v>
      </c>
      <c r="M525" s="1" t="s">
        <v>45</v>
      </c>
      <c r="N525" s="1">
        <v>45</v>
      </c>
      <c r="O525" s="1"/>
      <c r="P525" s="5">
        <v>6</v>
      </c>
      <c r="Q525" s="12" t="s">
        <v>88</v>
      </c>
      <c r="R525" s="3">
        <v>11</v>
      </c>
      <c r="S525" s="3">
        <v>6</v>
      </c>
    </row>
    <row r="526" spans="1:19" s="7" customFormat="1" x14ac:dyDescent="0.3">
      <c r="B526" s="3"/>
      <c r="C526" s="1">
        <v>106</v>
      </c>
      <c r="D526" s="1">
        <v>6</v>
      </c>
      <c r="E526" s="1" t="s">
        <v>83</v>
      </c>
      <c r="F526" s="2" t="s">
        <v>427</v>
      </c>
      <c r="G526" s="1" t="s">
        <v>424</v>
      </c>
      <c r="H526" s="1"/>
      <c r="I526" s="1"/>
      <c r="J526" s="1" t="s">
        <v>22</v>
      </c>
      <c r="K526" s="1"/>
      <c r="L526" s="3">
        <v>200</v>
      </c>
      <c r="M526" s="1" t="s">
        <v>366</v>
      </c>
      <c r="N526" s="1">
        <v>36</v>
      </c>
      <c r="O526" s="1"/>
      <c r="P526" s="5">
        <v>4</v>
      </c>
      <c r="Q526" s="12" t="s">
        <v>88</v>
      </c>
      <c r="R526" s="3">
        <v>11</v>
      </c>
      <c r="S526" s="3">
        <v>6</v>
      </c>
    </row>
    <row r="527" spans="1:19" s="7" customFormat="1" x14ac:dyDescent="0.3">
      <c r="B527" s="3"/>
      <c r="C527" s="1">
        <v>562</v>
      </c>
      <c r="D527" s="1">
        <v>6</v>
      </c>
      <c r="E527" s="7" t="s">
        <v>83</v>
      </c>
      <c r="F527" s="8" t="s">
        <v>234</v>
      </c>
      <c r="G527" s="8" t="s">
        <v>235</v>
      </c>
      <c r="H527" s="7" t="s">
        <v>439</v>
      </c>
      <c r="I527" s="7" t="s">
        <v>75</v>
      </c>
      <c r="J527" s="1">
        <v>42</v>
      </c>
      <c r="L527" s="3">
        <v>300</v>
      </c>
      <c r="M527" s="7" t="s">
        <v>379</v>
      </c>
      <c r="N527" s="1">
        <v>36</v>
      </c>
      <c r="P527" s="5">
        <v>18</v>
      </c>
      <c r="Q527" s="3" t="s">
        <v>216</v>
      </c>
      <c r="R527" s="12">
        <f>IF(Q527="24/7",24,12)</f>
        <v>12</v>
      </c>
      <c r="S527" s="3">
        <v>7</v>
      </c>
    </row>
    <row r="528" spans="1:19" s="7" customFormat="1" x14ac:dyDescent="0.3">
      <c r="B528" s="3"/>
      <c r="C528" s="1">
        <v>559</v>
      </c>
      <c r="D528" s="1">
        <v>6</v>
      </c>
      <c r="E528" s="7" t="s">
        <v>83</v>
      </c>
      <c r="F528" s="8" t="s">
        <v>234</v>
      </c>
      <c r="G528" s="8" t="s">
        <v>235</v>
      </c>
      <c r="H528" s="2" t="s">
        <v>438</v>
      </c>
      <c r="I528" s="7" t="s">
        <v>260</v>
      </c>
      <c r="J528" s="1" t="s">
        <v>22</v>
      </c>
      <c r="L528" s="3">
        <v>300</v>
      </c>
      <c r="M528" s="7" t="s">
        <v>228</v>
      </c>
      <c r="N528" s="1">
        <v>36</v>
      </c>
      <c r="P528" s="5">
        <v>4</v>
      </c>
      <c r="Q528" s="3" t="s">
        <v>216</v>
      </c>
      <c r="R528" s="12">
        <f>IF(Q528="24/7",24,12)</f>
        <v>12</v>
      </c>
      <c r="S528" s="3">
        <v>7</v>
      </c>
    </row>
    <row r="529" spans="1:19" s="7" customFormat="1" ht="28.8" x14ac:dyDescent="0.3">
      <c r="B529" s="3"/>
      <c r="C529" s="1">
        <v>528</v>
      </c>
      <c r="D529" s="1">
        <v>6</v>
      </c>
      <c r="E529" s="7" t="s">
        <v>83</v>
      </c>
      <c r="F529" s="8" t="s">
        <v>212</v>
      </c>
      <c r="G529" s="8" t="s">
        <v>19</v>
      </c>
      <c r="J529" s="1" t="s">
        <v>22</v>
      </c>
      <c r="L529" s="3">
        <v>200</v>
      </c>
      <c r="M529" s="7" t="s">
        <v>228</v>
      </c>
      <c r="N529" s="1">
        <v>36</v>
      </c>
      <c r="P529" s="5">
        <v>42</v>
      </c>
      <c r="Q529" s="3" t="s">
        <v>216</v>
      </c>
      <c r="R529" s="12">
        <f>IF(Q529="24/7",24,12)</f>
        <v>12</v>
      </c>
      <c r="S529" s="3">
        <v>7</v>
      </c>
    </row>
    <row r="530" spans="1:19" s="7" customFormat="1" ht="28.8" x14ac:dyDescent="0.3">
      <c r="B530" s="3"/>
      <c r="C530" s="1">
        <v>521</v>
      </c>
      <c r="D530" s="1">
        <v>6</v>
      </c>
      <c r="E530" s="7" t="s">
        <v>83</v>
      </c>
      <c r="F530" s="8" t="s">
        <v>212</v>
      </c>
      <c r="G530" s="8" t="s">
        <v>19</v>
      </c>
      <c r="J530" s="1" t="s">
        <v>22</v>
      </c>
      <c r="L530" s="3">
        <v>200</v>
      </c>
      <c r="M530" s="7" t="s">
        <v>228</v>
      </c>
      <c r="N530" s="1">
        <v>36</v>
      </c>
      <c r="P530" s="5">
        <v>12</v>
      </c>
      <c r="Q530" s="3" t="s">
        <v>216</v>
      </c>
      <c r="R530" s="12">
        <f>IF(Q530="24/7",24,12)</f>
        <v>12</v>
      </c>
      <c r="S530" s="3">
        <v>7</v>
      </c>
    </row>
    <row r="531" spans="1:19" s="7" customFormat="1" x14ac:dyDescent="0.3">
      <c r="B531" s="3"/>
      <c r="C531" s="1">
        <v>80</v>
      </c>
      <c r="D531" s="1">
        <v>6</v>
      </c>
      <c r="E531" s="1" t="s">
        <v>83</v>
      </c>
      <c r="F531" s="2" t="s">
        <v>93</v>
      </c>
      <c r="G531" s="2" t="s">
        <v>410</v>
      </c>
      <c r="H531" s="1" t="s">
        <v>411</v>
      </c>
      <c r="I531" s="1"/>
      <c r="J531" s="1" t="s">
        <v>22</v>
      </c>
      <c r="K531" s="1">
        <v>200</v>
      </c>
      <c r="L531" s="3">
        <v>200</v>
      </c>
      <c r="M531" s="1" t="s">
        <v>45</v>
      </c>
      <c r="N531" s="1">
        <v>45</v>
      </c>
      <c r="O531" s="1"/>
      <c r="P531" s="5">
        <v>4</v>
      </c>
      <c r="Q531" s="12" t="s">
        <v>88</v>
      </c>
      <c r="R531" s="3">
        <v>11</v>
      </c>
      <c r="S531" s="3">
        <v>6</v>
      </c>
    </row>
    <row r="532" spans="1:19" s="7" customFormat="1" x14ac:dyDescent="0.3">
      <c r="B532" s="3"/>
      <c r="C532" s="1">
        <v>546</v>
      </c>
      <c r="D532" s="1">
        <v>6</v>
      </c>
      <c r="E532" s="7" t="s">
        <v>83</v>
      </c>
      <c r="F532" s="8" t="s">
        <v>225</v>
      </c>
      <c r="G532" s="8" t="s">
        <v>113</v>
      </c>
      <c r="J532" s="1" t="s">
        <v>22</v>
      </c>
      <c r="L532" s="3">
        <v>300</v>
      </c>
      <c r="M532" s="7" t="s">
        <v>228</v>
      </c>
      <c r="N532" s="1">
        <v>36</v>
      </c>
      <c r="P532" s="5">
        <v>6</v>
      </c>
      <c r="Q532" s="3" t="s">
        <v>216</v>
      </c>
      <c r="R532" s="12">
        <f>IF(Q532="24/7",24,12)</f>
        <v>12</v>
      </c>
      <c r="S532" s="3">
        <v>7</v>
      </c>
    </row>
    <row r="533" spans="1:19" s="7" customFormat="1" x14ac:dyDescent="0.3">
      <c r="B533" s="3"/>
      <c r="C533" s="1">
        <v>543</v>
      </c>
      <c r="D533" s="1">
        <v>6</v>
      </c>
      <c r="E533" s="7" t="s">
        <v>83</v>
      </c>
      <c r="F533" s="8" t="s">
        <v>225</v>
      </c>
      <c r="G533" s="8" t="s">
        <v>113</v>
      </c>
      <c r="J533" s="1" t="s">
        <v>22</v>
      </c>
      <c r="L533" s="3">
        <v>300</v>
      </c>
      <c r="M533" s="7" t="s">
        <v>228</v>
      </c>
      <c r="N533" s="1">
        <v>36</v>
      </c>
      <c r="P533" s="5">
        <v>2</v>
      </c>
      <c r="Q533" s="3" t="s">
        <v>216</v>
      </c>
      <c r="R533" s="12">
        <f>IF(Q533="24/7",24,12)</f>
        <v>12</v>
      </c>
      <c r="S533" s="3">
        <v>7</v>
      </c>
    </row>
    <row r="534" spans="1:19" s="7" customFormat="1" ht="28.8" x14ac:dyDescent="0.3">
      <c r="B534" s="3"/>
      <c r="C534" s="1">
        <v>59</v>
      </c>
      <c r="D534" s="1">
        <v>6</v>
      </c>
      <c r="E534" s="1" t="s">
        <v>83</v>
      </c>
      <c r="F534" s="2" t="s">
        <v>84</v>
      </c>
      <c r="G534" s="2" t="s">
        <v>404</v>
      </c>
      <c r="H534" s="1"/>
      <c r="I534" s="1"/>
      <c r="J534" s="1" t="s">
        <v>22</v>
      </c>
      <c r="K534" s="1"/>
      <c r="L534" s="3">
        <v>100</v>
      </c>
      <c r="M534" s="1" t="s">
        <v>45</v>
      </c>
      <c r="N534" s="1">
        <v>45</v>
      </c>
      <c r="O534" s="1" t="s">
        <v>405</v>
      </c>
      <c r="P534" s="5">
        <v>10</v>
      </c>
      <c r="Q534" s="12" t="s">
        <v>88</v>
      </c>
      <c r="R534" s="3">
        <v>11</v>
      </c>
      <c r="S534" s="3">
        <v>6</v>
      </c>
    </row>
    <row r="535" spans="1:19" s="7" customFormat="1" ht="28.8" x14ac:dyDescent="0.3">
      <c r="B535" s="3"/>
      <c r="C535" s="1">
        <v>61</v>
      </c>
      <c r="D535" s="1">
        <v>6</v>
      </c>
      <c r="E535" s="1" t="s">
        <v>83</v>
      </c>
      <c r="F535" s="2" t="s">
        <v>84</v>
      </c>
      <c r="G535" s="2" t="s">
        <v>404</v>
      </c>
      <c r="H535" s="1"/>
      <c r="I535" s="1"/>
      <c r="J535" s="1" t="s">
        <v>22</v>
      </c>
      <c r="K535" s="1"/>
      <c r="L535" s="3">
        <v>100</v>
      </c>
      <c r="M535" s="1" t="s">
        <v>45</v>
      </c>
      <c r="N535" s="1">
        <v>45</v>
      </c>
      <c r="O535" s="1"/>
      <c r="P535" s="5">
        <v>6</v>
      </c>
      <c r="Q535" s="12" t="s">
        <v>88</v>
      </c>
      <c r="R535" s="3">
        <v>11</v>
      </c>
      <c r="S535" s="3">
        <v>6</v>
      </c>
    </row>
    <row r="536" spans="1:19" s="7" customFormat="1" ht="28.8" x14ac:dyDescent="0.3">
      <c r="B536" s="3"/>
      <c r="C536" s="1">
        <v>57</v>
      </c>
      <c r="D536" s="1">
        <v>6</v>
      </c>
      <c r="E536" s="1" t="s">
        <v>83</v>
      </c>
      <c r="F536" s="2" t="s">
        <v>84</v>
      </c>
      <c r="G536" s="2" t="s">
        <v>402</v>
      </c>
      <c r="H536" s="1"/>
      <c r="I536" s="1"/>
      <c r="J536" s="1" t="s">
        <v>22</v>
      </c>
      <c r="K536" s="1"/>
      <c r="L536" s="3">
        <v>100</v>
      </c>
      <c r="M536" s="1" t="s">
        <v>366</v>
      </c>
      <c r="N536" s="1">
        <v>36</v>
      </c>
      <c r="O536" s="1"/>
      <c r="P536" s="5">
        <v>8</v>
      </c>
      <c r="Q536" s="12" t="s">
        <v>88</v>
      </c>
      <c r="R536" s="3">
        <v>11</v>
      </c>
      <c r="S536" s="3">
        <v>6</v>
      </c>
    </row>
    <row r="537" spans="1:19" s="7" customFormat="1" x14ac:dyDescent="0.3">
      <c r="B537" s="3"/>
      <c r="C537" s="1">
        <v>99</v>
      </c>
      <c r="D537" s="1">
        <v>6</v>
      </c>
      <c r="E537" s="1" t="s">
        <v>83</v>
      </c>
      <c r="F537" s="2" t="s">
        <v>105</v>
      </c>
      <c r="G537" s="2" t="s">
        <v>424</v>
      </c>
      <c r="H537" s="1"/>
      <c r="I537" s="1"/>
      <c r="J537" s="1" t="s">
        <v>22</v>
      </c>
      <c r="K537" s="1"/>
      <c r="L537" s="3">
        <v>100</v>
      </c>
      <c r="M537" s="1" t="s">
        <v>45</v>
      </c>
      <c r="N537" s="1">
        <v>45</v>
      </c>
      <c r="O537" s="1"/>
      <c r="P537" s="5">
        <v>4</v>
      </c>
      <c r="Q537" s="12" t="s">
        <v>88</v>
      </c>
      <c r="R537" s="3">
        <v>11</v>
      </c>
      <c r="S537" s="3">
        <v>6</v>
      </c>
    </row>
    <row r="538" spans="1:19" s="7" customFormat="1" x14ac:dyDescent="0.3">
      <c r="A538" s="1"/>
      <c r="B538" s="3"/>
      <c r="C538" s="1">
        <v>501</v>
      </c>
      <c r="D538" s="1">
        <v>6</v>
      </c>
      <c r="E538" s="7" t="s">
        <v>83</v>
      </c>
      <c r="F538" s="8" t="s">
        <v>206</v>
      </c>
      <c r="G538" s="8" t="s">
        <v>409</v>
      </c>
      <c r="J538" s="1">
        <v>42</v>
      </c>
      <c r="L538" s="3" t="s">
        <v>331</v>
      </c>
      <c r="M538" s="7" t="s">
        <v>379</v>
      </c>
      <c r="N538" s="1">
        <v>36</v>
      </c>
      <c r="P538" s="5">
        <v>2</v>
      </c>
      <c r="Q538" s="13" t="s">
        <v>24</v>
      </c>
      <c r="R538" s="12">
        <f>IF(Q538="24/7",24,12)</f>
        <v>24</v>
      </c>
      <c r="S538" s="3">
        <v>7</v>
      </c>
    </row>
    <row r="539" spans="1:19" s="7" customFormat="1" x14ac:dyDescent="0.3">
      <c r="A539" s="1"/>
      <c r="B539" s="3"/>
      <c r="C539" s="1">
        <v>502</v>
      </c>
      <c r="D539" s="1">
        <v>6</v>
      </c>
      <c r="E539" s="7" t="s">
        <v>83</v>
      </c>
      <c r="F539" s="8" t="s">
        <v>206</v>
      </c>
      <c r="G539" s="8" t="s">
        <v>409</v>
      </c>
      <c r="J539" s="1" t="s">
        <v>22</v>
      </c>
      <c r="L539" s="3" t="s">
        <v>331</v>
      </c>
      <c r="M539" s="7" t="s">
        <v>228</v>
      </c>
      <c r="N539" s="1">
        <v>36</v>
      </c>
      <c r="P539" s="5">
        <v>2</v>
      </c>
      <c r="Q539" s="13" t="s">
        <v>24</v>
      </c>
      <c r="R539" s="12">
        <f>IF(Q539="24/7",24,12)</f>
        <v>24</v>
      </c>
      <c r="S539" s="3">
        <v>7</v>
      </c>
    </row>
    <row r="540" spans="1:19" s="7" customFormat="1" ht="28.8" x14ac:dyDescent="0.3">
      <c r="B540" s="3"/>
      <c r="C540" s="1">
        <v>83</v>
      </c>
      <c r="D540" s="1">
        <v>6</v>
      </c>
      <c r="E540" s="1" t="s">
        <v>83</v>
      </c>
      <c r="F540" s="2"/>
      <c r="G540" s="2" t="s">
        <v>414</v>
      </c>
      <c r="H540" s="1" t="s">
        <v>415</v>
      </c>
      <c r="I540" s="1"/>
      <c r="J540" s="1" t="s">
        <v>22</v>
      </c>
      <c r="K540" s="1">
        <v>100</v>
      </c>
      <c r="L540" s="3">
        <v>100</v>
      </c>
      <c r="M540" s="1" t="s">
        <v>45</v>
      </c>
      <c r="N540" s="1">
        <v>45</v>
      </c>
      <c r="O540" s="1"/>
      <c r="P540" s="5">
        <v>4</v>
      </c>
      <c r="Q540" s="12" t="s">
        <v>88</v>
      </c>
      <c r="R540" s="3">
        <v>11</v>
      </c>
      <c r="S540" s="3">
        <v>6</v>
      </c>
    </row>
    <row r="541" spans="1:19" s="7" customFormat="1" x14ac:dyDescent="0.3">
      <c r="A541" s="1"/>
      <c r="B541" s="3"/>
      <c r="C541" s="1">
        <v>422</v>
      </c>
      <c r="D541" s="1">
        <v>21</v>
      </c>
      <c r="E541" s="7" t="s">
        <v>187</v>
      </c>
      <c r="F541" s="1" t="s">
        <v>685</v>
      </c>
      <c r="G541" s="1" t="s">
        <v>19</v>
      </c>
      <c r="H541" s="1"/>
      <c r="I541" s="1"/>
      <c r="J541" s="1" t="s">
        <v>22</v>
      </c>
      <c r="K541" s="1"/>
      <c r="L541" s="3" t="s">
        <v>331</v>
      </c>
      <c r="M541" s="1" t="s">
        <v>683</v>
      </c>
      <c r="N541" s="1">
        <v>36</v>
      </c>
      <c r="O541" s="1"/>
      <c r="P541" s="5">
        <f>232*6</f>
        <v>1392</v>
      </c>
      <c r="Q541" s="12" t="s">
        <v>24</v>
      </c>
      <c r="R541" s="3" t="s">
        <v>25</v>
      </c>
      <c r="S541" s="3">
        <v>7</v>
      </c>
    </row>
    <row r="542" spans="1:19" s="7" customFormat="1" ht="28.8" x14ac:dyDescent="0.3">
      <c r="A542" s="1"/>
      <c r="B542" s="3">
        <v>62</v>
      </c>
      <c r="C542" s="1">
        <v>567</v>
      </c>
      <c r="D542" s="1">
        <v>21</v>
      </c>
      <c r="E542" s="7" t="s">
        <v>187</v>
      </c>
      <c r="F542" s="8" t="s">
        <v>238</v>
      </c>
      <c r="G542" s="8" t="s">
        <v>239</v>
      </c>
      <c r="H542" s="8" t="s">
        <v>240</v>
      </c>
      <c r="I542" s="7" t="s">
        <v>70</v>
      </c>
      <c r="J542" s="1" t="s">
        <v>22</v>
      </c>
      <c r="L542" s="3">
        <v>300</v>
      </c>
      <c r="M542" s="7" t="s">
        <v>228</v>
      </c>
      <c r="N542" s="1">
        <v>36</v>
      </c>
      <c r="O542" s="7" t="s">
        <v>241</v>
      </c>
      <c r="P542" s="5">
        <v>50</v>
      </c>
      <c r="Q542" s="3" t="s">
        <v>216</v>
      </c>
      <c r="R542" s="12">
        <f>IF(Q542="24/7",24,12)</f>
        <v>12</v>
      </c>
      <c r="S542" s="3">
        <v>7</v>
      </c>
    </row>
    <row r="543" spans="1:19" s="7" customFormat="1" x14ac:dyDescent="0.3">
      <c r="A543" s="1"/>
      <c r="B543" s="3">
        <v>13</v>
      </c>
      <c r="C543" s="1">
        <v>42</v>
      </c>
      <c r="D543" s="1">
        <v>4</v>
      </c>
      <c r="E543" s="1" t="s">
        <v>58</v>
      </c>
      <c r="F543" s="2" t="s">
        <v>77</v>
      </c>
      <c r="G543" s="2" t="s">
        <v>78</v>
      </c>
      <c r="H543" s="1" t="s">
        <v>79</v>
      </c>
      <c r="I543" s="1" t="s">
        <v>75</v>
      </c>
      <c r="J543" s="1" t="s">
        <v>22</v>
      </c>
      <c r="K543" s="1"/>
      <c r="L543" s="3">
        <v>100</v>
      </c>
      <c r="M543" s="1" t="s">
        <v>45</v>
      </c>
      <c r="N543" s="1">
        <v>45</v>
      </c>
      <c r="O543" s="1"/>
      <c r="P543" s="5">
        <v>8</v>
      </c>
      <c r="Q543" s="12" t="s">
        <v>24</v>
      </c>
      <c r="R543" s="3" t="s">
        <v>25</v>
      </c>
      <c r="S543" s="3">
        <v>7</v>
      </c>
    </row>
    <row r="544" spans="1:19" s="7" customFormat="1" x14ac:dyDescent="0.3">
      <c r="B544" s="3">
        <v>20</v>
      </c>
      <c r="C544" s="1">
        <v>78</v>
      </c>
      <c r="D544" s="1">
        <v>6</v>
      </c>
      <c r="E544" s="1" t="s">
        <v>83</v>
      </c>
      <c r="F544" s="2" t="s">
        <v>93</v>
      </c>
      <c r="G544" s="2" t="s">
        <v>96</v>
      </c>
      <c r="H544" s="1" t="s">
        <v>97</v>
      </c>
      <c r="I544" s="1" t="s">
        <v>29</v>
      </c>
      <c r="J544" s="1" t="s">
        <v>22</v>
      </c>
      <c r="K544" s="6">
        <v>0.5</v>
      </c>
      <c r="L544" s="3">
        <v>200</v>
      </c>
      <c r="M544" s="1" t="s">
        <v>45</v>
      </c>
      <c r="N544" s="1">
        <v>45</v>
      </c>
      <c r="O544" s="1"/>
      <c r="P544" s="5">
        <v>2</v>
      </c>
      <c r="Q544" s="12" t="s">
        <v>88</v>
      </c>
      <c r="R544" s="3">
        <v>11</v>
      </c>
      <c r="S544" s="3">
        <v>6</v>
      </c>
    </row>
    <row r="545" spans="1:19" s="7" customFormat="1" ht="28.8" x14ac:dyDescent="0.3">
      <c r="B545" s="3">
        <v>59</v>
      </c>
      <c r="C545" s="1">
        <v>550</v>
      </c>
      <c r="D545" s="1">
        <v>6</v>
      </c>
      <c r="E545" s="7" t="s">
        <v>83</v>
      </c>
      <c r="F545" s="8" t="s">
        <v>225</v>
      </c>
      <c r="G545" s="8" t="s">
        <v>226</v>
      </c>
      <c r="H545" s="2" t="s">
        <v>227</v>
      </c>
      <c r="I545" s="7" t="s">
        <v>21</v>
      </c>
      <c r="J545" s="1" t="s">
        <v>22</v>
      </c>
      <c r="L545" s="3">
        <v>500</v>
      </c>
      <c r="M545" s="7" t="s">
        <v>228</v>
      </c>
      <c r="N545" s="1">
        <v>36</v>
      </c>
      <c r="O545" s="7" t="s">
        <v>229</v>
      </c>
      <c r="P545" s="5">
        <v>4</v>
      </c>
      <c r="Q545" s="3" t="s">
        <v>216</v>
      </c>
      <c r="R545" s="12">
        <f>IF(Q545="24/7",24,12)</f>
        <v>12</v>
      </c>
      <c r="S545" s="3">
        <v>7</v>
      </c>
    </row>
    <row r="546" spans="1:19" s="7" customFormat="1" x14ac:dyDescent="0.3">
      <c r="A546" s="1"/>
      <c r="B546" s="3">
        <v>58</v>
      </c>
      <c r="C546" s="1">
        <v>539</v>
      </c>
      <c r="D546" s="1">
        <v>22</v>
      </c>
      <c r="E546" s="7" t="s">
        <v>217</v>
      </c>
      <c r="F546" s="8" t="s">
        <v>217</v>
      </c>
      <c r="G546" s="8" t="s">
        <v>221</v>
      </c>
      <c r="H546" s="2" t="s">
        <v>222</v>
      </c>
      <c r="I546" s="7" t="s">
        <v>21</v>
      </c>
      <c r="J546" s="1" t="s">
        <v>22</v>
      </c>
      <c r="L546" s="3">
        <v>150</v>
      </c>
      <c r="M546" s="7" t="s">
        <v>223</v>
      </c>
      <c r="N546" s="1">
        <v>250</v>
      </c>
      <c r="O546" s="7" t="s">
        <v>224</v>
      </c>
      <c r="P546" s="5">
        <v>6</v>
      </c>
      <c r="Q546" s="13" t="s">
        <v>24</v>
      </c>
      <c r="R546" s="12">
        <f>IF(Q546="24/7",24,12)</f>
        <v>24</v>
      </c>
      <c r="S546" s="3">
        <v>7</v>
      </c>
    </row>
    <row r="547" spans="1:19" s="7" customFormat="1" x14ac:dyDescent="0.3">
      <c r="A547" s="1"/>
      <c r="B547" s="3">
        <v>5</v>
      </c>
      <c r="C547" s="1">
        <v>14</v>
      </c>
      <c r="D547" s="1">
        <v>1</v>
      </c>
      <c r="E547" s="1" t="s">
        <v>17</v>
      </c>
      <c r="F547" s="2" t="s">
        <v>40</v>
      </c>
      <c r="G547" s="2" t="s">
        <v>41</v>
      </c>
      <c r="H547" s="1" t="s">
        <v>42</v>
      </c>
      <c r="I547" s="1" t="s">
        <v>29</v>
      </c>
      <c r="J547" s="1">
        <v>65</v>
      </c>
      <c r="K547" s="1"/>
      <c r="L547" s="3">
        <v>100</v>
      </c>
      <c r="M547" s="1" t="s">
        <v>43</v>
      </c>
      <c r="N547" s="1">
        <v>400</v>
      </c>
      <c r="O547" s="1"/>
      <c r="P547" s="5">
        <v>2</v>
      </c>
      <c r="Q547" s="12" t="s">
        <v>24</v>
      </c>
      <c r="R547" s="3" t="s">
        <v>25</v>
      </c>
      <c r="S547" s="3">
        <v>7</v>
      </c>
    </row>
    <row r="548" spans="1:19" s="7" customFormat="1" x14ac:dyDescent="0.3">
      <c r="A548" s="1"/>
      <c r="B548" s="3">
        <v>11</v>
      </c>
      <c r="C548" s="1">
        <v>38</v>
      </c>
      <c r="D548" s="1">
        <v>4</v>
      </c>
      <c r="E548" s="1" t="s">
        <v>58</v>
      </c>
      <c r="F548" s="2" t="s">
        <v>68</v>
      </c>
      <c r="G548" s="2" t="s">
        <v>19</v>
      </c>
      <c r="H548" s="1" t="s">
        <v>71</v>
      </c>
      <c r="I548" s="1" t="s">
        <v>70</v>
      </c>
      <c r="J548" s="1" t="s">
        <v>22</v>
      </c>
      <c r="K548" s="6">
        <v>1</v>
      </c>
      <c r="L548" s="3">
        <v>200</v>
      </c>
      <c r="M548" s="1" t="s">
        <v>72</v>
      </c>
      <c r="N548" s="1"/>
      <c r="O548" s="1"/>
      <c r="P548" s="5">
        <v>6</v>
      </c>
      <c r="Q548" s="12" t="s">
        <v>24</v>
      </c>
      <c r="R548" s="3" t="s">
        <v>25</v>
      </c>
      <c r="S548" s="3">
        <v>7</v>
      </c>
    </row>
    <row r="549" spans="1:19" s="7" customFormat="1" ht="28.8" x14ac:dyDescent="0.3">
      <c r="A549" s="1"/>
      <c r="B549" s="3"/>
      <c r="C549" s="1">
        <v>193</v>
      </c>
      <c r="D549" s="1">
        <v>10</v>
      </c>
      <c r="E549" s="1" t="s">
        <v>498</v>
      </c>
      <c r="F549" s="2" t="s">
        <v>499</v>
      </c>
      <c r="G549" s="2" t="s">
        <v>502</v>
      </c>
      <c r="H549" s="1" t="s">
        <v>503</v>
      </c>
      <c r="I549" s="1"/>
      <c r="J549" s="1" t="s">
        <v>22</v>
      </c>
      <c r="K549" s="1"/>
      <c r="L549" s="3">
        <v>100</v>
      </c>
      <c r="M549" s="7" t="s">
        <v>44</v>
      </c>
      <c r="N549" s="4">
        <v>85</v>
      </c>
      <c r="O549" s="1" t="s">
        <v>323</v>
      </c>
      <c r="P549" s="5">
        <v>8</v>
      </c>
      <c r="Q549" s="12" t="s">
        <v>24</v>
      </c>
      <c r="R549" s="3" t="s">
        <v>25</v>
      </c>
      <c r="S549" s="3">
        <v>7</v>
      </c>
    </row>
    <row r="550" spans="1:19" s="7" customFormat="1" x14ac:dyDescent="0.3">
      <c r="A550" s="1"/>
      <c r="B550" s="3"/>
      <c r="C550" s="1">
        <v>685</v>
      </c>
      <c r="D550" s="1">
        <v>10</v>
      </c>
      <c r="E550" s="1" t="s">
        <v>498</v>
      </c>
      <c r="F550" s="7" t="s">
        <v>504</v>
      </c>
      <c r="G550" s="2" t="s">
        <v>113</v>
      </c>
      <c r="H550" s="1"/>
      <c r="I550" s="1"/>
      <c r="J550" s="1" t="s">
        <v>22</v>
      </c>
      <c r="K550" s="1"/>
      <c r="L550" s="3">
        <v>50</v>
      </c>
      <c r="M550" s="7" t="s">
        <v>44</v>
      </c>
      <c r="N550" s="4">
        <v>85</v>
      </c>
      <c r="O550" s="2"/>
      <c r="P550" s="5">
        <v>32</v>
      </c>
      <c r="Q550" s="13" t="s">
        <v>24</v>
      </c>
      <c r="R550" s="12">
        <f>IF(Q550="24/7",24,12)</f>
        <v>24</v>
      </c>
      <c r="S550" s="3">
        <v>7</v>
      </c>
    </row>
    <row r="551" spans="1:19" s="7" customFormat="1" ht="28.8" x14ac:dyDescent="0.3">
      <c r="A551" s="1"/>
      <c r="B551" s="3">
        <v>28</v>
      </c>
      <c r="C551" s="1">
        <v>126</v>
      </c>
      <c r="D551" s="1">
        <v>3</v>
      </c>
      <c r="E551" s="1" t="s">
        <v>54</v>
      </c>
      <c r="F551" s="2" t="s">
        <v>115</v>
      </c>
      <c r="G551" s="2" t="s">
        <v>19</v>
      </c>
      <c r="H551" s="1" t="s">
        <v>116</v>
      </c>
      <c r="I551" s="1" t="s">
        <v>21</v>
      </c>
      <c r="J551" s="1" t="s">
        <v>22</v>
      </c>
      <c r="K551" s="1"/>
      <c r="L551" s="3">
        <v>200</v>
      </c>
      <c r="M551" s="7" t="s">
        <v>44</v>
      </c>
      <c r="N551" s="4">
        <v>85</v>
      </c>
      <c r="O551" s="1"/>
      <c r="P551" s="5">
        <v>32</v>
      </c>
      <c r="Q551" s="12" t="s">
        <v>24</v>
      </c>
      <c r="R551" s="3" t="s">
        <v>25</v>
      </c>
      <c r="S551" s="3">
        <v>7</v>
      </c>
    </row>
    <row r="552" spans="1:19" s="7" customFormat="1" ht="28.8" x14ac:dyDescent="0.3">
      <c r="A552" s="1"/>
      <c r="B552" s="3">
        <v>30</v>
      </c>
      <c r="C552" s="1">
        <v>133</v>
      </c>
      <c r="D552" s="1">
        <v>3</v>
      </c>
      <c r="E552" s="1" t="s">
        <v>54</v>
      </c>
      <c r="F552" s="2" t="s">
        <v>120</v>
      </c>
      <c r="G552" s="2" t="s">
        <v>19</v>
      </c>
      <c r="H552" s="1" t="s">
        <v>121</v>
      </c>
      <c r="I552" s="1" t="s">
        <v>29</v>
      </c>
      <c r="J552" s="1" t="s">
        <v>22</v>
      </c>
      <c r="K552" s="1"/>
      <c r="L552" s="3">
        <v>100</v>
      </c>
      <c r="M552" s="7" t="s">
        <v>44</v>
      </c>
      <c r="N552" s="4">
        <v>85</v>
      </c>
      <c r="O552" s="1" t="s">
        <v>122</v>
      </c>
      <c r="P552" s="5">
        <v>16</v>
      </c>
      <c r="Q552" s="12" t="s">
        <v>24</v>
      </c>
      <c r="R552" s="3" t="s">
        <v>25</v>
      </c>
      <c r="S552" s="3">
        <v>7</v>
      </c>
    </row>
    <row r="553" spans="1:19" s="7" customFormat="1" x14ac:dyDescent="0.3">
      <c r="A553" s="1"/>
      <c r="B553" s="3"/>
      <c r="C553" s="1">
        <v>387</v>
      </c>
      <c r="D553" s="1">
        <v>13</v>
      </c>
      <c r="E553" s="1" t="s">
        <v>177</v>
      </c>
      <c r="F553" s="1" t="s">
        <v>178</v>
      </c>
      <c r="G553" s="1" t="s">
        <v>330</v>
      </c>
      <c r="H553" s="1"/>
      <c r="I553" s="1"/>
      <c r="J553" s="1" t="s">
        <v>22</v>
      </c>
      <c r="K553" s="1"/>
      <c r="L553" s="3" t="s">
        <v>331</v>
      </c>
      <c r="M553" s="7" t="s">
        <v>44</v>
      </c>
      <c r="N553" s="4">
        <v>85</v>
      </c>
      <c r="O553" s="1"/>
      <c r="P553" s="5">
        <v>4</v>
      </c>
      <c r="Q553" s="12" t="s">
        <v>24</v>
      </c>
      <c r="R553" s="3" t="s">
        <v>25</v>
      </c>
      <c r="S553" s="3">
        <v>7</v>
      </c>
    </row>
    <row r="554" spans="1:19" s="7" customFormat="1" ht="28.8" x14ac:dyDescent="0.3">
      <c r="A554" s="1"/>
      <c r="B554" s="3"/>
      <c r="C554" s="1">
        <v>704</v>
      </c>
      <c r="D554" s="1">
        <v>13</v>
      </c>
      <c r="E554" s="1" t="s">
        <v>273</v>
      </c>
      <c r="F554" s="2" t="s">
        <v>274</v>
      </c>
      <c r="G554" s="2" t="s">
        <v>330</v>
      </c>
      <c r="H554" s="1"/>
      <c r="I554" s="1"/>
      <c r="J554" s="1" t="s">
        <v>22</v>
      </c>
      <c r="K554" s="1"/>
      <c r="L554" s="3" t="s">
        <v>331</v>
      </c>
      <c r="M554" s="7" t="s">
        <v>44</v>
      </c>
      <c r="N554" s="4">
        <v>85</v>
      </c>
      <c r="O554" s="2"/>
      <c r="P554" s="5">
        <v>4</v>
      </c>
      <c r="Q554" s="3"/>
      <c r="R554" s="12">
        <v>12</v>
      </c>
      <c r="S554" s="3">
        <v>6</v>
      </c>
    </row>
    <row r="555" spans="1:19" s="7" customFormat="1" x14ac:dyDescent="0.3">
      <c r="A555" s="1"/>
      <c r="B555" s="3"/>
      <c r="C555" s="1">
        <v>710</v>
      </c>
      <c r="D555" s="1">
        <v>13</v>
      </c>
      <c r="E555" s="1" t="s">
        <v>273</v>
      </c>
      <c r="F555" s="2" t="s">
        <v>587</v>
      </c>
      <c r="G555" s="2" t="s">
        <v>588</v>
      </c>
      <c r="H555" s="1"/>
      <c r="I555" s="1"/>
      <c r="J555" s="1" t="s">
        <v>22</v>
      </c>
      <c r="K555" s="1"/>
      <c r="L555" s="3">
        <v>150</v>
      </c>
      <c r="M555" s="7" t="s">
        <v>44</v>
      </c>
      <c r="N555" s="4">
        <v>85</v>
      </c>
      <c r="O555" s="2"/>
      <c r="P555" s="5">
        <v>24</v>
      </c>
      <c r="Q555" s="13" t="s">
        <v>24</v>
      </c>
      <c r="R555" s="12">
        <f>IF(Q555="24/7",24,12)</f>
        <v>24</v>
      </c>
      <c r="S555" s="3">
        <v>7</v>
      </c>
    </row>
    <row r="556" spans="1:19" s="7" customFormat="1" ht="28.8" x14ac:dyDescent="0.3">
      <c r="A556" s="1"/>
      <c r="B556" s="3"/>
      <c r="C556" s="1">
        <v>49</v>
      </c>
      <c r="D556" s="1">
        <v>5</v>
      </c>
      <c r="E556" s="1" t="s">
        <v>80</v>
      </c>
      <c r="F556" s="2" t="s">
        <v>394</v>
      </c>
      <c r="G556" s="2" t="s">
        <v>398</v>
      </c>
      <c r="H556" s="1" t="s">
        <v>48</v>
      </c>
      <c r="I556" s="1"/>
      <c r="J556" s="1" t="s">
        <v>22</v>
      </c>
      <c r="K556" s="1"/>
      <c r="L556" s="3">
        <v>200</v>
      </c>
      <c r="M556" s="7" t="s">
        <v>44</v>
      </c>
      <c r="N556" s="4">
        <v>85</v>
      </c>
      <c r="O556" s="1" t="s">
        <v>399</v>
      </c>
      <c r="P556" s="5">
        <v>12</v>
      </c>
      <c r="Q556" s="12" t="s">
        <v>24</v>
      </c>
      <c r="R556" s="3" t="s">
        <v>25</v>
      </c>
      <c r="S556" s="3">
        <v>7</v>
      </c>
    </row>
    <row r="557" spans="1:19" s="7" customFormat="1" x14ac:dyDescent="0.3">
      <c r="A557" s="1"/>
      <c r="B557" s="3"/>
      <c r="C557" s="1">
        <v>281</v>
      </c>
      <c r="D557" s="1">
        <v>15</v>
      </c>
      <c r="E557" s="1" t="s">
        <v>149</v>
      </c>
      <c r="F557" s="1" t="s">
        <v>149</v>
      </c>
      <c r="G557" s="1" t="s">
        <v>409</v>
      </c>
      <c r="H557" s="1"/>
      <c r="I557" s="1"/>
      <c r="J557" s="1" t="s">
        <v>22</v>
      </c>
      <c r="K557" s="1"/>
      <c r="L557" s="3" t="s">
        <v>331</v>
      </c>
      <c r="M557" s="7" t="s">
        <v>44</v>
      </c>
      <c r="N557" s="4">
        <v>85</v>
      </c>
      <c r="O557" s="1"/>
      <c r="P557" s="5">
        <v>16</v>
      </c>
      <c r="Q557" s="12" t="s">
        <v>88</v>
      </c>
      <c r="R557" s="3" t="s">
        <v>33</v>
      </c>
      <c r="S557" s="3">
        <v>7</v>
      </c>
    </row>
    <row r="558" spans="1:19" s="7" customFormat="1" x14ac:dyDescent="0.3">
      <c r="A558" s="1"/>
      <c r="B558" s="3"/>
      <c r="C558" s="1">
        <v>317</v>
      </c>
      <c r="D558" s="1">
        <v>15</v>
      </c>
      <c r="E558" s="1" t="s">
        <v>149</v>
      </c>
      <c r="F558" s="1" t="s">
        <v>153</v>
      </c>
      <c r="G558" s="1" t="s">
        <v>330</v>
      </c>
      <c r="H558" s="1"/>
      <c r="I558" s="1"/>
      <c r="J558" s="1" t="s">
        <v>22</v>
      </c>
      <c r="K558" s="1"/>
      <c r="L558" s="3" t="s">
        <v>331</v>
      </c>
      <c r="M558" s="7" t="s">
        <v>44</v>
      </c>
      <c r="N558" s="4">
        <v>85</v>
      </c>
      <c r="O558" s="1"/>
      <c r="P558" s="5">
        <v>6</v>
      </c>
      <c r="Q558" s="12" t="s">
        <v>88</v>
      </c>
      <c r="R558" s="3">
        <v>11</v>
      </c>
      <c r="S558" s="3">
        <v>6</v>
      </c>
    </row>
    <row r="559" spans="1:19" s="7" customFormat="1" x14ac:dyDescent="0.3">
      <c r="A559" s="1"/>
      <c r="B559" s="3"/>
      <c r="C559" s="1">
        <v>306</v>
      </c>
      <c r="D559" s="1">
        <v>15</v>
      </c>
      <c r="E559" s="1" t="s">
        <v>149</v>
      </c>
      <c r="F559" s="1" t="s">
        <v>605</v>
      </c>
      <c r="G559" s="1" t="s">
        <v>19</v>
      </c>
      <c r="H559" s="1"/>
      <c r="I559" s="1"/>
      <c r="J559" s="1" t="s">
        <v>22</v>
      </c>
      <c r="K559" s="1"/>
      <c r="L559" s="3">
        <v>100</v>
      </c>
      <c r="M559" s="7" t="s">
        <v>44</v>
      </c>
      <c r="N559" s="4">
        <v>85</v>
      </c>
      <c r="O559" s="1"/>
      <c r="P559" s="5">
        <v>2</v>
      </c>
      <c r="Q559" s="12" t="s">
        <v>24</v>
      </c>
      <c r="R559" s="3" t="s">
        <v>25</v>
      </c>
      <c r="S559" s="3">
        <v>7</v>
      </c>
    </row>
    <row r="560" spans="1:19" s="7" customFormat="1" x14ac:dyDescent="0.3">
      <c r="A560" s="1"/>
      <c r="B560" s="3"/>
      <c r="C560" s="1">
        <v>301</v>
      </c>
      <c r="D560" s="1">
        <v>15</v>
      </c>
      <c r="E560" s="1" t="s">
        <v>149</v>
      </c>
      <c r="F560" s="1" t="s">
        <v>604</v>
      </c>
      <c r="G560" s="1" t="s">
        <v>19</v>
      </c>
      <c r="H560" s="1"/>
      <c r="I560" s="1"/>
      <c r="J560" s="1" t="s">
        <v>22</v>
      </c>
      <c r="K560" s="1"/>
      <c r="L560" s="3">
        <v>100</v>
      </c>
      <c r="M560" s="7" t="s">
        <v>44</v>
      </c>
      <c r="N560" s="4">
        <v>85</v>
      </c>
      <c r="O560" s="1"/>
      <c r="P560" s="5">
        <v>2</v>
      </c>
      <c r="Q560" s="12" t="s">
        <v>24</v>
      </c>
      <c r="R560" s="3" t="s">
        <v>25</v>
      </c>
      <c r="S560" s="3">
        <v>7</v>
      </c>
    </row>
    <row r="561" spans="1:19" s="7" customFormat="1" x14ac:dyDescent="0.3">
      <c r="A561" s="1"/>
      <c r="B561" s="3"/>
      <c r="C561" s="1">
        <v>296</v>
      </c>
      <c r="D561" s="1">
        <v>15</v>
      </c>
      <c r="E561" s="1" t="s">
        <v>149</v>
      </c>
      <c r="F561" s="1" t="s">
        <v>603</v>
      </c>
      <c r="G561" s="1" t="s">
        <v>19</v>
      </c>
      <c r="H561" s="1"/>
      <c r="I561" s="1"/>
      <c r="J561" s="1" t="s">
        <v>22</v>
      </c>
      <c r="K561" s="1"/>
      <c r="L561" s="3">
        <v>200</v>
      </c>
      <c r="M561" s="7" t="s">
        <v>44</v>
      </c>
      <c r="N561" s="4">
        <v>85</v>
      </c>
      <c r="O561" s="1"/>
      <c r="P561" s="5">
        <v>2</v>
      </c>
      <c r="Q561" s="12" t="s">
        <v>24</v>
      </c>
      <c r="R561" s="3" t="s">
        <v>25</v>
      </c>
      <c r="S561" s="3">
        <v>7</v>
      </c>
    </row>
    <row r="562" spans="1:19" s="7" customFormat="1" x14ac:dyDescent="0.3">
      <c r="A562" s="1"/>
      <c r="B562" s="3"/>
      <c r="C562" s="1">
        <v>291</v>
      </c>
      <c r="D562" s="1">
        <v>15</v>
      </c>
      <c r="E562" s="1" t="s">
        <v>149</v>
      </c>
      <c r="F562" s="1" t="s">
        <v>602</v>
      </c>
      <c r="G562" s="1" t="s">
        <v>19</v>
      </c>
      <c r="H562" s="1"/>
      <c r="I562" s="1"/>
      <c r="J562" s="1" t="s">
        <v>22</v>
      </c>
      <c r="K562" s="1"/>
      <c r="L562" s="3">
        <v>200</v>
      </c>
      <c r="M562" s="7" t="s">
        <v>44</v>
      </c>
      <c r="N562" s="4">
        <v>85</v>
      </c>
      <c r="O562" s="1"/>
      <c r="P562" s="5">
        <v>2</v>
      </c>
      <c r="Q562" s="12" t="s">
        <v>24</v>
      </c>
      <c r="R562" s="3" t="s">
        <v>25</v>
      </c>
      <c r="S562" s="3">
        <v>7</v>
      </c>
    </row>
    <row r="563" spans="1:19" s="7" customFormat="1" x14ac:dyDescent="0.3">
      <c r="A563" s="1"/>
      <c r="B563" s="3"/>
      <c r="C563" s="1">
        <v>809</v>
      </c>
      <c r="D563" s="1">
        <v>15</v>
      </c>
      <c r="E563" s="1" t="s">
        <v>299</v>
      </c>
      <c r="F563" s="2" t="s">
        <v>612</v>
      </c>
      <c r="G563" s="2" t="s">
        <v>27</v>
      </c>
      <c r="H563" s="1"/>
      <c r="I563" s="1"/>
      <c r="J563" s="1">
        <v>65</v>
      </c>
      <c r="K563" s="1"/>
      <c r="L563" s="3">
        <v>20</v>
      </c>
      <c r="M563" s="7" t="s">
        <v>44</v>
      </c>
      <c r="N563" s="4">
        <v>85</v>
      </c>
      <c r="O563" s="2"/>
      <c r="P563" s="5">
        <v>4</v>
      </c>
      <c r="Q563" s="3" t="s">
        <v>32</v>
      </c>
      <c r="R563" s="12">
        <f t="shared" ref="R563:R578" si="11">IF(Q563="24/7",24,12)</f>
        <v>12</v>
      </c>
      <c r="S563" s="3">
        <v>7</v>
      </c>
    </row>
    <row r="564" spans="1:19" s="7" customFormat="1" x14ac:dyDescent="0.3">
      <c r="A564" s="1"/>
      <c r="B564" s="3"/>
      <c r="C564" s="1">
        <v>823</v>
      </c>
      <c r="D564" s="1">
        <v>15</v>
      </c>
      <c r="E564" s="1" t="s">
        <v>299</v>
      </c>
      <c r="F564" s="2" t="s">
        <v>300</v>
      </c>
      <c r="G564" s="2" t="s">
        <v>19</v>
      </c>
      <c r="H564" s="1"/>
      <c r="I564" s="1"/>
      <c r="J564" s="1" t="s">
        <v>22</v>
      </c>
      <c r="K564" s="1"/>
      <c r="L564" s="3">
        <v>200</v>
      </c>
      <c r="M564" s="7" t="s">
        <v>44</v>
      </c>
      <c r="N564" s="4">
        <v>85</v>
      </c>
      <c r="O564" s="2"/>
      <c r="P564" s="5">
        <v>16</v>
      </c>
      <c r="Q564" s="3" t="s">
        <v>205</v>
      </c>
      <c r="R564" s="12">
        <f t="shared" si="11"/>
        <v>12</v>
      </c>
      <c r="S564" s="3">
        <v>7</v>
      </c>
    </row>
    <row r="565" spans="1:19" s="7" customFormat="1" x14ac:dyDescent="0.3">
      <c r="A565" s="1"/>
      <c r="B565" s="3"/>
      <c r="C565" s="1">
        <v>814</v>
      </c>
      <c r="D565" s="1">
        <v>15</v>
      </c>
      <c r="E565" s="1" t="s">
        <v>299</v>
      </c>
      <c r="F565" s="2" t="s">
        <v>613</v>
      </c>
      <c r="G565" s="2" t="s">
        <v>19</v>
      </c>
      <c r="H565" s="1"/>
      <c r="I565" s="1"/>
      <c r="J565" s="1" t="s">
        <v>22</v>
      </c>
      <c r="K565" s="1"/>
      <c r="L565" s="3">
        <v>100</v>
      </c>
      <c r="M565" s="7" t="s">
        <v>44</v>
      </c>
      <c r="N565" s="4">
        <v>85</v>
      </c>
      <c r="O565" s="2"/>
      <c r="P565" s="5">
        <v>8</v>
      </c>
      <c r="Q565" s="13" t="s">
        <v>24</v>
      </c>
      <c r="R565" s="12">
        <f t="shared" si="11"/>
        <v>24</v>
      </c>
      <c r="S565" s="3">
        <v>7</v>
      </c>
    </row>
    <row r="566" spans="1:19" s="7" customFormat="1" x14ac:dyDescent="0.3">
      <c r="A566" s="1"/>
      <c r="B566" s="3"/>
      <c r="C566" s="1">
        <v>774</v>
      </c>
      <c r="D566" s="1">
        <v>11</v>
      </c>
      <c r="E566" s="2" t="s">
        <v>277</v>
      </c>
      <c r="F566" s="2" t="s">
        <v>559</v>
      </c>
      <c r="G566" s="2" t="s">
        <v>19</v>
      </c>
      <c r="H566" s="1" t="s">
        <v>70</v>
      </c>
      <c r="I566" s="1"/>
      <c r="J566" s="1" t="s">
        <v>22</v>
      </c>
      <c r="K566" s="1"/>
      <c r="L566" s="3">
        <v>150</v>
      </c>
      <c r="M566" s="7" t="s">
        <v>44</v>
      </c>
      <c r="N566" s="4">
        <v>85</v>
      </c>
      <c r="O566" s="2"/>
      <c r="P566" s="5">
        <v>8</v>
      </c>
      <c r="Q566" s="13" t="s">
        <v>24</v>
      </c>
      <c r="R566" s="12">
        <f t="shared" si="11"/>
        <v>24</v>
      </c>
      <c r="S566" s="3">
        <v>7</v>
      </c>
    </row>
    <row r="567" spans="1:19" s="7" customFormat="1" x14ac:dyDescent="0.3">
      <c r="A567" s="1"/>
      <c r="B567" s="3"/>
      <c r="C567" s="1">
        <v>762</v>
      </c>
      <c r="D567" s="1">
        <v>11</v>
      </c>
      <c r="E567" s="2" t="s">
        <v>277</v>
      </c>
      <c r="F567" s="2" t="s">
        <v>286</v>
      </c>
      <c r="G567" s="2" t="s">
        <v>287</v>
      </c>
      <c r="H567" s="1"/>
      <c r="I567" s="1"/>
      <c r="J567" s="1" t="s">
        <v>22</v>
      </c>
      <c r="K567" s="1"/>
      <c r="L567" s="3">
        <v>200</v>
      </c>
      <c r="M567" s="7" t="s">
        <v>44</v>
      </c>
      <c r="N567" s="4">
        <v>85</v>
      </c>
      <c r="O567" s="2" t="s">
        <v>557</v>
      </c>
      <c r="P567" s="5">
        <v>28</v>
      </c>
      <c r="Q567" s="3" t="s">
        <v>205</v>
      </c>
      <c r="R567" s="12">
        <f t="shared" si="11"/>
        <v>12</v>
      </c>
      <c r="S567" s="3">
        <v>7</v>
      </c>
    </row>
    <row r="568" spans="1:19" s="7" customFormat="1" x14ac:dyDescent="0.3">
      <c r="A568" s="1"/>
      <c r="B568" s="3">
        <v>80</v>
      </c>
      <c r="C568" s="1">
        <v>799</v>
      </c>
      <c r="D568" s="1">
        <v>11</v>
      </c>
      <c r="E568" s="2" t="s">
        <v>277</v>
      </c>
      <c r="F568" s="2" t="s">
        <v>297</v>
      </c>
      <c r="G568" s="2" t="s">
        <v>19</v>
      </c>
      <c r="H568" s="1" t="s">
        <v>298</v>
      </c>
      <c r="I568" s="1" t="s">
        <v>100</v>
      </c>
      <c r="J568" s="1">
        <v>65</v>
      </c>
      <c r="K568" s="1"/>
      <c r="L568" s="3">
        <v>50</v>
      </c>
      <c r="M568" s="1" t="s">
        <v>198</v>
      </c>
      <c r="N568" s="1">
        <v>400</v>
      </c>
      <c r="O568" s="2"/>
      <c r="P568" s="5">
        <v>10</v>
      </c>
      <c r="Q568" s="13" t="s">
        <v>24</v>
      </c>
      <c r="R568" s="12">
        <f t="shared" si="11"/>
        <v>24</v>
      </c>
      <c r="S568" s="3">
        <v>7</v>
      </c>
    </row>
    <row r="569" spans="1:19" s="7" customFormat="1" ht="28.8" x14ac:dyDescent="0.3">
      <c r="A569" s="1"/>
      <c r="B569" s="3"/>
      <c r="C569" s="1">
        <v>785</v>
      </c>
      <c r="D569" s="1">
        <v>11</v>
      </c>
      <c r="E569" s="2" t="s">
        <v>277</v>
      </c>
      <c r="F569" s="2" t="s">
        <v>290</v>
      </c>
      <c r="G569" s="2" t="s">
        <v>19</v>
      </c>
      <c r="H569" s="1"/>
      <c r="I569" s="1"/>
      <c r="J569" s="1" t="s">
        <v>22</v>
      </c>
      <c r="K569" s="1"/>
      <c r="L569" s="3">
        <v>200</v>
      </c>
      <c r="M569" s="7" t="s">
        <v>44</v>
      </c>
      <c r="N569" s="4">
        <v>85</v>
      </c>
      <c r="O569" s="2" t="s">
        <v>435</v>
      </c>
      <c r="P569" s="5">
        <v>12</v>
      </c>
      <c r="Q569" s="3" t="s">
        <v>205</v>
      </c>
      <c r="R569" s="12">
        <f t="shared" si="11"/>
        <v>12</v>
      </c>
      <c r="S569" s="3">
        <v>7</v>
      </c>
    </row>
    <row r="570" spans="1:19" s="7" customFormat="1" ht="28.8" x14ac:dyDescent="0.3">
      <c r="A570" s="1"/>
      <c r="B570" s="3"/>
      <c r="C570" s="1">
        <v>797</v>
      </c>
      <c r="D570" s="1">
        <v>11</v>
      </c>
      <c r="E570" s="2" t="s">
        <v>277</v>
      </c>
      <c r="F570" s="2" t="s">
        <v>294</v>
      </c>
      <c r="G570" s="2" t="s">
        <v>19</v>
      </c>
      <c r="H570" s="1"/>
      <c r="I570" s="1"/>
      <c r="J570" s="1" t="s">
        <v>22</v>
      </c>
      <c r="K570" s="1"/>
      <c r="L570" s="3">
        <v>200</v>
      </c>
      <c r="M570" s="7" t="s">
        <v>44</v>
      </c>
      <c r="N570" s="4">
        <v>85</v>
      </c>
      <c r="O570" s="2"/>
      <c r="P570" s="5">
        <v>4</v>
      </c>
      <c r="Q570" s="13" t="s">
        <v>24</v>
      </c>
      <c r="R570" s="12">
        <f t="shared" si="11"/>
        <v>24</v>
      </c>
      <c r="S570" s="3">
        <v>7</v>
      </c>
    </row>
    <row r="571" spans="1:19" s="7" customFormat="1" ht="28.8" x14ac:dyDescent="0.3">
      <c r="A571" s="1"/>
      <c r="B571" s="3"/>
      <c r="C571" s="1">
        <v>793</v>
      </c>
      <c r="D571" s="1">
        <v>11</v>
      </c>
      <c r="E571" s="2" t="s">
        <v>277</v>
      </c>
      <c r="F571" s="2" t="s">
        <v>565</v>
      </c>
      <c r="G571" s="2" t="s">
        <v>19</v>
      </c>
      <c r="H571" s="1"/>
      <c r="I571" s="1"/>
      <c r="J571" s="1" t="s">
        <v>22</v>
      </c>
      <c r="K571" s="1"/>
      <c r="L571" s="3">
        <v>200</v>
      </c>
      <c r="M571" s="7" t="s">
        <v>44</v>
      </c>
      <c r="N571" s="4">
        <v>85</v>
      </c>
      <c r="O571" s="2"/>
      <c r="P571" s="5">
        <v>10</v>
      </c>
      <c r="Q571" s="13" t="s">
        <v>24</v>
      </c>
      <c r="R571" s="12">
        <f t="shared" si="11"/>
        <v>24</v>
      </c>
      <c r="S571" s="3">
        <v>7</v>
      </c>
    </row>
    <row r="572" spans="1:19" s="7" customFormat="1" ht="28.8" x14ac:dyDescent="0.3">
      <c r="A572" s="1"/>
      <c r="B572" s="3">
        <v>76</v>
      </c>
      <c r="C572" s="1">
        <v>754</v>
      </c>
      <c r="D572" s="1">
        <v>11</v>
      </c>
      <c r="E572" s="2" t="s">
        <v>277</v>
      </c>
      <c r="F572" s="2" t="s">
        <v>284</v>
      </c>
      <c r="G572" s="2" t="s">
        <v>284</v>
      </c>
      <c r="H572" s="1" t="s">
        <v>285</v>
      </c>
      <c r="I572" s="1" t="s">
        <v>21</v>
      </c>
      <c r="J572" s="1" t="s">
        <v>22</v>
      </c>
      <c r="K572" s="1"/>
      <c r="L572" s="3">
        <v>300</v>
      </c>
      <c r="M572" s="7" t="s">
        <v>44</v>
      </c>
      <c r="N572" s="4">
        <v>85</v>
      </c>
      <c r="O572" s="2"/>
      <c r="P572" s="5">
        <v>6</v>
      </c>
      <c r="Q572" s="3" t="s">
        <v>205</v>
      </c>
      <c r="R572" s="12">
        <f t="shared" si="11"/>
        <v>12</v>
      </c>
      <c r="S572" s="3">
        <v>7</v>
      </c>
    </row>
    <row r="573" spans="1:19" s="7" customFormat="1" x14ac:dyDescent="0.3">
      <c r="A573" s="1"/>
      <c r="B573" s="3"/>
      <c r="C573" s="1">
        <v>595</v>
      </c>
      <c r="D573" s="1">
        <v>7.5</v>
      </c>
      <c r="E573" s="7" t="s">
        <v>242</v>
      </c>
      <c r="F573" s="8" t="s">
        <v>456</v>
      </c>
      <c r="G573" s="8" t="s">
        <v>19</v>
      </c>
      <c r="J573" s="1" t="s">
        <v>22</v>
      </c>
      <c r="L573" s="3" t="s">
        <v>331</v>
      </c>
      <c r="M573" s="7" t="s">
        <v>44</v>
      </c>
      <c r="N573" s="4">
        <v>85</v>
      </c>
      <c r="P573" s="5">
        <v>8</v>
      </c>
      <c r="Q573" s="13" t="s">
        <v>24</v>
      </c>
      <c r="R573" s="12">
        <f t="shared" si="11"/>
        <v>24</v>
      </c>
      <c r="S573" s="3">
        <v>7</v>
      </c>
    </row>
    <row r="574" spans="1:19" s="7" customFormat="1" x14ac:dyDescent="0.3">
      <c r="A574" s="1"/>
      <c r="B574" s="3">
        <v>66</v>
      </c>
      <c r="C574" s="1">
        <v>623</v>
      </c>
      <c r="D574" s="1">
        <v>7.5</v>
      </c>
      <c r="E574" s="7" t="s">
        <v>242</v>
      </c>
      <c r="F574" s="8" t="s">
        <v>251</v>
      </c>
      <c r="G574" s="7" t="s">
        <v>19</v>
      </c>
      <c r="H574" s="7" t="s">
        <v>252</v>
      </c>
      <c r="I574" s="7" t="s">
        <v>100</v>
      </c>
      <c r="J574" s="1">
        <v>65</v>
      </c>
      <c r="L574" s="3">
        <v>100</v>
      </c>
      <c r="M574" s="1" t="s">
        <v>198</v>
      </c>
      <c r="N574" s="1">
        <v>400</v>
      </c>
      <c r="O574" s="7" t="s">
        <v>100</v>
      </c>
      <c r="P574" s="5">
        <v>4</v>
      </c>
      <c r="Q574" s="13" t="s">
        <v>24</v>
      </c>
      <c r="R574" s="12">
        <f t="shared" si="11"/>
        <v>24</v>
      </c>
      <c r="S574" s="3">
        <v>7</v>
      </c>
    </row>
    <row r="575" spans="1:19" s="7" customFormat="1" ht="28.8" x14ac:dyDescent="0.3">
      <c r="A575" s="1"/>
      <c r="B575" s="3"/>
      <c r="C575" s="1">
        <v>626</v>
      </c>
      <c r="D575" s="1">
        <v>7.5</v>
      </c>
      <c r="E575" s="7" t="s">
        <v>242</v>
      </c>
      <c r="F575" s="8" t="s">
        <v>290</v>
      </c>
      <c r="G575" s="8" t="s">
        <v>19</v>
      </c>
      <c r="J575" s="1" t="s">
        <v>22</v>
      </c>
      <c r="L575" s="3">
        <v>200</v>
      </c>
      <c r="M575" s="7" t="s">
        <v>44</v>
      </c>
      <c r="N575" s="4">
        <v>85</v>
      </c>
      <c r="P575" s="5">
        <v>10</v>
      </c>
      <c r="Q575" s="13" t="s">
        <v>24</v>
      </c>
      <c r="R575" s="12">
        <f t="shared" si="11"/>
        <v>24</v>
      </c>
      <c r="S575" s="3">
        <v>7</v>
      </c>
    </row>
    <row r="576" spans="1:19" s="7" customFormat="1" x14ac:dyDescent="0.3">
      <c r="A576" s="1"/>
      <c r="B576" s="3"/>
      <c r="C576" s="1">
        <v>631</v>
      </c>
      <c r="D576" s="1">
        <v>7</v>
      </c>
      <c r="E576" s="7" t="s">
        <v>117</v>
      </c>
      <c r="F576" s="8" t="s">
        <v>253</v>
      </c>
      <c r="G576" s="8" t="s">
        <v>409</v>
      </c>
      <c r="J576" s="1" t="s">
        <v>22</v>
      </c>
      <c r="L576" s="3" t="s">
        <v>331</v>
      </c>
      <c r="M576" s="7" t="s">
        <v>44</v>
      </c>
      <c r="N576" s="4">
        <v>85</v>
      </c>
      <c r="P576" s="5">
        <v>18</v>
      </c>
      <c r="Q576" s="13" t="s">
        <v>24</v>
      </c>
      <c r="R576" s="12">
        <f t="shared" si="11"/>
        <v>24</v>
      </c>
      <c r="S576" s="3">
        <v>7</v>
      </c>
    </row>
    <row r="577" spans="1:19" s="7" customFormat="1" ht="28.8" x14ac:dyDescent="0.3">
      <c r="A577" s="1"/>
      <c r="B577" s="3"/>
      <c r="C577" s="1">
        <v>648</v>
      </c>
      <c r="D577" s="1">
        <v>7</v>
      </c>
      <c r="E577" s="7" t="s">
        <v>117</v>
      </c>
      <c r="F577" s="8" t="s">
        <v>257</v>
      </c>
      <c r="G577" s="2" t="s">
        <v>258</v>
      </c>
      <c r="H577" s="1"/>
      <c r="I577" s="1"/>
      <c r="J577" s="1" t="s">
        <v>22</v>
      </c>
      <c r="K577" s="1"/>
      <c r="L577" s="3">
        <v>300</v>
      </c>
      <c r="M577" s="7" t="s">
        <v>44</v>
      </c>
      <c r="N577" s="4">
        <v>85</v>
      </c>
      <c r="O577" s="2"/>
      <c r="P577" s="5">
        <v>14</v>
      </c>
      <c r="Q577" s="13" t="s">
        <v>24</v>
      </c>
      <c r="R577" s="12">
        <f t="shared" si="11"/>
        <v>24</v>
      </c>
      <c r="S577" s="3">
        <v>7</v>
      </c>
    </row>
    <row r="578" spans="1:19" s="7" customFormat="1" x14ac:dyDescent="0.3">
      <c r="A578" s="1"/>
      <c r="B578" s="3"/>
      <c r="C578" s="1">
        <v>640</v>
      </c>
      <c r="D578" s="1">
        <v>7</v>
      </c>
      <c r="E578" s="7" t="s">
        <v>117</v>
      </c>
      <c r="F578" s="8" t="s">
        <v>454</v>
      </c>
      <c r="G578" s="7" t="s">
        <v>19</v>
      </c>
      <c r="J578" s="1" t="s">
        <v>22</v>
      </c>
      <c r="L578" s="3">
        <v>150</v>
      </c>
      <c r="M578" s="7" t="s">
        <v>44</v>
      </c>
      <c r="N578" s="4">
        <v>85</v>
      </c>
      <c r="P578" s="5">
        <v>2</v>
      </c>
      <c r="Q578" s="13" t="s">
        <v>24</v>
      </c>
      <c r="R578" s="12">
        <f t="shared" si="11"/>
        <v>24</v>
      </c>
      <c r="S578" s="3">
        <v>7</v>
      </c>
    </row>
    <row r="579" spans="1:19" s="7" customFormat="1" x14ac:dyDescent="0.3">
      <c r="A579" s="1"/>
      <c r="B579" s="3"/>
      <c r="C579" s="1">
        <v>151</v>
      </c>
      <c r="D579" s="1">
        <v>7</v>
      </c>
      <c r="E579" s="1" t="s">
        <v>117</v>
      </c>
      <c r="F579" s="2" t="s">
        <v>27</v>
      </c>
      <c r="G579" s="2" t="s">
        <v>446</v>
      </c>
      <c r="H579" s="1"/>
      <c r="I579" s="1"/>
      <c r="J579" s="1" t="s">
        <v>22</v>
      </c>
      <c r="K579" s="1"/>
      <c r="L579" s="3">
        <v>50</v>
      </c>
      <c r="M579" s="7" t="s">
        <v>44</v>
      </c>
      <c r="N579" s="4">
        <v>85</v>
      </c>
      <c r="O579" s="1"/>
      <c r="P579" s="5">
        <v>6</v>
      </c>
      <c r="Q579" s="12" t="s">
        <v>32</v>
      </c>
      <c r="R579" s="3" t="s">
        <v>33</v>
      </c>
      <c r="S579" s="3">
        <v>7</v>
      </c>
    </row>
    <row r="580" spans="1:19" s="7" customFormat="1" ht="28.8" x14ac:dyDescent="0.3">
      <c r="A580" s="1"/>
      <c r="B580" s="3"/>
      <c r="C580" s="1">
        <v>149</v>
      </c>
      <c r="D580" s="1">
        <v>7</v>
      </c>
      <c r="E580" s="1" t="s">
        <v>117</v>
      </c>
      <c r="F580" s="2" t="s">
        <v>444</v>
      </c>
      <c r="G580" s="2" t="s">
        <v>445</v>
      </c>
      <c r="H580" s="1"/>
      <c r="I580" s="1"/>
      <c r="J580" s="1" t="s">
        <v>22</v>
      </c>
      <c r="K580" s="1"/>
      <c r="L580" s="3">
        <v>200</v>
      </c>
      <c r="M580" s="7" t="s">
        <v>44</v>
      </c>
      <c r="N580" s="4">
        <v>85</v>
      </c>
      <c r="O580" s="1"/>
      <c r="P580" s="5">
        <v>14</v>
      </c>
      <c r="Q580" s="12" t="s">
        <v>24</v>
      </c>
      <c r="R580" s="3" t="s">
        <v>25</v>
      </c>
      <c r="S580" s="3">
        <v>7</v>
      </c>
    </row>
    <row r="581" spans="1:19" s="7" customFormat="1" x14ac:dyDescent="0.3">
      <c r="A581" s="1"/>
      <c r="B581" s="3"/>
      <c r="C581" s="1">
        <v>405</v>
      </c>
      <c r="D581" s="1">
        <v>21</v>
      </c>
      <c r="E581" s="7" t="s">
        <v>187</v>
      </c>
      <c r="F581" s="1" t="s">
        <v>679</v>
      </c>
      <c r="G581" s="1"/>
      <c r="H581" s="1"/>
      <c r="I581" s="1"/>
      <c r="J581" s="1" t="s">
        <v>22</v>
      </c>
      <c r="K581" s="1"/>
      <c r="L581" s="3" t="s">
        <v>331</v>
      </c>
      <c r="M581" s="7" t="s">
        <v>44</v>
      </c>
      <c r="N581" s="4">
        <v>85</v>
      </c>
      <c r="O581" s="1"/>
      <c r="P581" s="5">
        <v>8</v>
      </c>
      <c r="Q581" s="12" t="s">
        <v>24</v>
      </c>
      <c r="R581" s="3" t="s">
        <v>25</v>
      </c>
      <c r="S581" s="3">
        <v>7</v>
      </c>
    </row>
    <row r="582" spans="1:19" s="7" customFormat="1" x14ac:dyDescent="0.3">
      <c r="A582" s="1"/>
      <c r="B582" s="3"/>
      <c r="C582" s="1">
        <v>571</v>
      </c>
      <c r="D582" s="1">
        <v>21</v>
      </c>
      <c r="E582" s="7" t="s">
        <v>187</v>
      </c>
      <c r="F582" s="8" t="s">
        <v>699</v>
      </c>
      <c r="G582" s="8" t="s">
        <v>19</v>
      </c>
      <c r="J582" s="1" t="s">
        <v>22</v>
      </c>
      <c r="L582" s="3" t="s">
        <v>331</v>
      </c>
      <c r="M582" s="7" t="s">
        <v>44</v>
      </c>
      <c r="N582" s="4">
        <v>85</v>
      </c>
      <c r="P582" s="5">
        <v>26</v>
      </c>
      <c r="Q582" s="3" t="s">
        <v>700</v>
      </c>
      <c r="R582" s="12">
        <v>11</v>
      </c>
      <c r="S582" s="3">
        <v>6</v>
      </c>
    </row>
    <row r="583" spans="1:19" s="7" customFormat="1" x14ac:dyDescent="0.3">
      <c r="A583" s="1"/>
      <c r="B583" s="3"/>
      <c r="C583" s="1">
        <v>408</v>
      </c>
      <c r="D583" s="1">
        <v>21</v>
      </c>
      <c r="E583" s="7" t="s">
        <v>187</v>
      </c>
      <c r="F583" s="1" t="s">
        <v>680</v>
      </c>
      <c r="G583" s="1"/>
      <c r="H583" s="1"/>
      <c r="I583" s="1"/>
      <c r="J583" s="1" t="s">
        <v>22</v>
      </c>
      <c r="K583" s="1"/>
      <c r="L583" s="3" t="s">
        <v>331</v>
      </c>
      <c r="M583" s="7" t="s">
        <v>44</v>
      </c>
      <c r="N583" s="4">
        <v>85</v>
      </c>
      <c r="O583" s="1"/>
      <c r="P583" s="5">
        <v>18</v>
      </c>
      <c r="Q583" s="12" t="s">
        <v>24</v>
      </c>
      <c r="R583" s="3" t="s">
        <v>25</v>
      </c>
      <c r="S583" s="3">
        <v>7</v>
      </c>
    </row>
    <row r="584" spans="1:19" s="7" customFormat="1" x14ac:dyDescent="0.3">
      <c r="A584" s="1"/>
      <c r="B584" s="3"/>
      <c r="C584" s="1">
        <v>589</v>
      </c>
      <c r="D584" s="1">
        <v>21</v>
      </c>
      <c r="E584" s="7" t="s">
        <v>187</v>
      </c>
      <c r="F584" s="8" t="s">
        <v>704</v>
      </c>
      <c r="G584" s="8" t="s">
        <v>19</v>
      </c>
      <c r="J584" s="1" t="s">
        <v>22</v>
      </c>
      <c r="L584" s="3">
        <v>200</v>
      </c>
      <c r="M584" s="7" t="s">
        <v>44</v>
      </c>
      <c r="N584" s="4">
        <v>85</v>
      </c>
      <c r="P584" s="5">
        <v>10</v>
      </c>
      <c r="Q584" s="13" t="s">
        <v>24</v>
      </c>
      <c r="R584" s="12">
        <f>IF(Q584="24/7",24,12)</f>
        <v>24</v>
      </c>
      <c r="S584" s="3">
        <v>7</v>
      </c>
    </row>
    <row r="585" spans="1:19" s="7" customFormat="1" x14ac:dyDescent="0.3">
      <c r="A585" s="1"/>
      <c r="B585" s="3"/>
      <c r="C585" s="1">
        <v>397</v>
      </c>
      <c r="D585" s="1">
        <v>21</v>
      </c>
      <c r="E585" s="7" t="s">
        <v>187</v>
      </c>
      <c r="F585" s="1" t="s">
        <v>676</v>
      </c>
      <c r="G585" s="1"/>
      <c r="H585" s="1"/>
      <c r="I585" s="1"/>
      <c r="J585" s="1" t="s">
        <v>22</v>
      </c>
      <c r="K585" s="1"/>
      <c r="L585" s="3" t="s">
        <v>331</v>
      </c>
      <c r="M585" s="7" t="s">
        <v>44</v>
      </c>
      <c r="N585" s="4">
        <v>85</v>
      </c>
      <c r="O585" s="1"/>
      <c r="P585" s="5">
        <v>4</v>
      </c>
      <c r="Q585" s="12" t="s">
        <v>24</v>
      </c>
      <c r="R585" s="3" t="s">
        <v>25</v>
      </c>
      <c r="S585" s="3">
        <v>7</v>
      </c>
    </row>
    <row r="586" spans="1:19" s="7" customFormat="1" x14ac:dyDescent="0.3">
      <c r="A586" s="1"/>
      <c r="B586" s="3"/>
      <c r="C586" s="1">
        <v>411</v>
      </c>
      <c r="D586" s="1">
        <v>21</v>
      </c>
      <c r="E586" s="7" t="s">
        <v>187</v>
      </c>
      <c r="F586" s="1" t="s">
        <v>681</v>
      </c>
      <c r="G586" s="1"/>
      <c r="H586" s="1"/>
      <c r="I586" s="1"/>
      <c r="J586" s="1" t="s">
        <v>22</v>
      </c>
      <c r="K586" s="1"/>
      <c r="L586" s="3" t="s">
        <v>331</v>
      </c>
      <c r="M586" s="7" t="s">
        <v>44</v>
      </c>
      <c r="N586" s="4">
        <v>85</v>
      </c>
      <c r="O586" s="1"/>
      <c r="P586" s="5">
        <v>44</v>
      </c>
      <c r="Q586" s="12" t="s">
        <v>24</v>
      </c>
      <c r="R586" s="3" t="s">
        <v>25</v>
      </c>
      <c r="S586" s="3">
        <v>7</v>
      </c>
    </row>
    <row r="587" spans="1:19" s="7" customFormat="1" x14ac:dyDescent="0.3">
      <c r="A587" s="1"/>
      <c r="B587" s="3"/>
      <c r="C587" s="1">
        <v>414</v>
      </c>
      <c r="D587" s="1">
        <v>21</v>
      </c>
      <c r="E587" s="7" t="s">
        <v>187</v>
      </c>
      <c r="F587" s="1" t="s">
        <v>682</v>
      </c>
      <c r="G587" s="1"/>
      <c r="H587" s="1"/>
      <c r="I587" s="1"/>
      <c r="J587" s="1" t="s">
        <v>22</v>
      </c>
      <c r="K587" s="1"/>
      <c r="L587" s="3" t="s">
        <v>331</v>
      </c>
      <c r="M587" s="7" t="s">
        <v>44</v>
      </c>
      <c r="N587" s="4">
        <v>85</v>
      </c>
      <c r="O587" s="1"/>
      <c r="P587" s="5">
        <v>32</v>
      </c>
      <c r="Q587" s="12" t="s">
        <v>24</v>
      </c>
      <c r="R587" s="3" t="s">
        <v>25</v>
      </c>
      <c r="S587" s="3">
        <v>7</v>
      </c>
    </row>
    <row r="588" spans="1:19" s="7" customFormat="1" x14ac:dyDescent="0.3">
      <c r="A588" s="1"/>
      <c r="B588" s="3"/>
      <c r="C588" s="1">
        <v>569</v>
      </c>
      <c r="D588" s="1">
        <v>21</v>
      </c>
      <c r="E588" s="7" t="s">
        <v>187</v>
      </c>
      <c r="F588" s="8" t="s">
        <v>238</v>
      </c>
      <c r="G588" s="8" t="s">
        <v>239</v>
      </c>
      <c r="J588" s="1" t="s">
        <v>22</v>
      </c>
      <c r="L588" s="3">
        <v>300</v>
      </c>
      <c r="M588" s="7" t="s">
        <v>44</v>
      </c>
      <c r="N588" s="4">
        <v>85</v>
      </c>
      <c r="P588" s="5">
        <v>26</v>
      </c>
      <c r="Q588" s="3" t="s">
        <v>216</v>
      </c>
      <c r="R588" s="12">
        <f>IF(Q588="24/7",24,12)</f>
        <v>12</v>
      </c>
      <c r="S588" s="3">
        <v>7</v>
      </c>
    </row>
    <row r="589" spans="1:19" s="7" customFormat="1" x14ac:dyDescent="0.3">
      <c r="A589" s="1"/>
      <c r="B589" s="3"/>
      <c r="C589" s="1">
        <v>582</v>
      </c>
      <c r="D589" s="1">
        <v>21</v>
      </c>
      <c r="E589" s="7" t="s">
        <v>187</v>
      </c>
      <c r="F589" s="8" t="s">
        <v>703</v>
      </c>
      <c r="G589" s="8" t="s">
        <v>19</v>
      </c>
      <c r="J589" s="1" t="s">
        <v>22</v>
      </c>
      <c r="L589" s="3" t="s">
        <v>331</v>
      </c>
      <c r="M589" s="7" t="s">
        <v>44</v>
      </c>
      <c r="N589" s="4">
        <v>85</v>
      </c>
      <c r="P589" s="5">
        <v>18</v>
      </c>
      <c r="Q589" s="3" t="s">
        <v>216</v>
      </c>
      <c r="R589" s="12">
        <f>IF(Q589="24/7",24,12)</f>
        <v>12</v>
      </c>
      <c r="S589" s="3">
        <v>7</v>
      </c>
    </row>
    <row r="590" spans="1:19" s="7" customFormat="1" x14ac:dyDescent="0.3">
      <c r="A590" s="1"/>
      <c r="B590" s="3"/>
      <c r="C590" s="1">
        <v>426</v>
      </c>
      <c r="D590" s="1">
        <v>21</v>
      </c>
      <c r="E590" s="7" t="s">
        <v>187</v>
      </c>
      <c r="F590" s="1" t="s">
        <v>685</v>
      </c>
      <c r="G590" s="1" t="s">
        <v>27</v>
      </c>
      <c r="H590" s="1"/>
      <c r="I590" s="1"/>
      <c r="J590" s="1">
        <v>65</v>
      </c>
      <c r="K590" s="1"/>
      <c r="L590" s="3">
        <v>20</v>
      </c>
      <c r="M590" s="7" t="s">
        <v>44</v>
      </c>
      <c r="N590" s="4">
        <v>85</v>
      </c>
      <c r="O590" s="1"/>
      <c r="P590" s="5">
        <v>16</v>
      </c>
      <c r="Q590" s="12" t="s">
        <v>32</v>
      </c>
      <c r="R590" s="3" t="s">
        <v>33</v>
      </c>
      <c r="S590" s="3">
        <v>7</v>
      </c>
    </row>
    <row r="591" spans="1:19" s="7" customFormat="1" x14ac:dyDescent="0.3">
      <c r="A591" s="1"/>
      <c r="B591" s="3"/>
      <c r="C591" s="1">
        <v>401</v>
      </c>
      <c r="D591" s="1">
        <v>21</v>
      </c>
      <c r="E591" s="7" t="s">
        <v>187</v>
      </c>
      <c r="F591" s="1" t="s">
        <v>677</v>
      </c>
      <c r="G591" s="1"/>
      <c r="H591" s="1"/>
      <c r="I591" s="1"/>
      <c r="J591" s="1" t="s">
        <v>22</v>
      </c>
      <c r="K591" s="1"/>
      <c r="L591" s="3" t="s">
        <v>331</v>
      </c>
      <c r="M591" s="7" t="s">
        <v>44</v>
      </c>
      <c r="N591" s="4">
        <v>85</v>
      </c>
      <c r="O591" s="1"/>
      <c r="P591" s="5">
        <v>4</v>
      </c>
      <c r="Q591" s="12" t="s">
        <v>24</v>
      </c>
      <c r="R591" s="3" t="s">
        <v>25</v>
      </c>
      <c r="S591" s="3">
        <v>7</v>
      </c>
    </row>
    <row r="592" spans="1:19" s="7" customFormat="1" x14ac:dyDescent="0.3">
      <c r="A592" s="1"/>
      <c r="B592" s="3"/>
      <c r="C592" s="1">
        <v>577</v>
      </c>
      <c r="D592" s="1">
        <v>21</v>
      </c>
      <c r="E592" s="7" t="s">
        <v>187</v>
      </c>
      <c r="F592" s="8" t="s">
        <v>701</v>
      </c>
      <c r="G592" s="8" t="s">
        <v>19</v>
      </c>
      <c r="J592" s="1" t="s">
        <v>22</v>
      </c>
      <c r="L592" s="3" t="s">
        <v>331</v>
      </c>
      <c r="M592" s="7" t="s">
        <v>44</v>
      </c>
      <c r="N592" s="4">
        <v>85</v>
      </c>
      <c r="P592" s="5">
        <v>46</v>
      </c>
      <c r="Q592" s="3" t="s">
        <v>216</v>
      </c>
      <c r="R592" s="12">
        <f>IF(Q592="24/7",24,12)</f>
        <v>12</v>
      </c>
      <c r="S592" s="3">
        <v>7</v>
      </c>
    </row>
    <row r="593" spans="1:19" s="7" customFormat="1" x14ac:dyDescent="0.3">
      <c r="A593" s="1"/>
      <c r="B593" s="3"/>
      <c r="C593" s="1">
        <v>434</v>
      </c>
      <c r="D593" s="1">
        <v>21</v>
      </c>
      <c r="E593" s="7" t="s">
        <v>187</v>
      </c>
      <c r="F593" s="1" t="s">
        <v>188</v>
      </c>
      <c r="G593" s="1" t="s">
        <v>409</v>
      </c>
      <c r="H593" s="1"/>
      <c r="I593" s="1"/>
      <c r="J593" s="1" t="s">
        <v>22</v>
      </c>
      <c r="K593" s="1"/>
      <c r="L593" s="3" t="s">
        <v>331</v>
      </c>
      <c r="M593" s="7" t="s">
        <v>44</v>
      </c>
      <c r="N593" s="4">
        <v>85</v>
      </c>
      <c r="O593" s="1"/>
      <c r="P593" s="5">
        <v>12</v>
      </c>
      <c r="Q593" s="3" t="s">
        <v>24</v>
      </c>
      <c r="R593" s="3">
        <v>24</v>
      </c>
      <c r="S593" s="3">
        <v>7</v>
      </c>
    </row>
    <row r="594" spans="1:19" s="7" customFormat="1" x14ac:dyDescent="0.3">
      <c r="A594" s="1"/>
      <c r="B594" s="3"/>
      <c r="C594" s="1">
        <v>514</v>
      </c>
      <c r="D594" s="1">
        <v>21</v>
      </c>
      <c r="E594" s="7" t="s">
        <v>187</v>
      </c>
      <c r="F594" s="8" t="s">
        <v>691</v>
      </c>
      <c r="G594" s="8" t="s">
        <v>409</v>
      </c>
      <c r="J594" s="1" t="s">
        <v>22</v>
      </c>
      <c r="L594" s="3" t="s">
        <v>331</v>
      </c>
      <c r="M594" s="7" t="s">
        <v>44</v>
      </c>
      <c r="N594" s="4">
        <v>85</v>
      </c>
      <c r="P594" s="5">
        <v>44</v>
      </c>
      <c r="Q594" s="3" t="s">
        <v>694</v>
      </c>
      <c r="R594" s="12">
        <v>10</v>
      </c>
      <c r="S594" s="3">
        <v>6</v>
      </c>
    </row>
    <row r="595" spans="1:19" s="7" customFormat="1" ht="28.8" x14ac:dyDescent="0.3">
      <c r="A595" s="1"/>
      <c r="B595" s="3"/>
      <c r="C595" s="1">
        <v>157</v>
      </c>
      <c r="D595" s="1">
        <v>8</v>
      </c>
      <c r="E595" s="1" t="s">
        <v>125</v>
      </c>
      <c r="F595" s="2" t="s">
        <v>126</v>
      </c>
      <c r="G595" s="2" t="s">
        <v>212</v>
      </c>
      <c r="H595" s="1"/>
      <c r="I595" s="1"/>
      <c r="J595" s="1" t="s">
        <v>22</v>
      </c>
      <c r="K595" s="1"/>
      <c r="L595" s="3">
        <v>300</v>
      </c>
      <c r="M595" s="7" t="s">
        <v>44</v>
      </c>
      <c r="N595" s="4">
        <v>85</v>
      </c>
      <c r="O595" s="1"/>
      <c r="P595" s="5">
        <v>10</v>
      </c>
      <c r="Q595" s="12" t="s">
        <v>88</v>
      </c>
      <c r="R595" s="3">
        <v>11</v>
      </c>
      <c r="S595" s="3">
        <v>6</v>
      </c>
    </row>
    <row r="596" spans="1:19" s="7" customFormat="1" x14ac:dyDescent="0.3">
      <c r="A596" s="1"/>
      <c r="B596" s="3"/>
      <c r="C596" s="1">
        <v>166</v>
      </c>
      <c r="D596" s="1">
        <v>8</v>
      </c>
      <c r="E596" s="1" t="s">
        <v>125</v>
      </c>
      <c r="F596" s="2" t="s">
        <v>126</v>
      </c>
      <c r="G596" s="2" t="s">
        <v>464</v>
      </c>
      <c r="H596" s="1"/>
      <c r="I596" s="1"/>
      <c r="J596" s="1" t="s">
        <v>22</v>
      </c>
      <c r="K596" s="1"/>
      <c r="L596" s="3">
        <v>150</v>
      </c>
      <c r="M596" s="7" t="s">
        <v>44</v>
      </c>
      <c r="N596" s="4">
        <v>85</v>
      </c>
      <c r="O596" s="1"/>
      <c r="P596" s="5">
        <v>8</v>
      </c>
      <c r="Q596" s="12" t="s">
        <v>24</v>
      </c>
      <c r="R596" s="3" t="s">
        <v>25</v>
      </c>
      <c r="S596" s="3">
        <v>7</v>
      </c>
    </row>
    <row r="597" spans="1:19" s="7" customFormat="1" x14ac:dyDescent="0.3">
      <c r="A597" s="1"/>
      <c r="B597" s="3"/>
      <c r="C597" s="1">
        <v>857</v>
      </c>
      <c r="D597" s="1">
        <v>8</v>
      </c>
      <c r="E597" s="1" t="s">
        <v>125</v>
      </c>
      <c r="F597" s="2" t="s">
        <v>487</v>
      </c>
      <c r="G597" s="2" t="s">
        <v>19</v>
      </c>
      <c r="H597" s="1"/>
      <c r="I597" s="1"/>
      <c r="J597" s="1" t="s">
        <v>22</v>
      </c>
      <c r="K597" s="1"/>
      <c r="L597" s="3">
        <v>150</v>
      </c>
      <c r="M597" s="7" t="s">
        <v>44</v>
      </c>
      <c r="N597" s="4">
        <v>85</v>
      </c>
      <c r="O597" s="2"/>
      <c r="P597" s="5">
        <v>4</v>
      </c>
      <c r="Q597" s="13" t="s">
        <v>24</v>
      </c>
      <c r="R597" s="12">
        <f>IF(Q597="24/7",24,12)</f>
        <v>24</v>
      </c>
      <c r="S597" s="3">
        <v>7</v>
      </c>
    </row>
    <row r="598" spans="1:19" s="7" customFormat="1" ht="28.8" x14ac:dyDescent="0.3">
      <c r="A598" s="1"/>
      <c r="B598" s="3">
        <v>33</v>
      </c>
      <c r="C598" s="1">
        <v>170</v>
      </c>
      <c r="D598" s="1">
        <v>8</v>
      </c>
      <c r="E598" s="1" t="s">
        <v>125</v>
      </c>
      <c r="F598" s="2" t="s">
        <v>132</v>
      </c>
      <c r="G598" s="2" t="s">
        <v>133</v>
      </c>
      <c r="H598" s="1" t="s">
        <v>48</v>
      </c>
      <c r="I598" s="1" t="s">
        <v>100</v>
      </c>
      <c r="J598" s="1" t="s">
        <v>22</v>
      </c>
      <c r="K598" s="1"/>
      <c r="L598" s="3">
        <v>150</v>
      </c>
      <c r="M598" s="7" t="s">
        <v>44</v>
      </c>
      <c r="N598" s="4">
        <v>85</v>
      </c>
      <c r="O598" s="1"/>
      <c r="P598" s="5">
        <v>20</v>
      </c>
      <c r="Q598" s="12" t="s">
        <v>24</v>
      </c>
      <c r="R598" s="3" t="s">
        <v>25</v>
      </c>
      <c r="S598" s="3">
        <v>7</v>
      </c>
    </row>
    <row r="599" spans="1:19" s="7" customFormat="1" x14ac:dyDescent="0.3">
      <c r="A599" s="1"/>
      <c r="B599" s="3">
        <v>34</v>
      </c>
      <c r="C599" s="1">
        <v>175</v>
      </c>
      <c r="D599" s="1">
        <v>8</v>
      </c>
      <c r="E599" s="1" t="s">
        <v>125</v>
      </c>
      <c r="F599" s="2" t="s">
        <v>134</v>
      </c>
      <c r="G599" s="2" t="s">
        <v>19</v>
      </c>
      <c r="H599" s="2" t="s">
        <v>135</v>
      </c>
      <c r="I599" s="1" t="s">
        <v>75</v>
      </c>
      <c r="J599" s="1" t="s">
        <v>22</v>
      </c>
      <c r="K599" s="1"/>
      <c r="L599" s="3">
        <v>100</v>
      </c>
      <c r="M599" s="7" t="s">
        <v>44</v>
      </c>
      <c r="N599" s="4">
        <v>85</v>
      </c>
      <c r="O599" s="1"/>
      <c r="P599" s="5">
        <v>2</v>
      </c>
      <c r="Q599" s="12" t="s">
        <v>88</v>
      </c>
      <c r="R599" s="3">
        <v>11</v>
      </c>
      <c r="S599" s="3">
        <v>6</v>
      </c>
    </row>
    <row r="600" spans="1:19" s="7" customFormat="1" ht="43.2" x14ac:dyDescent="0.3">
      <c r="A600" s="1"/>
      <c r="B600" s="3"/>
      <c r="C600" s="1">
        <v>668</v>
      </c>
      <c r="D600" s="1">
        <v>8</v>
      </c>
      <c r="E600" s="7" t="s">
        <v>125</v>
      </c>
      <c r="F600" s="7" t="s">
        <v>265</v>
      </c>
      <c r="G600" s="2" t="s">
        <v>481</v>
      </c>
      <c r="H600" s="1"/>
      <c r="I600" s="1"/>
      <c r="J600" s="1" t="s">
        <v>22</v>
      </c>
      <c r="K600" s="1"/>
      <c r="L600" s="3">
        <v>150</v>
      </c>
      <c r="M600" s="7" t="s">
        <v>44</v>
      </c>
      <c r="N600" s="4">
        <v>85</v>
      </c>
      <c r="O600" s="2" t="s">
        <v>482</v>
      </c>
      <c r="P600" s="5">
        <v>70</v>
      </c>
      <c r="Q600" s="13" t="s">
        <v>24</v>
      </c>
      <c r="R600" s="12">
        <f>IF(Q600="24/7",24,12)</f>
        <v>24</v>
      </c>
      <c r="S600" s="3">
        <v>7</v>
      </c>
    </row>
    <row r="601" spans="1:19" s="7" customFormat="1" ht="28.8" x14ac:dyDescent="0.3">
      <c r="A601" s="1"/>
      <c r="B601" s="3"/>
      <c r="C601" s="1">
        <v>653</v>
      </c>
      <c r="D601" s="1">
        <v>8</v>
      </c>
      <c r="E601" s="7" t="s">
        <v>125</v>
      </c>
      <c r="F601" s="7" t="s">
        <v>265</v>
      </c>
      <c r="G601" s="2" t="s">
        <v>478</v>
      </c>
      <c r="H601" s="1"/>
      <c r="I601" s="1"/>
      <c r="J601" s="1" t="s">
        <v>22</v>
      </c>
      <c r="K601" s="1"/>
      <c r="L601" s="3">
        <v>150</v>
      </c>
      <c r="M601" s="7" t="s">
        <v>44</v>
      </c>
      <c r="N601" s="4">
        <v>85</v>
      </c>
      <c r="O601" s="2"/>
      <c r="P601" s="5">
        <v>52</v>
      </c>
      <c r="Q601" s="13" t="s">
        <v>24</v>
      </c>
      <c r="R601" s="12">
        <f>IF(Q601="24/7",24,12)</f>
        <v>24</v>
      </c>
      <c r="S601" s="3">
        <v>7</v>
      </c>
    </row>
    <row r="602" spans="1:19" s="7" customFormat="1" x14ac:dyDescent="0.3">
      <c r="A602" s="1"/>
      <c r="B602" s="3"/>
      <c r="C602" s="1">
        <v>660</v>
      </c>
      <c r="D602" s="1">
        <v>8</v>
      </c>
      <c r="E602" s="7" t="s">
        <v>125</v>
      </c>
      <c r="F602" s="7" t="s">
        <v>265</v>
      </c>
      <c r="G602" s="2" t="s">
        <v>113</v>
      </c>
      <c r="H602" s="1"/>
      <c r="I602" s="1"/>
      <c r="J602" s="1" t="s">
        <v>22</v>
      </c>
      <c r="K602" s="1"/>
      <c r="L602" s="3">
        <v>150</v>
      </c>
      <c r="M602" s="7" t="s">
        <v>44</v>
      </c>
      <c r="N602" s="4">
        <v>85</v>
      </c>
      <c r="O602" s="2" t="s">
        <v>480</v>
      </c>
      <c r="P602" s="5">
        <v>28</v>
      </c>
      <c r="Q602" s="13" t="s">
        <v>24</v>
      </c>
      <c r="R602" s="12">
        <f>IF(Q602="24/7",24,12)</f>
        <v>24</v>
      </c>
      <c r="S602" s="3">
        <v>7</v>
      </c>
    </row>
    <row r="603" spans="1:19" s="7" customFormat="1" ht="43.2" x14ac:dyDescent="0.3">
      <c r="A603" s="1"/>
      <c r="B603" s="3">
        <v>71</v>
      </c>
      <c r="C603" s="1">
        <v>663</v>
      </c>
      <c r="D603" s="1">
        <v>8</v>
      </c>
      <c r="E603" s="7" t="s">
        <v>125</v>
      </c>
      <c r="F603" s="7" t="s">
        <v>265</v>
      </c>
      <c r="G603" s="2" t="s">
        <v>267</v>
      </c>
      <c r="H603" s="1" t="s">
        <v>268</v>
      </c>
      <c r="I603" s="1" t="s">
        <v>70</v>
      </c>
      <c r="J603" s="1" t="s">
        <v>22</v>
      </c>
      <c r="K603" s="1"/>
      <c r="L603" s="3">
        <v>150</v>
      </c>
      <c r="M603" s="7" t="s">
        <v>44</v>
      </c>
      <c r="N603" s="4">
        <v>85</v>
      </c>
      <c r="O603" s="2" t="s">
        <v>269</v>
      </c>
      <c r="P603" s="5">
        <v>20</v>
      </c>
      <c r="Q603" s="13" t="s">
        <v>24</v>
      </c>
      <c r="R603" s="12">
        <f>IF(Q603="24/7",24,12)</f>
        <v>24</v>
      </c>
      <c r="S603" s="3">
        <v>7</v>
      </c>
    </row>
    <row r="604" spans="1:19" s="7" customFormat="1" x14ac:dyDescent="0.3">
      <c r="A604" s="1"/>
      <c r="B604" s="3"/>
      <c r="C604" s="1">
        <v>675</v>
      </c>
      <c r="D604" s="1">
        <v>8</v>
      </c>
      <c r="E604" s="7" t="s">
        <v>125</v>
      </c>
      <c r="F604" s="7" t="s">
        <v>265</v>
      </c>
      <c r="G604" s="2" t="s">
        <v>485</v>
      </c>
      <c r="H604" s="1"/>
      <c r="I604" s="1"/>
      <c r="J604" s="1" t="s">
        <v>22</v>
      </c>
      <c r="K604" s="1"/>
      <c r="L604" s="3" t="s">
        <v>331</v>
      </c>
      <c r="M604" s="7" t="s">
        <v>44</v>
      </c>
      <c r="N604" s="4">
        <v>85</v>
      </c>
      <c r="O604" s="2"/>
      <c r="P604" s="5">
        <v>8</v>
      </c>
      <c r="Q604" s="13" t="s">
        <v>24</v>
      </c>
      <c r="R604" s="12">
        <f>IF(Q604="24/7",24,12)</f>
        <v>24</v>
      </c>
      <c r="S604" s="3">
        <v>7</v>
      </c>
    </row>
    <row r="605" spans="1:19" s="7" customFormat="1" x14ac:dyDescent="0.3">
      <c r="A605" s="1"/>
      <c r="B605" s="3"/>
      <c r="C605" s="1">
        <v>179</v>
      </c>
      <c r="D605" s="1">
        <v>8</v>
      </c>
      <c r="E605" s="1" t="s">
        <v>125</v>
      </c>
      <c r="F605" s="2" t="s">
        <v>471</v>
      </c>
      <c r="G605" s="2" t="s">
        <v>19</v>
      </c>
      <c r="H605" s="1"/>
      <c r="I605" s="1"/>
      <c r="J605" s="1" t="s">
        <v>22</v>
      </c>
      <c r="K605" s="1"/>
      <c r="L605" s="3">
        <v>200</v>
      </c>
      <c r="M605" s="7" t="s">
        <v>44</v>
      </c>
      <c r="N605" s="4">
        <v>85</v>
      </c>
      <c r="O605" s="1"/>
      <c r="P605" s="5">
        <v>20</v>
      </c>
      <c r="Q605" s="12" t="s">
        <v>88</v>
      </c>
      <c r="R605" s="3">
        <v>11</v>
      </c>
      <c r="S605" s="3">
        <v>6</v>
      </c>
    </row>
    <row r="606" spans="1:19" s="7" customFormat="1" x14ac:dyDescent="0.3">
      <c r="A606" s="1"/>
      <c r="B606" s="3"/>
      <c r="C606" s="1">
        <v>180</v>
      </c>
      <c r="D606" s="1">
        <v>8</v>
      </c>
      <c r="E606" s="1" t="s">
        <v>125</v>
      </c>
      <c r="F606" s="2" t="s">
        <v>472</v>
      </c>
      <c r="G606" s="2" t="s">
        <v>19</v>
      </c>
      <c r="H606" s="1"/>
      <c r="I606" s="1"/>
      <c r="J606" s="1" t="s">
        <v>22</v>
      </c>
      <c r="K606" s="1"/>
      <c r="L606" s="3">
        <v>150</v>
      </c>
      <c r="M606" s="7" t="s">
        <v>44</v>
      </c>
      <c r="N606" s="4">
        <v>85</v>
      </c>
      <c r="O606" s="1"/>
      <c r="P606" s="5">
        <v>50</v>
      </c>
      <c r="Q606" s="12" t="s">
        <v>24</v>
      </c>
      <c r="R606" s="3" t="s">
        <v>25</v>
      </c>
      <c r="S606" s="3">
        <v>7</v>
      </c>
    </row>
    <row r="607" spans="1:19" s="7" customFormat="1" x14ac:dyDescent="0.3">
      <c r="A607" s="1"/>
      <c r="B607" s="3"/>
      <c r="C607" s="1">
        <v>887</v>
      </c>
      <c r="D607" s="1">
        <v>8</v>
      </c>
      <c r="E607" s="1" t="s">
        <v>125</v>
      </c>
      <c r="F607" s="2" t="s">
        <v>491</v>
      </c>
      <c r="G607" s="2" t="s">
        <v>19</v>
      </c>
      <c r="H607" s="1"/>
      <c r="I607" s="1"/>
      <c r="J607" s="1" t="s">
        <v>22</v>
      </c>
      <c r="K607" s="1"/>
      <c r="L607" s="3">
        <v>200</v>
      </c>
      <c r="M607" s="7" t="s">
        <v>44</v>
      </c>
      <c r="N607" s="4">
        <v>85</v>
      </c>
      <c r="O607" s="2"/>
      <c r="P607" s="5">
        <v>48</v>
      </c>
      <c r="Q607" s="3" t="s">
        <v>205</v>
      </c>
      <c r="R607" s="12">
        <f>IF(Q607="24/7",24,12)</f>
        <v>12</v>
      </c>
      <c r="S607" s="3">
        <v>7</v>
      </c>
    </row>
    <row r="608" spans="1:19" s="7" customFormat="1" ht="28.8" x14ac:dyDescent="0.3">
      <c r="A608" s="1"/>
      <c r="B608" s="3"/>
      <c r="C608" s="1">
        <v>893</v>
      </c>
      <c r="D608" s="1">
        <v>8</v>
      </c>
      <c r="E608" s="1" t="s">
        <v>125</v>
      </c>
      <c r="F608" s="2" t="s">
        <v>491</v>
      </c>
      <c r="G608" s="2" t="s">
        <v>494</v>
      </c>
      <c r="H608" s="1" t="s">
        <v>495</v>
      </c>
      <c r="I608" s="1" t="s">
        <v>70</v>
      </c>
      <c r="J608" s="1" t="s">
        <v>22</v>
      </c>
      <c r="K608" s="1"/>
      <c r="L608" s="3">
        <v>100</v>
      </c>
      <c r="M608" s="7" t="s">
        <v>44</v>
      </c>
      <c r="N608" s="4">
        <v>85</v>
      </c>
      <c r="O608" s="2" t="s">
        <v>496</v>
      </c>
      <c r="P608" s="5">
        <v>30</v>
      </c>
      <c r="Q608" s="3" t="s">
        <v>205</v>
      </c>
      <c r="R608" s="12">
        <f>IF(Q608="24/7",24,12)</f>
        <v>12</v>
      </c>
      <c r="S608" s="3">
        <v>7</v>
      </c>
    </row>
    <row r="609" spans="1:19" s="7" customFormat="1" x14ac:dyDescent="0.3">
      <c r="A609" s="1"/>
      <c r="B609" s="3"/>
      <c r="C609" s="1">
        <v>890</v>
      </c>
      <c r="D609" s="1">
        <v>8</v>
      </c>
      <c r="E609" s="1" t="s">
        <v>125</v>
      </c>
      <c r="F609" s="2" t="s">
        <v>491</v>
      </c>
      <c r="G609" s="2" t="s">
        <v>19</v>
      </c>
      <c r="H609" s="1"/>
      <c r="I609" s="1"/>
      <c r="J609" s="1" t="s">
        <v>22</v>
      </c>
      <c r="K609" s="1"/>
      <c r="L609" s="3">
        <v>200</v>
      </c>
      <c r="M609" s="7" t="s">
        <v>44</v>
      </c>
      <c r="N609" s="4">
        <v>85</v>
      </c>
      <c r="O609" s="2"/>
      <c r="P609" s="5">
        <v>20</v>
      </c>
      <c r="Q609" s="3" t="s">
        <v>205</v>
      </c>
      <c r="R609" s="12">
        <f>IF(Q609="24/7",24,12)</f>
        <v>12</v>
      </c>
      <c r="S609" s="3">
        <v>7</v>
      </c>
    </row>
    <row r="610" spans="1:19" s="7" customFormat="1" x14ac:dyDescent="0.3">
      <c r="A610" s="1"/>
      <c r="B610" s="3"/>
      <c r="C610" s="1">
        <v>884</v>
      </c>
      <c r="D610" s="1">
        <v>8</v>
      </c>
      <c r="E610" s="1" t="s">
        <v>125</v>
      </c>
      <c r="F610" s="2" t="s">
        <v>491</v>
      </c>
      <c r="G610" s="2" t="s">
        <v>492</v>
      </c>
      <c r="H610" s="1">
        <f>6*8*4</f>
        <v>192</v>
      </c>
      <c r="I610" s="1"/>
      <c r="J610" s="1" t="s">
        <v>22</v>
      </c>
      <c r="K610" s="1"/>
      <c r="L610" s="3">
        <v>200</v>
      </c>
      <c r="M610" s="7" t="s">
        <v>44</v>
      </c>
      <c r="N610" s="4">
        <v>85</v>
      </c>
      <c r="O610" s="2"/>
      <c r="P610" s="5">
        <v>12</v>
      </c>
      <c r="Q610" s="3" t="s">
        <v>205</v>
      </c>
      <c r="R610" s="12">
        <f>IF(Q610="24/7",24,12)</f>
        <v>12</v>
      </c>
      <c r="S610" s="3">
        <v>7</v>
      </c>
    </row>
    <row r="611" spans="1:19" s="7" customFormat="1" x14ac:dyDescent="0.3">
      <c r="A611" s="1"/>
      <c r="B611" s="3"/>
      <c r="C611" s="1">
        <v>587</v>
      </c>
      <c r="D611" s="1">
        <v>8</v>
      </c>
      <c r="E611" s="7" t="s">
        <v>125</v>
      </c>
      <c r="F611" s="8" t="s">
        <v>477</v>
      </c>
      <c r="G611" s="8" t="s">
        <v>27</v>
      </c>
      <c r="J611" s="1">
        <v>65</v>
      </c>
      <c r="L611" s="3">
        <v>20</v>
      </c>
      <c r="M611" s="7" t="s">
        <v>44</v>
      </c>
      <c r="N611" s="4">
        <v>85</v>
      </c>
      <c r="P611" s="5">
        <v>2</v>
      </c>
      <c r="Q611" s="13" t="s">
        <v>24</v>
      </c>
      <c r="R611" s="12">
        <f>IF(Q611="24/7",24,12)</f>
        <v>24</v>
      </c>
      <c r="S611" s="3">
        <v>7</v>
      </c>
    </row>
    <row r="612" spans="1:19" s="7" customFormat="1" x14ac:dyDescent="0.3">
      <c r="A612" s="1"/>
      <c r="B612" s="3"/>
      <c r="C612" s="1">
        <v>178</v>
      </c>
      <c r="D612" s="1">
        <v>8</v>
      </c>
      <c r="E612" s="1" t="s">
        <v>125</v>
      </c>
      <c r="F612" s="2" t="s">
        <v>470</v>
      </c>
      <c r="G612" s="2" t="s">
        <v>19</v>
      </c>
      <c r="H612" s="1"/>
      <c r="I612" s="1"/>
      <c r="J612" s="1" t="s">
        <v>22</v>
      </c>
      <c r="K612" s="1"/>
      <c r="L612" s="3">
        <v>200</v>
      </c>
      <c r="M612" s="7" t="s">
        <v>44</v>
      </c>
      <c r="N612" s="4">
        <v>85</v>
      </c>
      <c r="O612" s="1"/>
      <c r="P612" s="5">
        <v>36</v>
      </c>
      <c r="Q612" s="12" t="s">
        <v>88</v>
      </c>
      <c r="R612" s="3">
        <v>11</v>
      </c>
      <c r="S612" s="3">
        <v>6</v>
      </c>
    </row>
    <row r="613" spans="1:19" s="7" customFormat="1" ht="28.8" x14ac:dyDescent="0.3">
      <c r="A613" s="1"/>
      <c r="B613" s="3"/>
      <c r="C613" s="1">
        <v>183</v>
      </c>
      <c r="D613" s="1">
        <v>8</v>
      </c>
      <c r="E613" s="1" t="s">
        <v>125</v>
      </c>
      <c r="F613" s="2" t="s">
        <v>473</v>
      </c>
      <c r="G613" s="2" t="s">
        <v>19</v>
      </c>
      <c r="H613" s="1"/>
      <c r="I613" s="1"/>
      <c r="J613" s="1" t="s">
        <v>22</v>
      </c>
      <c r="K613" s="1" t="s">
        <v>363</v>
      </c>
      <c r="L613" s="3">
        <v>75</v>
      </c>
      <c r="M613" s="7" t="s">
        <v>44</v>
      </c>
      <c r="N613" s="4">
        <v>85</v>
      </c>
      <c r="O613" s="1" t="s">
        <v>474</v>
      </c>
      <c r="P613" s="5">
        <v>52</v>
      </c>
      <c r="Q613" s="12" t="s">
        <v>24</v>
      </c>
      <c r="R613" s="3" t="s">
        <v>25</v>
      </c>
      <c r="S613" s="3">
        <v>7</v>
      </c>
    </row>
    <row r="614" spans="1:19" s="7" customFormat="1" ht="28.8" x14ac:dyDescent="0.3">
      <c r="A614" s="1"/>
      <c r="B614" s="3"/>
      <c r="C614" s="1">
        <v>184</v>
      </c>
      <c r="D614" s="1">
        <v>8</v>
      </c>
      <c r="E614" s="1" t="s">
        <v>125</v>
      </c>
      <c r="F614" s="2" t="s">
        <v>475</v>
      </c>
      <c r="G614" s="2" t="s">
        <v>19</v>
      </c>
      <c r="H614" s="1"/>
      <c r="I614" s="1"/>
      <c r="J614" s="1" t="s">
        <v>22</v>
      </c>
      <c r="K614" s="1" t="s">
        <v>363</v>
      </c>
      <c r="L614" s="3">
        <v>75</v>
      </c>
      <c r="M614" s="7" t="s">
        <v>44</v>
      </c>
      <c r="N614" s="4">
        <v>85</v>
      </c>
      <c r="O614" s="1"/>
      <c r="P614" s="5">
        <v>24</v>
      </c>
      <c r="Q614" s="12" t="s">
        <v>24</v>
      </c>
      <c r="R614" s="3" t="s">
        <v>25</v>
      </c>
      <c r="S614" s="3">
        <v>7</v>
      </c>
    </row>
    <row r="615" spans="1:19" s="7" customFormat="1" x14ac:dyDescent="0.3">
      <c r="A615" s="1"/>
      <c r="B615" s="3"/>
      <c r="C615" s="1">
        <v>176</v>
      </c>
      <c r="D615" s="1">
        <v>8</v>
      </c>
      <c r="E615" s="1" t="s">
        <v>125</v>
      </c>
      <c r="F615" s="2" t="s">
        <v>83</v>
      </c>
      <c r="G615" s="2" t="s">
        <v>19</v>
      </c>
      <c r="H615" s="1"/>
      <c r="I615" s="1"/>
      <c r="J615" s="1" t="s">
        <v>22</v>
      </c>
      <c r="K615" s="1"/>
      <c r="L615" s="3">
        <v>200</v>
      </c>
      <c r="M615" s="7" t="s">
        <v>44</v>
      </c>
      <c r="N615" s="4">
        <v>85</v>
      </c>
      <c r="O615" s="1"/>
      <c r="P615" s="5">
        <v>34</v>
      </c>
      <c r="Q615" s="12" t="s">
        <v>88</v>
      </c>
      <c r="R615" s="3">
        <v>11</v>
      </c>
      <c r="S615" s="3">
        <v>6</v>
      </c>
    </row>
    <row r="616" spans="1:19" s="7" customFormat="1" x14ac:dyDescent="0.3">
      <c r="A616" s="1"/>
      <c r="B616" s="3"/>
      <c r="C616" s="1">
        <v>364</v>
      </c>
      <c r="D616" s="1">
        <v>18</v>
      </c>
      <c r="E616" s="1" t="s">
        <v>173</v>
      </c>
      <c r="F616" s="1" t="s">
        <v>174</v>
      </c>
      <c r="G616" s="1" t="s">
        <v>409</v>
      </c>
      <c r="H616" s="1"/>
      <c r="I616" s="1"/>
      <c r="J616" s="1" t="s">
        <v>22</v>
      </c>
      <c r="K616" s="1"/>
      <c r="L616" s="3" t="s">
        <v>331</v>
      </c>
      <c r="M616" s="7" t="s">
        <v>44</v>
      </c>
      <c r="N616" s="4">
        <v>85</v>
      </c>
      <c r="O616" s="1"/>
      <c r="P616" s="5">
        <v>112</v>
      </c>
      <c r="Q616" s="12" t="s">
        <v>88</v>
      </c>
      <c r="R616" s="3">
        <v>11</v>
      </c>
      <c r="S616" s="3">
        <v>6</v>
      </c>
    </row>
    <row r="617" spans="1:19" s="7" customFormat="1" x14ac:dyDescent="0.3">
      <c r="A617" s="1"/>
      <c r="B617" s="3"/>
      <c r="C617" s="1">
        <v>898</v>
      </c>
      <c r="D617" s="1">
        <v>18</v>
      </c>
      <c r="E617" s="1" t="s">
        <v>173</v>
      </c>
      <c r="F617" s="2" t="s">
        <v>637</v>
      </c>
      <c r="G617" s="2" t="s">
        <v>19</v>
      </c>
      <c r="H617" s="1"/>
      <c r="I617" s="1"/>
      <c r="J617" s="1" t="s">
        <v>22</v>
      </c>
      <c r="K617" s="1"/>
      <c r="L617" s="3" t="s">
        <v>331</v>
      </c>
      <c r="M617" s="7" t="s">
        <v>44</v>
      </c>
      <c r="N617" s="4">
        <v>85</v>
      </c>
      <c r="O617" s="2" t="s">
        <v>640</v>
      </c>
      <c r="P617" s="5">
        <v>74</v>
      </c>
      <c r="Q617" s="3" t="s">
        <v>205</v>
      </c>
      <c r="R617" s="12">
        <f>IF(Q617="24/7",24,12)</f>
        <v>12</v>
      </c>
      <c r="S617" s="3">
        <v>7</v>
      </c>
    </row>
    <row r="618" spans="1:19" s="7" customFormat="1" x14ac:dyDescent="0.3">
      <c r="A618" s="1"/>
      <c r="B618" s="3"/>
      <c r="C618" s="1">
        <v>371</v>
      </c>
      <c r="D618" s="1">
        <v>18</v>
      </c>
      <c r="E618" s="1" t="s">
        <v>173</v>
      </c>
      <c r="F618" s="1" t="s">
        <v>634</v>
      </c>
      <c r="G618" s="1" t="s">
        <v>19</v>
      </c>
      <c r="H618" s="1"/>
      <c r="I618" s="1"/>
      <c r="J618" s="1" t="s">
        <v>22</v>
      </c>
      <c r="K618" s="1"/>
      <c r="L618" s="3">
        <v>200</v>
      </c>
      <c r="M618" s="7" t="s">
        <v>44</v>
      </c>
      <c r="N618" s="4">
        <v>85</v>
      </c>
      <c r="O618" s="1"/>
      <c r="P618" s="5">
        <v>10</v>
      </c>
      <c r="Q618" s="12" t="s">
        <v>88</v>
      </c>
      <c r="R618" s="3">
        <v>11</v>
      </c>
      <c r="S618" s="3">
        <v>6</v>
      </c>
    </row>
    <row r="619" spans="1:19" s="7" customFormat="1" x14ac:dyDescent="0.3">
      <c r="A619" s="1"/>
      <c r="B619" s="3"/>
      <c r="C619" s="1">
        <v>911</v>
      </c>
      <c r="D619" s="1">
        <v>18</v>
      </c>
      <c r="E619" s="1" t="s">
        <v>173</v>
      </c>
      <c r="F619" s="2" t="s">
        <v>649</v>
      </c>
      <c r="G619" s="2" t="s">
        <v>19</v>
      </c>
      <c r="H619" s="1" t="s">
        <v>48</v>
      </c>
      <c r="I619" s="1" t="s">
        <v>75</v>
      </c>
      <c r="J619" s="1" t="s">
        <v>22</v>
      </c>
      <c r="K619" s="1"/>
      <c r="L619" s="3">
        <v>200</v>
      </c>
      <c r="M619" s="7" t="s">
        <v>44</v>
      </c>
      <c r="N619" s="4">
        <v>85</v>
      </c>
      <c r="O619" s="2"/>
      <c r="P619" s="5">
        <v>8</v>
      </c>
      <c r="Q619" s="3" t="s">
        <v>205</v>
      </c>
      <c r="R619" s="12">
        <f>IF(Q619="24/7",24,12)</f>
        <v>12</v>
      </c>
      <c r="S619" s="3">
        <v>7</v>
      </c>
    </row>
    <row r="620" spans="1:19" s="7" customFormat="1" x14ac:dyDescent="0.3">
      <c r="A620" s="1"/>
      <c r="B620" s="3">
        <v>7</v>
      </c>
      <c r="C620" s="1">
        <v>22</v>
      </c>
      <c r="D620" s="1">
        <v>2</v>
      </c>
      <c r="E620" s="1" t="s">
        <v>46</v>
      </c>
      <c r="F620" s="2" t="s">
        <v>51</v>
      </c>
      <c r="G620" s="2" t="s">
        <v>52</v>
      </c>
      <c r="H620" s="1" t="s">
        <v>53</v>
      </c>
      <c r="I620" s="1" t="s">
        <v>29</v>
      </c>
      <c r="J620" s="1" t="s">
        <v>22</v>
      </c>
      <c r="K620" s="1"/>
      <c r="L620" s="3">
        <v>200</v>
      </c>
      <c r="M620" s="7" t="s">
        <v>44</v>
      </c>
      <c r="N620" s="4">
        <v>85</v>
      </c>
      <c r="O620" s="1"/>
      <c r="P620" s="5">
        <v>6</v>
      </c>
      <c r="Q620" s="12" t="s">
        <v>32</v>
      </c>
      <c r="R620" s="3" t="s">
        <v>33</v>
      </c>
      <c r="S620" s="3">
        <v>7</v>
      </c>
    </row>
    <row r="621" spans="1:19" s="7" customFormat="1" x14ac:dyDescent="0.3">
      <c r="A621" s="1"/>
      <c r="B621" s="3">
        <v>57</v>
      </c>
      <c r="C621" s="1">
        <v>537</v>
      </c>
      <c r="D621" s="1">
        <v>22</v>
      </c>
      <c r="E621" s="7" t="s">
        <v>217</v>
      </c>
      <c r="F621" s="8" t="s">
        <v>217</v>
      </c>
      <c r="G621" s="8" t="s">
        <v>218</v>
      </c>
      <c r="H621" s="2" t="s">
        <v>219</v>
      </c>
      <c r="I621" s="7" t="s">
        <v>49</v>
      </c>
      <c r="J621" s="1" t="s">
        <v>22</v>
      </c>
      <c r="K621" s="16">
        <v>0.5</v>
      </c>
      <c r="L621" s="3">
        <v>150</v>
      </c>
      <c r="M621" s="7" t="s">
        <v>44</v>
      </c>
      <c r="N621" s="4">
        <v>85</v>
      </c>
      <c r="O621" s="7" t="s">
        <v>220</v>
      </c>
      <c r="P621" s="5">
        <v>2</v>
      </c>
      <c r="Q621" s="13" t="s">
        <v>24</v>
      </c>
      <c r="R621" s="12">
        <f>IF(Q621="24/7",24,12)</f>
        <v>24</v>
      </c>
      <c r="S621" s="3">
        <v>7</v>
      </c>
    </row>
    <row r="622" spans="1:19" s="7" customFormat="1" x14ac:dyDescent="0.3">
      <c r="A622" s="1"/>
      <c r="B622" s="3"/>
      <c r="C622" s="1">
        <v>275</v>
      </c>
      <c r="D622" s="1">
        <v>14</v>
      </c>
      <c r="E622" s="1" t="s">
        <v>589</v>
      </c>
      <c r="F622" s="2" t="s">
        <v>330</v>
      </c>
      <c r="G622" s="2" t="s">
        <v>330</v>
      </c>
      <c r="H622" s="1"/>
      <c r="I622" s="1"/>
      <c r="J622" s="1" t="s">
        <v>22</v>
      </c>
      <c r="K622" s="1"/>
      <c r="L622" s="3" t="s">
        <v>331</v>
      </c>
      <c r="M622" s="7" t="s">
        <v>44</v>
      </c>
      <c r="N622" s="4">
        <v>85</v>
      </c>
      <c r="O622" s="1"/>
      <c r="P622" s="5">
        <v>2</v>
      </c>
      <c r="Q622" s="12" t="s">
        <v>88</v>
      </c>
      <c r="R622" s="3">
        <v>11</v>
      </c>
      <c r="S622" s="3">
        <v>6</v>
      </c>
    </row>
    <row r="623" spans="1:19" s="7" customFormat="1" x14ac:dyDescent="0.3">
      <c r="A623" s="1"/>
      <c r="B623" s="3"/>
      <c r="C623" s="1">
        <v>343</v>
      </c>
      <c r="D623" s="1">
        <v>17</v>
      </c>
      <c r="E623" s="1" t="s">
        <v>163</v>
      </c>
      <c r="F623" s="1" t="s">
        <v>164</v>
      </c>
      <c r="G623" s="1" t="s">
        <v>409</v>
      </c>
      <c r="H623" s="1"/>
      <c r="I623" s="1"/>
      <c r="J623" s="1" t="s">
        <v>22</v>
      </c>
      <c r="K623" s="1"/>
      <c r="L623" s="3" t="s">
        <v>331</v>
      </c>
      <c r="M623" s="7" t="s">
        <v>44</v>
      </c>
      <c r="N623" s="4">
        <v>85</v>
      </c>
      <c r="O623" s="1"/>
      <c r="P623" s="5">
        <v>32</v>
      </c>
      <c r="Q623" s="12" t="s">
        <v>88</v>
      </c>
      <c r="R623" s="3">
        <v>11</v>
      </c>
      <c r="S623" s="3">
        <v>6</v>
      </c>
    </row>
    <row r="624" spans="1:19" s="7" customFormat="1" x14ac:dyDescent="0.3">
      <c r="A624" s="1"/>
      <c r="B624" s="3">
        <v>5</v>
      </c>
      <c r="C624" s="1">
        <v>15</v>
      </c>
      <c r="D624" s="1">
        <v>1</v>
      </c>
      <c r="E624" s="1" t="s">
        <v>17</v>
      </c>
      <c r="F624" s="2" t="s">
        <v>40</v>
      </c>
      <c r="G624" s="2" t="s">
        <v>41</v>
      </c>
      <c r="H624" s="1" t="s">
        <v>42</v>
      </c>
      <c r="I624" s="1" t="s">
        <v>29</v>
      </c>
      <c r="J624" s="1" t="s">
        <v>22</v>
      </c>
      <c r="K624" s="1"/>
      <c r="L624" s="3">
        <v>100</v>
      </c>
      <c r="M624" s="7" t="s">
        <v>44</v>
      </c>
      <c r="N624" s="4">
        <v>85</v>
      </c>
      <c r="O624" s="1"/>
      <c r="P624" s="5">
        <v>4</v>
      </c>
      <c r="Q624" s="12" t="s">
        <v>24</v>
      </c>
      <c r="R624" s="3" t="s">
        <v>25</v>
      </c>
      <c r="S624" s="3">
        <v>7</v>
      </c>
    </row>
    <row r="625" spans="1:19" s="7" customFormat="1" ht="28.8" x14ac:dyDescent="0.3">
      <c r="A625" s="1"/>
      <c r="B625" s="3"/>
      <c r="C625" s="1">
        <v>443</v>
      </c>
      <c r="D625" s="1">
        <v>1</v>
      </c>
      <c r="E625" s="1" t="s">
        <v>17</v>
      </c>
      <c r="F625" s="2" t="s">
        <v>326</v>
      </c>
      <c r="G625" s="2" t="s">
        <v>327</v>
      </c>
      <c r="H625" s="1"/>
      <c r="I625" s="1"/>
      <c r="J625" s="1" t="s">
        <v>22</v>
      </c>
      <c r="K625" s="1"/>
      <c r="L625" s="3">
        <v>100</v>
      </c>
      <c r="M625" s="7" t="s">
        <v>44</v>
      </c>
      <c r="N625" s="4">
        <v>85</v>
      </c>
      <c r="O625" s="2"/>
      <c r="P625" s="5">
        <v>4</v>
      </c>
      <c r="Q625" s="3" t="s">
        <v>205</v>
      </c>
      <c r="R625" s="12">
        <f>IF(Q625="24/7",24,12)</f>
        <v>12</v>
      </c>
      <c r="S625" s="3">
        <v>7</v>
      </c>
    </row>
    <row r="626" spans="1:19" s="7" customFormat="1" x14ac:dyDescent="0.3">
      <c r="B626" s="3">
        <v>1</v>
      </c>
      <c r="C626" s="1">
        <v>1</v>
      </c>
      <c r="D626" s="1">
        <v>1</v>
      </c>
      <c r="E626" s="1" t="s">
        <v>17</v>
      </c>
      <c r="F626" s="2" t="s">
        <v>18</v>
      </c>
      <c r="G626" s="2" t="s">
        <v>19</v>
      </c>
      <c r="H626" s="1" t="s">
        <v>20</v>
      </c>
      <c r="I626" s="1" t="s">
        <v>21</v>
      </c>
      <c r="J626" s="1" t="s">
        <v>22</v>
      </c>
      <c r="K626" s="1"/>
      <c r="L626" s="3">
        <v>200</v>
      </c>
      <c r="M626" s="7" t="s">
        <v>44</v>
      </c>
      <c r="N626" s="4">
        <v>85</v>
      </c>
      <c r="O626" s="1" t="s">
        <v>23</v>
      </c>
      <c r="P626" s="5">
        <v>10</v>
      </c>
      <c r="Q626" s="12" t="s">
        <v>24</v>
      </c>
      <c r="R626" s="3" t="s">
        <v>25</v>
      </c>
      <c r="S626" s="3">
        <v>7</v>
      </c>
    </row>
    <row r="627" spans="1:19" s="7" customFormat="1" x14ac:dyDescent="0.3">
      <c r="A627" s="1"/>
      <c r="B627" s="3"/>
      <c r="C627" s="1">
        <v>458</v>
      </c>
      <c r="D627" s="1">
        <v>1</v>
      </c>
      <c r="E627" s="7" t="s">
        <v>17</v>
      </c>
      <c r="F627" s="8" t="s">
        <v>26</v>
      </c>
      <c r="G627" s="2" t="s">
        <v>335</v>
      </c>
      <c r="J627" s="1">
        <v>65</v>
      </c>
      <c r="L627" s="3">
        <v>20</v>
      </c>
      <c r="M627" s="7" t="s">
        <v>44</v>
      </c>
      <c r="N627" s="4">
        <v>85</v>
      </c>
      <c r="P627" s="5">
        <v>4</v>
      </c>
      <c r="Q627" s="3" t="s">
        <v>32</v>
      </c>
      <c r="R627" s="12">
        <f>IF(Q627="24/7",24,12)</f>
        <v>12</v>
      </c>
      <c r="S627" s="3">
        <v>7</v>
      </c>
    </row>
    <row r="628" spans="1:19" s="7" customFormat="1" ht="28.8" x14ac:dyDescent="0.3">
      <c r="A628" s="1"/>
      <c r="B628" s="3"/>
      <c r="C628" s="1">
        <v>872</v>
      </c>
      <c r="D628" s="1">
        <v>4</v>
      </c>
      <c r="E628" s="1" t="s">
        <v>58</v>
      </c>
      <c r="F628" s="2" t="s">
        <v>165</v>
      </c>
      <c r="G628" s="2" t="s">
        <v>19</v>
      </c>
      <c r="H628" s="1" t="s">
        <v>389</v>
      </c>
      <c r="I628" s="1" t="s">
        <v>21</v>
      </c>
      <c r="J628" s="1" t="s">
        <v>22</v>
      </c>
      <c r="K628" s="1"/>
      <c r="L628" s="3">
        <v>100</v>
      </c>
      <c r="M628" s="7" t="s">
        <v>44</v>
      </c>
      <c r="N628" s="4">
        <v>85</v>
      </c>
      <c r="O628" s="2" t="s">
        <v>390</v>
      </c>
      <c r="P628" s="5">
        <v>130</v>
      </c>
      <c r="Q628" s="13" t="s">
        <v>24</v>
      </c>
      <c r="R628" s="12">
        <f>IF(Q628="24/7",24,12)</f>
        <v>24</v>
      </c>
      <c r="S628" s="3">
        <v>7</v>
      </c>
    </row>
    <row r="629" spans="1:19" s="7" customFormat="1" x14ac:dyDescent="0.3">
      <c r="A629" s="1"/>
      <c r="B629" s="3"/>
      <c r="C629" s="1">
        <v>875</v>
      </c>
      <c r="D629" s="1">
        <v>4</v>
      </c>
      <c r="E629" s="1" t="s">
        <v>58</v>
      </c>
      <c r="F629" s="2" t="s">
        <v>165</v>
      </c>
      <c r="G629" s="2" t="s">
        <v>19</v>
      </c>
      <c r="H629" s="1"/>
      <c r="I629" s="1"/>
      <c r="J629" s="1" t="s">
        <v>22</v>
      </c>
      <c r="K629" s="1"/>
      <c r="L629" s="3">
        <v>100</v>
      </c>
      <c r="M629" s="7" t="s">
        <v>44</v>
      </c>
      <c r="N629" s="4">
        <v>85</v>
      </c>
      <c r="O629" s="2"/>
      <c r="P629" s="5">
        <v>6</v>
      </c>
      <c r="Q629" s="13" t="s">
        <v>24</v>
      </c>
      <c r="R629" s="12">
        <f>IF(Q629="24/7",24,12)</f>
        <v>24</v>
      </c>
      <c r="S629" s="3">
        <v>7</v>
      </c>
    </row>
    <row r="630" spans="1:19" s="7" customFormat="1" x14ac:dyDescent="0.3">
      <c r="A630" s="1"/>
      <c r="B630" s="3"/>
      <c r="C630" s="1">
        <v>876</v>
      </c>
      <c r="D630" s="1">
        <v>4</v>
      </c>
      <c r="E630" s="1" t="s">
        <v>58</v>
      </c>
      <c r="F630" s="2" t="s">
        <v>165</v>
      </c>
      <c r="G630" s="2" t="s">
        <v>335</v>
      </c>
      <c r="H630" s="1"/>
      <c r="I630" s="1"/>
      <c r="J630" s="1">
        <v>65</v>
      </c>
      <c r="K630" s="1"/>
      <c r="L630" s="3">
        <v>20</v>
      </c>
      <c r="M630" s="7" t="s">
        <v>44</v>
      </c>
      <c r="N630" s="4">
        <v>85</v>
      </c>
      <c r="O630" s="2"/>
      <c r="P630" s="5">
        <v>4</v>
      </c>
      <c r="Q630" s="3" t="s">
        <v>32</v>
      </c>
      <c r="R630" s="12">
        <f>IF(Q630="24/7",24,12)</f>
        <v>12</v>
      </c>
      <c r="S630" s="3">
        <v>7</v>
      </c>
    </row>
    <row r="631" spans="1:19" s="7" customFormat="1" ht="43.2" x14ac:dyDescent="0.3">
      <c r="A631" s="1"/>
      <c r="B631" s="3">
        <v>55</v>
      </c>
      <c r="C631" s="1">
        <v>509</v>
      </c>
      <c r="D631" s="1">
        <v>4</v>
      </c>
      <c r="E631" s="7" t="s">
        <v>58</v>
      </c>
      <c r="F631" s="8" t="s">
        <v>208</v>
      </c>
      <c r="G631" s="8" t="s">
        <v>209</v>
      </c>
      <c r="H631" s="1" t="s">
        <v>210</v>
      </c>
      <c r="J631" s="1" t="s">
        <v>22</v>
      </c>
      <c r="L631" s="3">
        <v>100</v>
      </c>
      <c r="M631" s="7" t="s">
        <v>44</v>
      </c>
      <c r="N631" s="4">
        <v>85</v>
      </c>
      <c r="O631" s="8" t="s">
        <v>211</v>
      </c>
      <c r="P631" s="5">
        <v>16</v>
      </c>
      <c r="Q631" s="3" t="s">
        <v>32</v>
      </c>
      <c r="R631" s="12">
        <f>IF(Q631="24/7",24,12)</f>
        <v>12</v>
      </c>
      <c r="S631" s="3">
        <v>7</v>
      </c>
    </row>
    <row r="632" spans="1:19" s="7" customFormat="1" x14ac:dyDescent="0.3">
      <c r="A632" s="1"/>
      <c r="B632" s="3"/>
      <c r="C632" s="1">
        <v>357</v>
      </c>
      <c r="D632" s="1">
        <v>4</v>
      </c>
      <c r="E632" s="1" t="s">
        <v>170</v>
      </c>
      <c r="F632" s="1" t="s">
        <v>171</v>
      </c>
      <c r="G632" s="1" t="s">
        <v>19</v>
      </c>
      <c r="H632" s="1"/>
      <c r="I632" s="1"/>
      <c r="J632" s="1" t="s">
        <v>22</v>
      </c>
      <c r="K632" s="1"/>
      <c r="L632" s="3">
        <v>150</v>
      </c>
      <c r="M632" s="7" t="s">
        <v>44</v>
      </c>
      <c r="N632" s="4">
        <v>85</v>
      </c>
      <c r="O632" s="1"/>
      <c r="P632" s="5">
        <v>18</v>
      </c>
      <c r="Q632" s="12" t="s">
        <v>24</v>
      </c>
      <c r="R632" s="3" t="s">
        <v>25</v>
      </c>
      <c r="S632" s="3">
        <v>7</v>
      </c>
    </row>
    <row r="633" spans="1:19" s="7" customFormat="1" x14ac:dyDescent="0.3">
      <c r="A633" s="1"/>
      <c r="B633" s="3"/>
      <c r="C633" s="1">
        <v>104</v>
      </c>
      <c r="D633" s="1">
        <v>6</v>
      </c>
      <c r="E633" s="1" t="s">
        <v>83</v>
      </c>
      <c r="F633" s="2" t="s">
        <v>427</v>
      </c>
      <c r="G633" s="1" t="s">
        <v>424</v>
      </c>
      <c r="H633" s="1"/>
      <c r="I633" s="1"/>
      <c r="J633" s="1" t="s">
        <v>22</v>
      </c>
      <c r="K633" s="1"/>
      <c r="L633" s="3">
        <v>200</v>
      </c>
      <c r="M633" s="7" t="s">
        <v>44</v>
      </c>
      <c r="N633" s="4">
        <v>85</v>
      </c>
      <c r="O633" s="1"/>
      <c r="P633" s="5">
        <v>12</v>
      </c>
      <c r="Q633" s="12" t="s">
        <v>88</v>
      </c>
      <c r="R633" s="3">
        <v>11</v>
      </c>
      <c r="S633" s="3">
        <v>6</v>
      </c>
    </row>
    <row r="634" spans="1:19" s="7" customFormat="1" x14ac:dyDescent="0.3">
      <c r="A634" s="1"/>
      <c r="B634" s="3"/>
      <c r="C634" s="1">
        <v>97</v>
      </c>
      <c r="D634" s="1">
        <v>6</v>
      </c>
      <c r="E634" s="1" t="s">
        <v>83</v>
      </c>
      <c r="F634" s="2" t="s">
        <v>423</v>
      </c>
      <c r="G634" s="2" t="s">
        <v>19</v>
      </c>
      <c r="H634" s="1"/>
      <c r="I634" s="1"/>
      <c r="J634" s="1" t="s">
        <v>22</v>
      </c>
      <c r="K634" s="1"/>
      <c r="L634" s="3">
        <v>100</v>
      </c>
      <c r="M634" s="7" t="s">
        <v>44</v>
      </c>
      <c r="N634" s="4">
        <v>85</v>
      </c>
      <c r="O634" s="1"/>
      <c r="P634" s="5">
        <v>2</v>
      </c>
      <c r="Q634" s="12" t="s">
        <v>88</v>
      </c>
      <c r="R634" s="3">
        <v>11</v>
      </c>
      <c r="S634" s="3">
        <v>6</v>
      </c>
    </row>
    <row r="635" spans="1:19" s="7" customFormat="1" x14ac:dyDescent="0.3">
      <c r="A635" s="1"/>
      <c r="B635" s="3">
        <v>61</v>
      </c>
      <c r="C635" s="1">
        <v>557</v>
      </c>
      <c r="D635" s="1">
        <v>6</v>
      </c>
      <c r="E635" s="7" t="s">
        <v>83</v>
      </c>
      <c r="F635" s="8" t="s">
        <v>234</v>
      </c>
      <c r="G635" s="8" t="s">
        <v>235</v>
      </c>
      <c r="H635" s="1" t="s">
        <v>236</v>
      </c>
      <c r="I635" s="7" t="s">
        <v>75</v>
      </c>
      <c r="J635" s="1" t="s">
        <v>22</v>
      </c>
      <c r="L635" s="3">
        <v>200</v>
      </c>
      <c r="M635" s="7" t="s">
        <v>44</v>
      </c>
      <c r="N635" s="4">
        <v>85</v>
      </c>
      <c r="O635" s="7" t="s">
        <v>237</v>
      </c>
      <c r="P635" s="5">
        <v>28</v>
      </c>
      <c r="Q635" s="3" t="s">
        <v>216</v>
      </c>
      <c r="R635" s="12">
        <f>IF(Q635="24/7",24,12)</f>
        <v>12</v>
      </c>
      <c r="S635" s="3">
        <v>7</v>
      </c>
    </row>
    <row r="636" spans="1:19" s="7" customFormat="1" ht="28.8" x14ac:dyDescent="0.3">
      <c r="A636" s="1"/>
      <c r="B636" s="3"/>
      <c r="C636" s="1">
        <v>95</v>
      </c>
      <c r="D636" s="1">
        <v>6</v>
      </c>
      <c r="E636" s="1" t="s">
        <v>83</v>
      </c>
      <c r="F636" s="2" t="s">
        <v>421</v>
      </c>
      <c r="G636" s="2" t="s">
        <v>19</v>
      </c>
      <c r="H636" s="1"/>
      <c r="I636" s="1"/>
      <c r="J636" s="1" t="s">
        <v>22</v>
      </c>
      <c r="K636" s="1"/>
      <c r="L636" s="3">
        <v>100</v>
      </c>
      <c r="M636" s="7" t="s">
        <v>44</v>
      </c>
      <c r="N636" s="4">
        <v>85</v>
      </c>
      <c r="O636" s="1"/>
      <c r="P636" s="5">
        <v>4</v>
      </c>
      <c r="Q636" s="12" t="s">
        <v>88</v>
      </c>
      <c r="R636" s="3">
        <v>11</v>
      </c>
      <c r="S636" s="3">
        <v>6</v>
      </c>
    </row>
    <row r="637" spans="1:19" s="7" customFormat="1" ht="28.8" x14ac:dyDescent="0.3">
      <c r="A637" s="1"/>
      <c r="B637" s="3"/>
      <c r="C637" s="1">
        <v>88</v>
      </c>
      <c r="D637" s="1">
        <v>6</v>
      </c>
      <c r="E637" s="1" t="s">
        <v>83</v>
      </c>
      <c r="F637" s="2" t="s">
        <v>416</v>
      </c>
      <c r="G637" s="2" t="s">
        <v>417</v>
      </c>
      <c r="H637" s="1"/>
      <c r="I637" s="1"/>
      <c r="J637" s="1" t="s">
        <v>22</v>
      </c>
      <c r="K637" s="1"/>
      <c r="L637" s="3">
        <v>200</v>
      </c>
      <c r="M637" s="7" t="s">
        <v>44</v>
      </c>
      <c r="N637" s="4">
        <v>85</v>
      </c>
      <c r="O637" s="1"/>
      <c r="P637" s="5">
        <v>4</v>
      </c>
      <c r="Q637" s="12" t="s">
        <v>88</v>
      </c>
      <c r="R637" s="3">
        <v>11</v>
      </c>
      <c r="S637" s="3">
        <v>6</v>
      </c>
    </row>
    <row r="638" spans="1:19" s="7" customFormat="1" ht="28.8" x14ac:dyDescent="0.3">
      <c r="A638" s="1"/>
      <c r="B638" s="3"/>
      <c r="C638" s="1">
        <v>86</v>
      </c>
      <c r="D638" s="1">
        <v>6</v>
      </c>
      <c r="E638" s="1" t="s">
        <v>83</v>
      </c>
      <c r="F638" s="2" t="s">
        <v>416</v>
      </c>
      <c r="G638" s="2" t="s">
        <v>113</v>
      </c>
      <c r="H638" s="1" t="s">
        <v>392</v>
      </c>
      <c r="I638" s="1" t="s">
        <v>70</v>
      </c>
      <c r="J638" s="1" t="s">
        <v>22</v>
      </c>
      <c r="K638" s="1">
        <v>300</v>
      </c>
      <c r="L638" s="3">
        <v>200</v>
      </c>
      <c r="M638" s="7" t="s">
        <v>44</v>
      </c>
      <c r="N638" s="4">
        <v>85</v>
      </c>
      <c r="O638" s="1"/>
      <c r="P638" s="5">
        <v>4</v>
      </c>
      <c r="Q638" s="12" t="s">
        <v>88</v>
      </c>
      <c r="R638" s="3">
        <v>11</v>
      </c>
      <c r="S638" s="3">
        <v>6</v>
      </c>
    </row>
    <row r="639" spans="1:19" s="7" customFormat="1" ht="28.8" x14ac:dyDescent="0.3">
      <c r="A639" s="1"/>
      <c r="B639" s="3"/>
      <c r="C639" s="1">
        <v>89</v>
      </c>
      <c r="D639" s="1">
        <v>6</v>
      </c>
      <c r="E639" s="1" t="s">
        <v>83</v>
      </c>
      <c r="F639" s="2" t="s">
        <v>416</v>
      </c>
      <c r="G639" s="2" t="s">
        <v>418</v>
      </c>
      <c r="H639" s="1" t="s">
        <v>419</v>
      </c>
      <c r="I639" s="1"/>
      <c r="J639" s="1" t="s">
        <v>22</v>
      </c>
      <c r="K639" s="1"/>
      <c r="L639" s="3">
        <v>300</v>
      </c>
      <c r="M639" s="7" t="s">
        <v>44</v>
      </c>
      <c r="N639" s="4">
        <v>85</v>
      </c>
      <c r="O639" s="1"/>
      <c r="P639" s="5">
        <v>4</v>
      </c>
      <c r="Q639" s="12" t="s">
        <v>88</v>
      </c>
      <c r="R639" s="3">
        <v>11</v>
      </c>
      <c r="S639" s="3">
        <v>6</v>
      </c>
    </row>
    <row r="640" spans="1:19" s="7" customFormat="1" ht="28.8" x14ac:dyDescent="0.3">
      <c r="A640" s="1"/>
      <c r="B640" s="3"/>
      <c r="C640" s="1">
        <v>529</v>
      </c>
      <c r="D640" s="1">
        <v>6</v>
      </c>
      <c r="E640" s="7" t="s">
        <v>83</v>
      </c>
      <c r="F640" s="8" t="s">
        <v>212</v>
      </c>
      <c r="G640" s="8" t="s">
        <v>19</v>
      </c>
      <c r="J640" s="1" t="s">
        <v>22</v>
      </c>
      <c r="L640" s="3">
        <v>200</v>
      </c>
      <c r="M640" s="7" t="s">
        <v>44</v>
      </c>
      <c r="N640" s="4">
        <v>85</v>
      </c>
      <c r="P640" s="5">
        <v>20</v>
      </c>
      <c r="Q640" s="3" t="s">
        <v>216</v>
      </c>
      <c r="R640" s="12">
        <f>IF(Q640="24/7",24,12)</f>
        <v>12</v>
      </c>
      <c r="S640" s="3">
        <v>7</v>
      </c>
    </row>
    <row r="641" spans="2:19" ht="28.8" x14ac:dyDescent="0.3">
      <c r="C641" s="1">
        <v>522</v>
      </c>
      <c r="D641" s="1">
        <v>6</v>
      </c>
      <c r="E641" s="7" t="s">
        <v>83</v>
      </c>
      <c r="F641" s="8" t="s">
        <v>212</v>
      </c>
      <c r="G641" s="8" t="s">
        <v>19</v>
      </c>
      <c r="H641" s="7"/>
      <c r="I641" s="7"/>
      <c r="J641" s="1" t="s">
        <v>22</v>
      </c>
      <c r="K641" s="7"/>
      <c r="L641" s="3">
        <v>200</v>
      </c>
      <c r="M641" s="7" t="s">
        <v>44</v>
      </c>
      <c r="N641" s="4">
        <v>85</v>
      </c>
      <c r="O641" s="7"/>
      <c r="P641" s="5">
        <v>4</v>
      </c>
      <c r="Q641" s="3" t="s">
        <v>216</v>
      </c>
      <c r="R641" s="12">
        <f>IF(Q641="24/7",24,12)</f>
        <v>12</v>
      </c>
      <c r="S641" s="3">
        <v>7</v>
      </c>
    </row>
    <row r="642" spans="2:19" x14ac:dyDescent="0.3">
      <c r="C642" s="1">
        <v>74</v>
      </c>
      <c r="D642" s="1">
        <v>6</v>
      </c>
      <c r="E642" s="1" t="s">
        <v>83</v>
      </c>
      <c r="F642" s="2" t="s">
        <v>93</v>
      </c>
      <c r="G642" s="2" t="s">
        <v>19</v>
      </c>
      <c r="I642" s="1" t="s">
        <v>29</v>
      </c>
      <c r="J642" s="1" t="s">
        <v>22</v>
      </c>
      <c r="K642" s="1">
        <v>300</v>
      </c>
      <c r="L642" s="3">
        <v>200</v>
      </c>
      <c r="M642" s="7" t="s">
        <v>44</v>
      </c>
      <c r="N642" s="4">
        <v>85</v>
      </c>
      <c r="P642" s="5">
        <v>12</v>
      </c>
      <c r="Q642" s="12" t="s">
        <v>88</v>
      </c>
      <c r="R642" s="3">
        <v>11</v>
      </c>
      <c r="S642" s="3">
        <v>6</v>
      </c>
    </row>
    <row r="643" spans="2:19" x14ac:dyDescent="0.3">
      <c r="C643" s="1">
        <v>81</v>
      </c>
      <c r="D643" s="1">
        <v>6</v>
      </c>
      <c r="E643" s="1" t="s">
        <v>83</v>
      </c>
      <c r="F643" s="2" t="s">
        <v>93</v>
      </c>
      <c r="G643" s="2" t="s">
        <v>412</v>
      </c>
      <c r="J643" s="1" t="s">
        <v>22</v>
      </c>
      <c r="K643" s="1">
        <v>200</v>
      </c>
      <c r="L643" s="3">
        <v>200</v>
      </c>
      <c r="M643" s="7" t="s">
        <v>44</v>
      </c>
      <c r="N643" s="4">
        <v>85</v>
      </c>
      <c r="P643" s="5">
        <v>8</v>
      </c>
      <c r="Q643" s="12" t="s">
        <v>88</v>
      </c>
      <c r="R643" s="3">
        <v>11</v>
      </c>
      <c r="S643" s="3">
        <v>6</v>
      </c>
    </row>
    <row r="644" spans="2:19" x14ac:dyDescent="0.3">
      <c r="B644" s="3">
        <v>20</v>
      </c>
      <c r="C644" s="1">
        <v>77</v>
      </c>
      <c r="D644" s="1">
        <v>6</v>
      </c>
      <c r="E644" s="1" t="s">
        <v>83</v>
      </c>
      <c r="F644" s="2" t="s">
        <v>93</v>
      </c>
      <c r="G644" s="2" t="s">
        <v>96</v>
      </c>
      <c r="H644" s="1" t="s">
        <v>97</v>
      </c>
      <c r="I644" s="1" t="s">
        <v>29</v>
      </c>
      <c r="J644" s="1" t="s">
        <v>22</v>
      </c>
      <c r="K644" s="6">
        <v>0.5</v>
      </c>
      <c r="L644" s="3">
        <v>200</v>
      </c>
      <c r="M644" s="7" t="s">
        <v>44</v>
      </c>
      <c r="N644" s="4">
        <v>85</v>
      </c>
      <c r="P644" s="5">
        <v>6</v>
      </c>
      <c r="Q644" s="12" t="s">
        <v>88</v>
      </c>
      <c r="R644" s="3">
        <v>11</v>
      </c>
      <c r="S644" s="3">
        <v>6</v>
      </c>
    </row>
    <row r="645" spans="2:19" x14ac:dyDescent="0.3">
      <c r="C645" s="1">
        <v>76</v>
      </c>
      <c r="D645" s="1">
        <v>6</v>
      </c>
      <c r="E645" s="1" t="s">
        <v>83</v>
      </c>
      <c r="F645" s="2" t="s">
        <v>93</v>
      </c>
      <c r="G645" s="2" t="s">
        <v>409</v>
      </c>
      <c r="H645" s="1" t="s">
        <v>392</v>
      </c>
      <c r="J645" s="1" t="s">
        <v>22</v>
      </c>
      <c r="K645" s="1">
        <v>300</v>
      </c>
      <c r="L645" s="3" t="s">
        <v>331</v>
      </c>
      <c r="M645" s="7" t="s">
        <v>44</v>
      </c>
      <c r="N645" s="4">
        <v>85</v>
      </c>
      <c r="P645" s="5">
        <v>2</v>
      </c>
      <c r="Q645" s="12" t="s">
        <v>88</v>
      </c>
      <c r="R645" s="3">
        <v>11</v>
      </c>
      <c r="S645" s="3">
        <v>6</v>
      </c>
    </row>
    <row r="646" spans="2:19" x14ac:dyDescent="0.3">
      <c r="C646" s="1">
        <v>544</v>
      </c>
      <c r="D646" s="1">
        <v>6</v>
      </c>
      <c r="E646" s="7" t="s">
        <v>83</v>
      </c>
      <c r="F646" s="8" t="s">
        <v>225</v>
      </c>
      <c r="G646" s="8" t="s">
        <v>113</v>
      </c>
      <c r="H646" s="7"/>
      <c r="I646" s="7"/>
      <c r="J646" s="1" t="s">
        <v>22</v>
      </c>
      <c r="K646" s="7"/>
      <c r="L646" s="3">
        <v>300</v>
      </c>
      <c r="M646" s="7" t="s">
        <v>44</v>
      </c>
      <c r="N646" s="4">
        <v>85</v>
      </c>
      <c r="O646" s="7"/>
      <c r="P646" s="5">
        <v>70</v>
      </c>
      <c r="Q646" s="3" t="s">
        <v>216</v>
      </c>
      <c r="R646" s="12">
        <f>IF(Q646="24/7",24,12)</f>
        <v>12</v>
      </c>
      <c r="S646" s="3">
        <v>7</v>
      </c>
    </row>
    <row r="647" spans="2:19" ht="28.8" x14ac:dyDescent="0.3">
      <c r="C647" s="1">
        <v>549</v>
      </c>
      <c r="D647" s="1">
        <v>6</v>
      </c>
      <c r="E647" s="7" t="s">
        <v>83</v>
      </c>
      <c r="F647" s="8" t="s">
        <v>225</v>
      </c>
      <c r="G647" s="8" t="s">
        <v>437</v>
      </c>
      <c r="H647" s="7"/>
      <c r="I647" s="7"/>
      <c r="J647" s="1" t="s">
        <v>22</v>
      </c>
      <c r="K647" s="7"/>
      <c r="L647" s="3">
        <v>300</v>
      </c>
      <c r="M647" s="7" t="s">
        <v>44</v>
      </c>
      <c r="N647" s="4">
        <v>85</v>
      </c>
      <c r="O647" s="7"/>
      <c r="P647" s="5">
        <v>54</v>
      </c>
      <c r="Q647" s="3" t="s">
        <v>216</v>
      </c>
      <c r="R647" s="12">
        <f>IF(Q647="24/7",24,12)</f>
        <v>12</v>
      </c>
      <c r="S647" s="3">
        <v>7</v>
      </c>
    </row>
    <row r="648" spans="2:19" ht="28.8" x14ac:dyDescent="0.3">
      <c r="C648" s="1">
        <v>547</v>
      </c>
      <c r="D648" s="1">
        <v>6</v>
      </c>
      <c r="E648" s="7" t="s">
        <v>83</v>
      </c>
      <c r="F648" s="8" t="s">
        <v>225</v>
      </c>
      <c r="G648" s="8" t="s">
        <v>437</v>
      </c>
      <c r="H648" s="7"/>
      <c r="I648" s="7"/>
      <c r="J648" s="1" t="s">
        <v>22</v>
      </c>
      <c r="K648" s="7"/>
      <c r="L648" s="3">
        <v>300</v>
      </c>
      <c r="M648" s="7" t="s">
        <v>44</v>
      </c>
      <c r="N648" s="4">
        <v>85</v>
      </c>
      <c r="O648" s="7"/>
      <c r="P648" s="5">
        <v>26</v>
      </c>
      <c r="Q648" s="3" t="s">
        <v>216</v>
      </c>
      <c r="R648" s="12">
        <f>IF(Q648="24/7",24,12)</f>
        <v>12</v>
      </c>
      <c r="S648" s="3">
        <v>7</v>
      </c>
    </row>
    <row r="649" spans="2:19" x14ac:dyDescent="0.3">
      <c r="C649" s="1">
        <v>542</v>
      </c>
      <c r="D649" s="1">
        <v>6</v>
      </c>
      <c r="E649" s="7" t="s">
        <v>83</v>
      </c>
      <c r="F649" s="8" t="s">
        <v>225</v>
      </c>
      <c r="G649" s="8" t="s">
        <v>113</v>
      </c>
      <c r="H649" s="7"/>
      <c r="I649" s="7"/>
      <c r="J649" s="1" t="s">
        <v>22</v>
      </c>
      <c r="K649" s="7"/>
      <c r="L649" s="3">
        <v>300</v>
      </c>
      <c r="M649" s="7" t="s">
        <v>44</v>
      </c>
      <c r="N649" s="4">
        <v>85</v>
      </c>
      <c r="O649" s="7"/>
      <c r="P649" s="5">
        <v>22</v>
      </c>
      <c r="Q649" s="3" t="s">
        <v>216</v>
      </c>
      <c r="R649" s="12">
        <f>IF(Q649="24/7",24,12)</f>
        <v>12</v>
      </c>
      <c r="S649" s="3">
        <v>7</v>
      </c>
    </row>
    <row r="650" spans="2:19" ht="28.8" x14ac:dyDescent="0.3">
      <c r="C650" s="1">
        <v>63</v>
      </c>
      <c r="D650" s="1">
        <v>6</v>
      </c>
      <c r="E650" s="1" t="s">
        <v>83</v>
      </c>
      <c r="F650" s="2" t="s">
        <v>84</v>
      </c>
      <c r="G650" s="2" t="s">
        <v>408</v>
      </c>
      <c r="J650" s="1" t="s">
        <v>22</v>
      </c>
      <c r="L650" s="3" t="s">
        <v>331</v>
      </c>
      <c r="M650" s="7" t="s">
        <v>44</v>
      </c>
      <c r="N650" s="4">
        <v>85</v>
      </c>
      <c r="P650" s="5">
        <v>4</v>
      </c>
      <c r="Q650" s="12" t="s">
        <v>88</v>
      </c>
      <c r="R650" s="3" t="s">
        <v>33</v>
      </c>
      <c r="S650" s="3">
        <v>7</v>
      </c>
    </row>
    <row r="651" spans="2:19" ht="28.8" x14ac:dyDescent="0.3">
      <c r="C651" s="1">
        <v>56</v>
      </c>
      <c r="D651" s="1">
        <v>6</v>
      </c>
      <c r="E651" s="1" t="s">
        <v>83</v>
      </c>
      <c r="F651" s="2" t="s">
        <v>84</v>
      </c>
      <c r="G651" s="2" t="s">
        <v>19</v>
      </c>
      <c r="J651" s="1" t="s">
        <v>22</v>
      </c>
      <c r="L651" s="3">
        <v>200</v>
      </c>
      <c r="M651" s="7" t="s">
        <v>44</v>
      </c>
      <c r="N651" s="4">
        <v>85</v>
      </c>
      <c r="P651" s="5">
        <v>4</v>
      </c>
      <c r="Q651" s="12" t="s">
        <v>88</v>
      </c>
      <c r="R651" s="3">
        <v>11</v>
      </c>
      <c r="S651" s="3">
        <v>6</v>
      </c>
    </row>
    <row r="652" spans="2:19" ht="28.8" x14ac:dyDescent="0.3">
      <c r="B652" s="3">
        <v>18</v>
      </c>
      <c r="C652" s="1">
        <v>69</v>
      </c>
      <c r="D652" s="1">
        <v>6</v>
      </c>
      <c r="E652" s="1" t="s">
        <v>83</v>
      </c>
      <c r="F652" s="2" t="s">
        <v>90</v>
      </c>
      <c r="G652" s="2" t="s">
        <v>19</v>
      </c>
      <c r="H652" s="1" t="s">
        <v>91</v>
      </c>
      <c r="I652" s="1" t="s">
        <v>29</v>
      </c>
      <c r="J652" s="1" t="s">
        <v>22</v>
      </c>
      <c r="L652" s="3">
        <v>200</v>
      </c>
      <c r="M652" s="7" t="s">
        <v>44</v>
      </c>
      <c r="N652" s="4">
        <v>85</v>
      </c>
      <c r="O652" s="1" t="s">
        <v>92</v>
      </c>
      <c r="P652" s="5">
        <v>16</v>
      </c>
      <c r="Q652" s="12" t="s">
        <v>88</v>
      </c>
      <c r="R652" s="3">
        <v>11</v>
      </c>
      <c r="S652" s="3">
        <v>6</v>
      </c>
    </row>
    <row r="653" spans="2:19" x14ac:dyDescent="0.3">
      <c r="C653" s="1">
        <v>96</v>
      </c>
      <c r="D653" s="1">
        <v>6</v>
      </c>
      <c r="E653" s="1" t="s">
        <v>83</v>
      </c>
      <c r="F653" s="2" t="s">
        <v>422</v>
      </c>
      <c r="G653" s="2" t="s">
        <v>19</v>
      </c>
      <c r="J653" s="1" t="s">
        <v>22</v>
      </c>
      <c r="L653" s="3">
        <v>200</v>
      </c>
      <c r="M653" s="7" t="s">
        <v>44</v>
      </c>
      <c r="N653" s="4">
        <v>85</v>
      </c>
      <c r="P653" s="5">
        <v>4</v>
      </c>
      <c r="Q653" s="12" t="s">
        <v>88</v>
      </c>
      <c r="R653" s="3">
        <v>11</v>
      </c>
      <c r="S653" s="3">
        <v>6</v>
      </c>
    </row>
    <row r="654" spans="2:19" ht="28.8" x14ac:dyDescent="0.3">
      <c r="C654" s="1">
        <v>94</v>
      </c>
      <c r="D654" s="1">
        <v>6</v>
      </c>
      <c r="E654" s="1" t="s">
        <v>83</v>
      </c>
      <c r="F654" s="2" t="s">
        <v>102</v>
      </c>
      <c r="G654" s="2" t="s">
        <v>420</v>
      </c>
      <c r="J654" s="1" t="s">
        <v>22</v>
      </c>
      <c r="L654" s="3">
        <v>200</v>
      </c>
      <c r="M654" s="7" t="s">
        <v>44</v>
      </c>
      <c r="N654" s="4">
        <v>85</v>
      </c>
      <c r="P654" s="5">
        <v>4</v>
      </c>
      <c r="Q654" s="12" t="s">
        <v>88</v>
      </c>
      <c r="R654" s="3">
        <v>11</v>
      </c>
      <c r="S654" s="3">
        <v>6</v>
      </c>
    </row>
    <row r="655" spans="2:19" x14ac:dyDescent="0.3">
      <c r="B655" s="3">
        <v>23</v>
      </c>
      <c r="C655" s="1">
        <v>98</v>
      </c>
      <c r="D655" s="1">
        <v>6</v>
      </c>
      <c r="E655" s="1" t="s">
        <v>83</v>
      </c>
      <c r="F655" s="2" t="s">
        <v>105</v>
      </c>
      <c r="G655" s="2" t="s">
        <v>19</v>
      </c>
      <c r="H655" s="1" t="s">
        <v>106</v>
      </c>
      <c r="I655" s="1" t="s">
        <v>49</v>
      </c>
      <c r="J655" s="1" t="s">
        <v>22</v>
      </c>
      <c r="L655" s="3">
        <v>100</v>
      </c>
      <c r="M655" s="1" t="s">
        <v>30</v>
      </c>
      <c r="N655" s="1">
        <v>500</v>
      </c>
      <c r="P655" s="5">
        <v>3</v>
      </c>
      <c r="Q655" s="12" t="s">
        <v>88</v>
      </c>
      <c r="R655" s="3">
        <v>11</v>
      </c>
      <c r="S655" s="3">
        <v>6</v>
      </c>
    </row>
    <row r="656" spans="2:19" x14ac:dyDescent="0.3">
      <c r="B656" s="3">
        <v>54</v>
      </c>
      <c r="C656" s="1">
        <v>495</v>
      </c>
      <c r="D656" s="1">
        <v>6</v>
      </c>
      <c r="E656" s="7" t="s">
        <v>83</v>
      </c>
      <c r="F656" s="8" t="s">
        <v>206</v>
      </c>
      <c r="G656" s="8" t="s">
        <v>206</v>
      </c>
      <c r="H656" s="1" t="s">
        <v>207</v>
      </c>
      <c r="I656" s="7" t="s">
        <v>75</v>
      </c>
      <c r="J656" s="1" t="s">
        <v>22</v>
      </c>
      <c r="K656" s="7"/>
      <c r="L656" s="3">
        <v>100</v>
      </c>
      <c r="M656" s="7" t="s">
        <v>44</v>
      </c>
      <c r="N656" s="4">
        <v>85</v>
      </c>
      <c r="O656" s="7"/>
      <c r="P656" s="5">
        <v>10</v>
      </c>
      <c r="Q656" s="13" t="s">
        <v>24</v>
      </c>
      <c r="R656" s="12">
        <f>IF(Q656="24/7",24,12)</f>
        <v>24</v>
      </c>
      <c r="S656" s="3">
        <v>7</v>
      </c>
    </row>
    <row r="657" spans="1:19" x14ac:dyDescent="0.3">
      <c r="C657" s="1">
        <v>500</v>
      </c>
      <c r="D657" s="1">
        <v>6</v>
      </c>
      <c r="E657" s="7" t="s">
        <v>83</v>
      </c>
      <c r="F657" s="8" t="s">
        <v>206</v>
      </c>
      <c r="G657" s="8" t="s">
        <v>409</v>
      </c>
      <c r="H657" s="1" t="s">
        <v>433</v>
      </c>
      <c r="I657" s="7" t="s">
        <v>70</v>
      </c>
      <c r="J657" s="1" t="s">
        <v>22</v>
      </c>
      <c r="K657" s="7"/>
      <c r="L657" s="3" t="s">
        <v>331</v>
      </c>
      <c r="M657" s="7" t="s">
        <v>44</v>
      </c>
      <c r="N657" s="4">
        <v>85</v>
      </c>
      <c r="O657" s="7"/>
      <c r="P657" s="5">
        <v>8</v>
      </c>
      <c r="Q657" s="13" t="s">
        <v>24</v>
      </c>
      <c r="R657" s="12">
        <f>IF(Q657="24/7",24,12)</f>
        <v>24</v>
      </c>
      <c r="S657" s="3">
        <v>7</v>
      </c>
    </row>
    <row r="658" spans="1:19" x14ac:dyDescent="0.3">
      <c r="C658" s="1">
        <v>873</v>
      </c>
      <c r="D658" s="1">
        <v>4</v>
      </c>
      <c r="E658" s="1" t="s">
        <v>58</v>
      </c>
      <c r="F658" s="2" t="s">
        <v>165</v>
      </c>
      <c r="G658" s="2" t="s">
        <v>19</v>
      </c>
      <c r="J658" s="1" t="s">
        <v>22</v>
      </c>
      <c r="L658" s="3">
        <v>100</v>
      </c>
      <c r="M658" s="1" t="s">
        <v>263</v>
      </c>
      <c r="N658" s="1">
        <v>58</v>
      </c>
      <c r="O658" s="2"/>
      <c r="P658" s="5">
        <v>90</v>
      </c>
      <c r="Q658" s="13" t="s">
        <v>24</v>
      </c>
      <c r="R658" s="12">
        <f>IF(Q658="24/7",24,12)</f>
        <v>24</v>
      </c>
      <c r="S658" s="3">
        <v>7</v>
      </c>
    </row>
    <row r="659" spans="1:19" x14ac:dyDescent="0.3">
      <c r="C659" s="1">
        <v>556</v>
      </c>
      <c r="D659" s="1">
        <v>6</v>
      </c>
      <c r="E659" s="7" t="s">
        <v>83</v>
      </c>
      <c r="F659" s="8" t="s">
        <v>230</v>
      </c>
      <c r="G659" s="8" t="s">
        <v>235</v>
      </c>
      <c r="I659" s="7"/>
      <c r="J659" s="1" t="s">
        <v>22</v>
      </c>
      <c r="K659" s="7"/>
      <c r="L659" s="3">
        <v>300</v>
      </c>
      <c r="M659" s="1" t="s">
        <v>76</v>
      </c>
      <c r="N659" s="1">
        <v>58</v>
      </c>
      <c r="O659" s="7"/>
      <c r="P659" s="5">
        <v>90</v>
      </c>
      <c r="Q659" s="3" t="s">
        <v>216</v>
      </c>
      <c r="R659" s="12">
        <f>IF(Q659="24/7",24,12)</f>
        <v>12</v>
      </c>
      <c r="S659" s="3">
        <v>7</v>
      </c>
    </row>
    <row r="660" spans="1:19" ht="28.8" x14ac:dyDescent="0.3">
      <c r="C660" s="1">
        <v>191</v>
      </c>
      <c r="D660" s="1">
        <v>10</v>
      </c>
      <c r="E660" s="1" t="s">
        <v>498</v>
      </c>
      <c r="F660" s="2" t="s">
        <v>499</v>
      </c>
      <c r="G660" s="2" t="s">
        <v>500</v>
      </c>
      <c r="J660" s="1" t="s">
        <v>22</v>
      </c>
      <c r="L660" s="3">
        <v>100</v>
      </c>
      <c r="M660" s="1" t="s">
        <v>76</v>
      </c>
      <c r="N660" s="1">
        <v>58</v>
      </c>
      <c r="P660" s="5">
        <v>48</v>
      </c>
      <c r="Q660" s="12" t="s">
        <v>24</v>
      </c>
      <c r="R660" s="3" t="s">
        <v>25</v>
      </c>
      <c r="S660" s="3">
        <v>7</v>
      </c>
    </row>
    <row r="661" spans="1:19" ht="28.8" x14ac:dyDescent="0.3">
      <c r="C661" s="1">
        <v>192</v>
      </c>
      <c r="D661" s="1">
        <v>10</v>
      </c>
      <c r="E661" s="1" t="s">
        <v>498</v>
      </c>
      <c r="F661" s="2" t="s">
        <v>499</v>
      </c>
      <c r="G661" s="2" t="s">
        <v>502</v>
      </c>
      <c r="H661" s="1" t="s">
        <v>503</v>
      </c>
      <c r="J661" s="1" t="s">
        <v>22</v>
      </c>
      <c r="L661" s="3">
        <v>100</v>
      </c>
      <c r="M661" s="1" t="s">
        <v>76</v>
      </c>
      <c r="N661" s="1">
        <v>58</v>
      </c>
      <c r="O661" s="1" t="s">
        <v>323</v>
      </c>
      <c r="P661" s="5">
        <v>24</v>
      </c>
      <c r="Q661" s="12" t="s">
        <v>24</v>
      </c>
      <c r="R661" s="3" t="s">
        <v>25</v>
      </c>
      <c r="S661" s="3">
        <v>7</v>
      </c>
    </row>
    <row r="662" spans="1:19" x14ac:dyDescent="0.3">
      <c r="C662" s="1">
        <v>689</v>
      </c>
      <c r="D662" s="1">
        <v>10</v>
      </c>
      <c r="E662" s="1" t="s">
        <v>498</v>
      </c>
      <c r="F662" s="7" t="s">
        <v>504</v>
      </c>
      <c r="G662" s="2" t="s">
        <v>113</v>
      </c>
      <c r="J662" s="1">
        <v>42</v>
      </c>
      <c r="L662" s="3">
        <v>50</v>
      </c>
      <c r="M662" s="1" t="s">
        <v>380</v>
      </c>
      <c r="N662" s="1">
        <v>58</v>
      </c>
      <c r="O662" s="2"/>
      <c r="P662" s="5">
        <v>16</v>
      </c>
      <c r="Q662" s="13" t="s">
        <v>24</v>
      </c>
      <c r="R662" s="12">
        <f>IF(Q662="24/7",24,12)</f>
        <v>24</v>
      </c>
      <c r="S662" s="3">
        <v>7</v>
      </c>
    </row>
    <row r="663" spans="1:19" ht="28.8" x14ac:dyDescent="0.3">
      <c r="B663" s="3">
        <v>24</v>
      </c>
      <c r="C663" s="1">
        <v>116</v>
      </c>
      <c r="D663" s="1">
        <v>3</v>
      </c>
      <c r="E663" s="1" t="s">
        <v>54</v>
      </c>
      <c r="F663" s="2" t="s">
        <v>107</v>
      </c>
      <c r="G663" s="2" t="s">
        <v>19</v>
      </c>
      <c r="H663" s="1" t="s">
        <v>108</v>
      </c>
      <c r="I663" s="1" t="s">
        <v>75</v>
      </c>
      <c r="J663" s="1" t="s">
        <v>22</v>
      </c>
      <c r="L663" s="3">
        <v>200</v>
      </c>
      <c r="M663" s="1" t="s">
        <v>76</v>
      </c>
      <c r="N663" s="1">
        <v>58</v>
      </c>
      <c r="P663" s="5">
        <v>24</v>
      </c>
      <c r="Q663" s="12" t="s">
        <v>24</v>
      </c>
      <c r="R663" s="3" t="s">
        <v>25</v>
      </c>
      <c r="S663" s="3">
        <v>7</v>
      </c>
    </row>
    <row r="664" spans="1:19" ht="28.8" x14ac:dyDescent="0.3">
      <c r="B664" s="3">
        <v>25</v>
      </c>
      <c r="C664" s="1">
        <v>117</v>
      </c>
      <c r="D664" s="1">
        <v>3</v>
      </c>
      <c r="E664" s="1" t="s">
        <v>54</v>
      </c>
      <c r="F664" s="2" t="s">
        <v>107</v>
      </c>
      <c r="G664" s="2" t="s">
        <v>19</v>
      </c>
      <c r="H664" s="1" t="s">
        <v>109</v>
      </c>
      <c r="I664" s="1" t="s">
        <v>75</v>
      </c>
      <c r="J664" s="1" t="s">
        <v>22</v>
      </c>
      <c r="L664" s="3">
        <v>200</v>
      </c>
      <c r="M664" s="1" t="s">
        <v>76</v>
      </c>
      <c r="N664" s="1">
        <v>58</v>
      </c>
      <c r="P664" s="5">
        <v>12</v>
      </c>
      <c r="Q664" s="12" t="s">
        <v>24</v>
      </c>
      <c r="R664" s="3" t="s">
        <v>25</v>
      </c>
      <c r="S664" s="3">
        <v>7</v>
      </c>
    </row>
    <row r="665" spans="1:19" ht="28.8" x14ac:dyDescent="0.3">
      <c r="C665" s="1">
        <v>253</v>
      </c>
      <c r="D665" s="1">
        <v>13</v>
      </c>
      <c r="E665" s="1" t="s">
        <v>570</v>
      </c>
      <c r="F665" s="2" t="s">
        <v>575</v>
      </c>
      <c r="G665" s="2"/>
      <c r="J665" s="1" t="s">
        <v>22</v>
      </c>
      <c r="L665" s="3">
        <v>75</v>
      </c>
      <c r="M665" s="1" t="s">
        <v>76</v>
      </c>
      <c r="N665" s="1">
        <v>58</v>
      </c>
      <c r="P665" s="5">
        <v>32</v>
      </c>
      <c r="Q665" s="12" t="s">
        <v>24</v>
      </c>
      <c r="R665" s="3" t="s">
        <v>25</v>
      </c>
      <c r="S665" s="3">
        <v>7</v>
      </c>
    </row>
    <row r="666" spans="1:19" x14ac:dyDescent="0.3">
      <c r="C666" s="1">
        <v>262</v>
      </c>
      <c r="D666" s="1">
        <v>13</v>
      </c>
      <c r="E666" s="1" t="s">
        <v>570</v>
      </c>
      <c r="F666" s="2" t="s">
        <v>578</v>
      </c>
      <c r="G666" s="2" t="s">
        <v>19</v>
      </c>
      <c r="J666" s="1" t="s">
        <v>22</v>
      </c>
      <c r="L666" s="3">
        <v>150</v>
      </c>
      <c r="M666" s="1" t="s">
        <v>76</v>
      </c>
      <c r="N666" s="1">
        <v>58</v>
      </c>
      <c r="P666" s="5">
        <v>8</v>
      </c>
      <c r="Q666" s="12" t="s">
        <v>24</v>
      </c>
      <c r="R666" s="3" t="s">
        <v>25</v>
      </c>
      <c r="S666" s="3">
        <v>7</v>
      </c>
    </row>
    <row r="667" spans="1:19" ht="28.8" x14ac:dyDescent="0.3">
      <c r="C667" s="1">
        <v>708</v>
      </c>
      <c r="D667" s="1">
        <v>13</v>
      </c>
      <c r="E667" s="1" t="s">
        <v>273</v>
      </c>
      <c r="F667" s="2" t="s">
        <v>586</v>
      </c>
      <c r="G667" s="2" t="s">
        <v>218</v>
      </c>
      <c r="J667" s="1">
        <v>42</v>
      </c>
      <c r="L667" s="3">
        <v>150</v>
      </c>
      <c r="M667" s="1" t="s">
        <v>380</v>
      </c>
      <c r="N667" s="1">
        <v>58</v>
      </c>
      <c r="O667" s="2"/>
      <c r="P667" s="5">
        <v>6</v>
      </c>
      <c r="Q667" s="13" t="s">
        <v>24</v>
      </c>
      <c r="R667" s="12">
        <f>IF(Q667="24/7",24,12)</f>
        <v>24</v>
      </c>
      <c r="S667" s="3">
        <v>7</v>
      </c>
    </row>
    <row r="668" spans="1:19" ht="28.8" x14ac:dyDescent="0.3">
      <c r="B668" s="3">
        <v>14</v>
      </c>
      <c r="C668" s="1">
        <v>43</v>
      </c>
      <c r="D668" s="1">
        <v>5</v>
      </c>
      <c r="E668" s="1" t="s">
        <v>80</v>
      </c>
      <c r="F668" s="2" t="s">
        <v>81</v>
      </c>
      <c r="G668" s="2" t="s">
        <v>19</v>
      </c>
      <c r="H668" s="1" t="s">
        <v>82</v>
      </c>
      <c r="I668" s="1" t="s">
        <v>70</v>
      </c>
      <c r="J668" s="1" t="s">
        <v>22</v>
      </c>
      <c r="L668" s="3">
        <v>200</v>
      </c>
      <c r="M668" s="1" t="s">
        <v>50</v>
      </c>
      <c r="N668" s="1">
        <v>65</v>
      </c>
      <c r="P668" s="5">
        <v>8</v>
      </c>
      <c r="Q668" s="12" t="s">
        <v>24</v>
      </c>
      <c r="R668" s="3" t="s">
        <v>25</v>
      </c>
      <c r="S668" s="3">
        <v>7</v>
      </c>
    </row>
    <row r="669" spans="1:19" x14ac:dyDescent="0.3">
      <c r="C669" s="1">
        <v>282</v>
      </c>
      <c r="D669" s="1">
        <v>15</v>
      </c>
      <c r="E669" s="1" t="s">
        <v>149</v>
      </c>
      <c r="F669" s="1" t="s">
        <v>149</v>
      </c>
      <c r="G669" s="1" t="s">
        <v>409</v>
      </c>
      <c r="J669" s="1" t="s">
        <v>22</v>
      </c>
      <c r="L669" s="3" t="s">
        <v>331</v>
      </c>
      <c r="M669" s="1" t="s">
        <v>76</v>
      </c>
      <c r="N669" s="1">
        <v>58</v>
      </c>
      <c r="P669" s="5">
        <v>12</v>
      </c>
      <c r="Q669" s="12" t="s">
        <v>88</v>
      </c>
      <c r="R669" s="3" t="s">
        <v>33</v>
      </c>
      <c r="S669" s="3">
        <v>7</v>
      </c>
    </row>
    <row r="670" spans="1:19" x14ac:dyDescent="0.3">
      <c r="A670" s="7"/>
      <c r="C670" s="1">
        <v>318</v>
      </c>
      <c r="D670" s="1">
        <v>15</v>
      </c>
      <c r="E670" s="1" t="s">
        <v>149</v>
      </c>
      <c r="F670" s="1" t="s">
        <v>153</v>
      </c>
      <c r="G670" s="1" t="s">
        <v>19</v>
      </c>
      <c r="J670" s="1" t="s">
        <v>22</v>
      </c>
      <c r="L670" s="3">
        <v>200</v>
      </c>
      <c r="M670" s="1" t="s">
        <v>50</v>
      </c>
      <c r="N670" s="1">
        <v>65</v>
      </c>
      <c r="P670" s="5">
        <v>8</v>
      </c>
      <c r="Q670" s="12" t="s">
        <v>88</v>
      </c>
      <c r="R670" s="3">
        <v>11</v>
      </c>
      <c r="S670" s="3">
        <v>6</v>
      </c>
    </row>
    <row r="671" spans="1:19" x14ac:dyDescent="0.3">
      <c r="A671" s="7"/>
      <c r="C671" s="1">
        <v>319</v>
      </c>
      <c r="D671" s="1">
        <v>15</v>
      </c>
      <c r="E671" s="1" t="s">
        <v>149</v>
      </c>
      <c r="F671" s="1" t="s">
        <v>153</v>
      </c>
      <c r="G671" s="1" t="s">
        <v>19</v>
      </c>
      <c r="J671" s="1" t="s">
        <v>22</v>
      </c>
      <c r="L671" s="3">
        <v>200</v>
      </c>
      <c r="M671" s="1" t="s">
        <v>76</v>
      </c>
      <c r="N671" s="1">
        <v>58</v>
      </c>
      <c r="P671" s="5">
        <v>8</v>
      </c>
      <c r="Q671" s="12" t="s">
        <v>88</v>
      </c>
      <c r="R671" s="3">
        <v>11</v>
      </c>
      <c r="S671" s="3">
        <v>6</v>
      </c>
    </row>
    <row r="672" spans="1:19" x14ac:dyDescent="0.3">
      <c r="C672" s="1">
        <v>286</v>
      </c>
      <c r="D672" s="1">
        <v>15</v>
      </c>
      <c r="E672" s="1" t="s">
        <v>149</v>
      </c>
      <c r="F672" s="1" t="s">
        <v>597</v>
      </c>
      <c r="G672" s="2" t="s">
        <v>19</v>
      </c>
      <c r="J672" s="1" t="s">
        <v>22</v>
      </c>
      <c r="L672" s="3">
        <v>150</v>
      </c>
      <c r="M672" s="1" t="s">
        <v>50</v>
      </c>
      <c r="N672" s="1">
        <v>65</v>
      </c>
      <c r="P672" s="5">
        <v>4</v>
      </c>
      <c r="Q672" s="12" t="s">
        <v>24</v>
      </c>
      <c r="R672" s="3" t="s">
        <v>25</v>
      </c>
      <c r="S672" s="3">
        <v>7</v>
      </c>
    </row>
    <row r="673" spans="3:19" x14ac:dyDescent="0.3">
      <c r="C673" s="1">
        <v>287</v>
      </c>
      <c r="D673" s="1">
        <v>15</v>
      </c>
      <c r="E673" s="1" t="s">
        <v>149</v>
      </c>
      <c r="F673" s="1" t="s">
        <v>68</v>
      </c>
      <c r="G673" s="2" t="s">
        <v>19</v>
      </c>
      <c r="J673" s="1" t="s">
        <v>22</v>
      </c>
      <c r="L673" s="3">
        <v>200</v>
      </c>
      <c r="M673" s="1" t="s">
        <v>50</v>
      </c>
      <c r="N673" s="1">
        <v>65</v>
      </c>
      <c r="O673" s="1" t="s">
        <v>598</v>
      </c>
      <c r="P673" s="5">
        <v>24</v>
      </c>
      <c r="Q673" s="12" t="s">
        <v>24</v>
      </c>
      <c r="R673" s="3" t="s">
        <v>25</v>
      </c>
      <c r="S673" s="3">
        <v>7</v>
      </c>
    </row>
    <row r="674" spans="3:19" x14ac:dyDescent="0.3">
      <c r="C674" s="1">
        <v>310</v>
      </c>
      <c r="D674" s="1">
        <v>15</v>
      </c>
      <c r="E674" s="1" t="s">
        <v>149</v>
      </c>
      <c r="F674" s="1" t="s">
        <v>606</v>
      </c>
      <c r="G674" s="1" t="s">
        <v>19</v>
      </c>
      <c r="J674" s="1" t="s">
        <v>22</v>
      </c>
      <c r="L674" s="3">
        <v>100</v>
      </c>
      <c r="M674" s="1" t="s">
        <v>76</v>
      </c>
      <c r="N674" s="1">
        <v>58</v>
      </c>
      <c r="P674" s="5">
        <v>8</v>
      </c>
      <c r="Q674" s="12" t="s">
        <v>24</v>
      </c>
      <c r="R674" s="3" t="s">
        <v>25</v>
      </c>
      <c r="S674" s="3">
        <v>7</v>
      </c>
    </row>
    <row r="675" spans="3:19" x14ac:dyDescent="0.3">
      <c r="C675" s="1">
        <v>811</v>
      </c>
      <c r="D675" s="1">
        <v>15</v>
      </c>
      <c r="E675" s="1" t="s">
        <v>299</v>
      </c>
      <c r="F675" s="2" t="s">
        <v>612</v>
      </c>
      <c r="G675" s="2" t="s">
        <v>27</v>
      </c>
      <c r="J675" s="1">
        <v>65</v>
      </c>
      <c r="L675" s="3">
        <v>20</v>
      </c>
      <c r="M675" s="1" t="s">
        <v>263</v>
      </c>
      <c r="N675" s="1">
        <v>58</v>
      </c>
      <c r="O675" s="2"/>
      <c r="P675" s="5">
        <v>2</v>
      </c>
      <c r="Q675" s="3" t="s">
        <v>32</v>
      </c>
      <c r="R675" s="12">
        <f t="shared" ref="R675:R683" si="12">IF(Q675="24/7",24,12)</f>
        <v>12</v>
      </c>
      <c r="S675" s="3">
        <v>7</v>
      </c>
    </row>
    <row r="676" spans="3:19" x14ac:dyDescent="0.3">
      <c r="C676" s="1">
        <v>837</v>
      </c>
      <c r="D676" s="1">
        <v>15</v>
      </c>
      <c r="E676" s="1" t="s">
        <v>299</v>
      </c>
      <c r="F676" s="2" t="s">
        <v>619</v>
      </c>
      <c r="G676" s="2" t="s">
        <v>19</v>
      </c>
      <c r="J676" s="1" t="s">
        <v>22</v>
      </c>
      <c r="L676" s="3">
        <v>150</v>
      </c>
      <c r="M676" s="1" t="s">
        <v>292</v>
      </c>
      <c r="N676" s="1">
        <v>58</v>
      </c>
      <c r="O676" s="2"/>
      <c r="P676" s="5">
        <v>6</v>
      </c>
      <c r="Q676" s="13" t="s">
        <v>24</v>
      </c>
      <c r="R676" s="12">
        <f t="shared" si="12"/>
        <v>24</v>
      </c>
      <c r="S676" s="3">
        <v>7</v>
      </c>
    </row>
    <row r="677" spans="3:19" x14ac:dyDescent="0.3">
      <c r="C677" s="1">
        <v>846</v>
      </c>
      <c r="D677" s="1">
        <v>15</v>
      </c>
      <c r="E677" s="1" t="s">
        <v>299</v>
      </c>
      <c r="F677" s="2" t="s">
        <v>623</v>
      </c>
      <c r="G677" s="2" t="s">
        <v>19</v>
      </c>
      <c r="J677" s="1" t="s">
        <v>22</v>
      </c>
      <c r="L677" s="3">
        <v>150</v>
      </c>
      <c r="M677" s="1" t="s">
        <v>263</v>
      </c>
      <c r="N677" s="1">
        <v>58</v>
      </c>
      <c r="O677" s="2"/>
      <c r="P677" s="5">
        <v>12</v>
      </c>
      <c r="Q677" s="13" t="s">
        <v>24</v>
      </c>
      <c r="R677" s="12">
        <f t="shared" si="12"/>
        <v>24</v>
      </c>
      <c r="S677" s="3">
        <v>7</v>
      </c>
    </row>
    <row r="678" spans="3:19" x14ac:dyDescent="0.3">
      <c r="C678" s="1">
        <v>825</v>
      </c>
      <c r="D678" s="1">
        <v>15</v>
      </c>
      <c r="E678" s="1" t="s">
        <v>299</v>
      </c>
      <c r="F678" s="2" t="s">
        <v>300</v>
      </c>
      <c r="G678" s="2" t="s">
        <v>19</v>
      </c>
      <c r="J678" s="1">
        <v>42</v>
      </c>
      <c r="L678" s="3">
        <v>200</v>
      </c>
      <c r="M678" s="1" t="s">
        <v>380</v>
      </c>
      <c r="N678" s="1">
        <v>58</v>
      </c>
      <c r="O678" s="2"/>
      <c r="P678" s="5">
        <v>8</v>
      </c>
      <c r="Q678" s="3" t="s">
        <v>205</v>
      </c>
      <c r="R678" s="12">
        <f t="shared" si="12"/>
        <v>12</v>
      </c>
      <c r="S678" s="3">
        <v>7</v>
      </c>
    </row>
    <row r="679" spans="3:19" x14ac:dyDescent="0.3">
      <c r="C679" s="1">
        <v>751</v>
      </c>
      <c r="D679" s="1">
        <v>11</v>
      </c>
      <c r="E679" s="2" t="s">
        <v>277</v>
      </c>
      <c r="F679" s="2" t="s">
        <v>550</v>
      </c>
      <c r="G679" s="2" t="s">
        <v>551</v>
      </c>
      <c r="J679" s="1" t="s">
        <v>22</v>
      </c>
      <c r="L679" s="3">
        <v>100</v>
      </c>
      <c r="M679" s="1" t="s">
        <v>263</v>
      </c>
      <c r="N679" s="1">
        <v>58</v>
      </c>
      <c r="O679" s="2"/>
      <c r="P679" s="5">
        <v>12</v>
      </c>
      <c r="Q679" s="13" t="s">
        <v>24</v>
      </c>
      <c r="R679" s="12">
        <f t="shared" si="12"/>
        <v>24</v>
      </c>
      <c r="S679" s="3">
        <v>7</v>
      </c>
    </row>
    <row r="680" spans="3:19" ht="28.8" x14ac:dyDescent="0.3">
      <c r="C680" s="1">
        <v>780</v>
      </c>
      <c r="D680" s="1">
        <v>11</v>
      </c>
      <c r="E680" s="2" t="s">
        <v>277</v>
      </c>
      <c r="F680" s="2" t="s">
        <v>564</v>
      </c>
      <c r="G680" s="2" t="s">
        <v>19</v>
      </c>
      <c r="J680" s="1" t="s">
        <v>22</v>
      </c>
      <c r="L680" s="3">
        <v>200</v>
      </c>
      <c r="M680" s="1" t="s">
        <v>263</v>
      </c>
      <c r="N680" s="1">
        <v>58</v>
      </c>
      <c r="O680" s="2"/>
      <c r="P680" s="5">
        <v>12</v>
      </c>
      <c r="Q680" s="13" t="s">
        <v>24</v>
      </c>
      <c r="R680" s="12">
        <f t="shared" si="12"/>
        <v>24</v>
      </c>
      <c r="S680" s="3">
        <v>7</v>
      </c>
    </row>
    <row r="681" spans="3:19" x14ac:dyDescent="0.3">
      <c r="C681" s="1">
        <v>777</v>
      </c>
      <c r="D681" s="1">
        <v>11</v>
      </c>
      <c r="E681" s="2" t="s">
        <v>277</v>
      </c>
      <c r="F681" s="2" t="s">
        <v>559</v>
      </c>
      <c r="G681" s="2" t="s">
        <v>19</v>
      </c>
      <c r="J681" s="1">
        <v>42</v>
      </c>
      <c r="L681" s="3">
        <v>150</v>
      </c>
      <c r="M681" s="1" t="s">
        <v>380</v>
      </c>
      <c r="N681" s="1">
        <v>58</v>
      </c>
      <c r="O681" s="2"/>
      <c r="P681" s="5">
        <v>2</v>
      </c>
      <c r="Q681" s="13" t="s">
        <v>24</v>
      </c>
      <c r="R681" s="12">
        <f t="shared" si="12"/>
        <v>24</v>
      </c>
      <c r="S681" s="3">
        <v>7</v>
      </c>
    </row>
    <row r="682" spans="3:19" x14ac:dyDescent="0.3">
      <c r="C682" s="1">
        <v>772</v>
      </c>
      <c r="D682" s="1">
        <v>11</v>
      </c>
      <c r="E682" s="2" t="s">
        <v>277</v>
      </c>
      <c r="F682" s="2" t="s">
        <v>559</v>
      </c>
      <c r="G682" s="2" t="s">
        <v>19</v>
      </c>
      <c r="J682" s="1" t="s">
        <v>22</v>
      </c>
      <c r="L682" s="3">
        <v>150</v>
      </c>
      <c r="M682" s="1" t="s">
        <v>562</v>
      </c>
      <c r="N682" s="1">
        <v>58</v>
      </c>
      <c r="O682" s="2"/>
      <c r="P682" s="5">
        <v>16</v>
      </c>
      <c r="Q682" s="13" t="s">
        <v>24</v>
      </c>
      <c r="R682" s="12">
        <f t="shared" si="12"/>
        <v>24</v>
      </c>
      <c r="S682" s="3">
        <v>7</v>
      </c>
    </row>
    <row r="683" spans="3:19" x14ac:dyDescent="0.3">
      <c r="C683" s="1">
        <v>718</v>
      </c>
      <c r="D683" s="1">
        <v>11</v>
      </c>
      <c r="E683" s="2" t="s">
        <v>277</v>
      </c>
      <c r="F683" s="2" t="s">
        <v>278</v>
      </c>
      <c r="G683" s="2" t="s">
        <v>19</v>
      </c>
      <c r="H683" s="2" t="s">
        <v>527</v>
      </c>
      <c r="I683" s="1" t="s">
        <v>70</v>
      </c>
      <c r="J683" s="1" t="s">
        <v>22</v>
      </c>
      <c r="L683" s="3">
        <v>300</v>
      </c>
      <c r="M683" s="1" t="s">
        <v>263</v>
      </c>
      <c r="N683" s="1">
        <v>58</v>
      </c>
      <c r="O683" s="2" t="s">
        <v>528</v>
      </c>
      <c r="P683" s="5">
        <v>10</v>
      </c>
      <c r="Q683" s="3" t="s">
        <v>205</v>
      </c>
      <c r="R683" s="12">
        <f t="shared" si="12"/>
        <v>12</v>
      </c>
      <c r="S683" s="3">
        <v>7</v>
      </c>
    </row>
    <row r="684" spans="3:19" x14ac:dyDescent="0.3">
      <c r="C684" s="1">
        <v>221</v>
      </c>
      <c r="D684" s="1">
        <v>11</v>
      </c>
      <c r="E684" s="2" t="s">
        <v>277</v>
      </c>
      <c r="F684" s="2" t="s">
        <v>513</v>
      </c>
      <c r="G684" s="2" t="s">
        <v>514</v>
      </c>
      <c r="H684" s="1" t="s">
        <v>515</v>
      </c>
      <c r="J684" s="1" t="s">
        <v>22</v>
      </c>
      <c r="L684" s="3">
        <v>200</v>
      </c>
      <c r="M684" s="1" t="s">
        <v>76</v>
      </c>
      <c r="N684" s="1">
        <v>58</v>
      </c>
      <c r="P684" s="5">
        <v>50</v>
      </c>
      <c r="Q684" s="12" t="s">
        <v>24</v>
      </c>
      <c r="R684" s="3" t="s">
        <v>25</v>
      </c>
      <c r="S684" s="3">
        <v>7</v>
      </c>
    </row>
    <row r="685" spans="3:19" x14ac:dyDescent="0.3">
      <c r="C685" s="1">
        <v>222</v>
      </c>
      <c r="D685" s="1">
        <v>11</v>
      </c>
      <c r="E685" s="2" t="s">
        <v>277</v>
      </c>
      <c r="F685" s="2" t="s">
        <v>513</v>
      </c>
      <c r="G685" s="2" t="s">
        <v>516</v>
      </c>
      <c r="H685" s="1" t="s">
        <v>515</v>
      </c>
      <c r="J685" s="1" t="s">
        <v>22</v>
      </c>
      <c r="L685" s="3">
        <v>200</v>
      </c>
      <c r="M685" s="1" t="s">
        <v>76</v>
      </c>
      <c r="N685" s="1">
        <v>58</v>
      </c>
      <c r="P685" s="5">
        <v>50</v>
      </c>
      <c r="Q685" s="12" t="s">
        <v>24</v>
      </c>
      <c r="R685" s="3" t="s">
        <v>25</v>
      </c>
      <c r="S685" s="3">
        <v>7</v>
      </c>
    </row>
    <row r="686" spans="3:19" ht="28.8" x14ac:dyDescent="0.3">
      <c r="C686" s="1">
        <v>224</v>
      </c>
      <c r="D686" s="1">
        <v>11</v>
      </c>
      <c r="E686" s="2" t="s">
        <v>277</v>
      </c>
      <c r="F686" s="2" t="s">
        <v>513</v>
      </c>
      <c r="G686" s="2" t="s">
        <v>393</v>
      </c>
      <c r="J686" s="1" t="s">
        <v>22</v>
      </c>
      <c r="L686" s="3">
        <v>200</v>
      </c>
      <c r="M686" s="1" t="s">
        <v>76</v>
      </c>
      <c r="N686" s="1">
        <v>58</v>
      </c>
      <c r="P686" s="5">
        <v>16</v>
      </c>
      <c r="Q686" s="12" t="s">
        <v>24</v>
      </c>
      <c r="R686" s="3" t="s">
        <v>25</v>
      </c>
      <c r="S686" s="3">
        <v>7</v>
      </c>
    </row>
    <row r="687" spans="3:19" x14ac:dyDescent="0.3">
      <c r="C687" s="1">
        <v>226</v>
      </c>
      <c r="D687" s="1">
        <v>11</v>
      </c>
      <c r="E687" s="2" t="s">
        <v>277</v>
      </c>
      <c r="F687" s="2" t="s">
        <v>517</v>
      </c>
      <c r="G687" s="2" t="s">
        <v>516</v>
      </c>
      <c r="H687" s="1" t="s">
        <v>515</v>
      </c>
      <c r="J687" s="1" t="s">
        <v>22</v>
      </c>
      <c r="L687" s="3">
        <v>200</v>
      </c>
      <c r="M687" s="1" t="s">
        <v>76</v>
      </c>
      <c r="N687" s="1">
        <v>58</v>
      </c>
      <c r="P687" s="5">
        <v>50</v>
      </c>
      <c r="Q687" s="12" t="s">
        <v>24</v>
      </c>
      <c r="R687" s="3" t="s">
        <v>25</v>
      </c>
      <c r="S687" s="3">
        <v>7</v>
      </c>
    </row>
    <row r="688" spans="3:19" x14ac:dyDescent="0.3">
      <c r="C688" s="1">
        <v>225</v>
      </c>
      <c r="D688" s="1">
        <v>11</v>
      </c>
      <c r="E688" s="2" t="s">
        <v>277</v>
      </c>
      <c r="F688" s="2" t="s">
        <v>517</v>
      </c>
      <c r="G688" s="2" t="s">
        <v>514</v>
      </c>
      <c r="H688" s="1" t="s">
        <v>515</v>
      </c>
      <c r="J688" s="1" t="s">
        <v>22</v>
      </c>
      <c r="L688" s="3">
        <v>200</v>
      </c>
      <c r="M688" s="1" t="s">
        <v>76</v>
      </c>
      <c r="N688" s="1">
        <v>58</v>
      </c>
      <c r="P688" s="5">
        <v>50</v>
      </c>
      <c r="Q688" s="12" t="s">
        <v>24</v>
      </c>
      <c r="R688" s="3" t="s">
        <v>25</v>
      </c>
      <c r="S688" s="3">
        <v>7</v>
      </c>
    </row>
    <row r="689" spans="2:19" ht="28.8" x14ac:dyDescent="0.3">
      <c r="C689" s="1">
        <v>228</v>
      </c>
      <c r="D689" s="1">
        <v>11</v>
      </c>
      <c r="E689" s="2" t="s">
        <v>277</v>
      </c>
      <c r="F689" s="2" t="s">
        <v>517</v>
      </c>
      <c r="G689" s="2" t="s">
        <v>393</v>
      </c>
      <c r="J689" s="1" t="s">
        <v>22</v>
      </c>
      <c r="L689" s="3">
        <v>200</v>
      </c>
      <c r="M689" s="1" t="s">
        <v>76</v>
      </c>
      <c r="N689" s="1">
        <v>58</v>
      </c>
      <c r="P689" s="5">
        <v>16</v>
      </c>
      <c r="Q689" s="12" t="s">
        <v>24</v>
      </c>
      <c r="R689" s="3" t="s">
        <v>25</v>
      </c>
      <c r="S689" s="3">
        <v>7</v>
      </c>
    </row>
    <row r="690" spans="2:19" x14ac:dyDescent="0.3">
      <c r="C690" s="1">
        <v>229</v>
      </c>
      <c r="D690" s="1">
        <v>11</v>
      </c>
      <c r="E690" s="2" t="s">
        <v>277</v>
      </c>
      <c r="F690" s="2" t="s">
        <v>518</v>
      </c>
      <c r="G690" s="2" t="s">
        <v>514</v>
      </c>
      <c r="H690" s="1" t="s">
        <v>515</v>
      </c>
      <c r="J690" s="1" t="s">
        <v>22</v>
      </c>
      <c r="L690" s="3">
        <v>200</v>
      </c>
      <c r="M690" s="1" t="s">
        <v>76</v>
      </c>
      <c r="N690" s="1">
        <v>58</v>
      </c>
      <c r="P690" s="5">
        <v>50</v>
      </c>
      <c r="Q690" s="12" t="s">
        <v>24</v>
      </c>
      <c r="R690" s="3" t="s">
        <v>25</v>
      </c>
      <c r="S690" s="3">
        <v>7</v>
      </c>
    </row>
    <row r="691" spans="2:19" x14ac:dyDescent="0.3">
      <c r="C691" s="1">
        <v>230</v>
      </c>
      <c r="D691" s="1">
        <v>11</v>
      </c>
      <c r="E691" s="2" t="s">
        <v>277</v>
      </c>
      <c r="F691" s="2" t="s">
        <v>518</v>
      </c>
      <c r="G691" s="2" t="s">
        <v>516</v>
      </c>
      <c r="H691" s="1" t="s">
        <v>515</v>
      </c>
      <c r="J691" s="1" t="s">
        <v>22</v>
      </c>
      <c r="L691" s="3">
        <v>200</v>
      </c>
      <c r="M691" s="1" t="s">
        <v>76</v>
      </c>
      <c r="N691" s="1">
        <v>58</v>
      </c>
      <c r="P691" s="5">
        <v>50</v>
      </c>
      <c r="Q691" s="12" t="s">
        <v>24</v>
      </c>
      <c r="R691" s="3" t="s">
        <v>25</v>
      </c>
      <c r="S691" s="3">
        <v>7</v>
      </c>
    </row>
    <row r="692" spans="2:19" ht="28.8" x14ac:dyDescent="0.3">
      <c r="C692" s="1">
        <v>232</v>
      </c>
      <c r="D692" s="1">
        <v>11</v>
      </c>
      <c r="E692" s="2" t="s">
        <v>277</v>
      </c>
      <c r="F692" s="2" t="s">
        <v>518</v>
      </c>
      <c r="G692" s="2" t="s">
        <v>393</v>
      </c>
      <c r="J692" s="1" t="s">
        <v>22</v>
      </c>
      <c r="L692" s="3">
        <v>200</v>
      </c>
      <c r="M692" s="1" t="s">
        <v>76</v>
      </c>
      <c r="N692" s="1">
        <v>58</v>
      </c>
      <c r="P692" s="5">
        <v>16</v>
      </c>
      <c r="Q692" s="12" t="s">
        <v>32</v>
      </c>
      <c r="R692" s="3" t="s">
        <v>33</v>
      </c>
      <c r="S692" s="3">
        <v>7</v>
      </c>
    </row>
    <row r="693" spans="2:19" x14ac:dyDescent="0.3">
      <c r="C693" s="1">
        <v>233</v>
      </c>
      <c r="D693" s="1">
        <v>11</v>
      </c>
      <c r="E693" s="2" t="s">
        <v>277</v>
      </c>
      <c r="F693" s="2" t="s">
        <v>519</v>
      </c>
      <c r="G693" s="2" t="s">
        <v>514</v>
      </c>
      <c r="H693" s="1" t="s">
        <v>515</v>
      </c>
      <c r="J693" s="1" t="s">
        <v>22</v>
      </c>
      <c r="L693" s="3">
        <v>200</v>
      </c>
      <c r="M693" s="1" t="s">
        <v>76</v>
      </c>
      <c r="N693" s="1">
        <v>58</v>
      </c>
      <c r="P693" s="5">
        <v>50</v>
      </c>
      <c r="Q693" s="12" t="s">
        <v>24</v>
      </c>
      <c r="R693" s="3" t="s">
        <v>25</v>
      </c>
      <c r="S693" s="3">
        <v>7</v>
      </c>
    </row>
    <row r="694" spans="2:19" x14ac:dyDescent="0.3">
      <c r="C694" s="1">
        <v>234</v>
      </c>
      <c r="D694" s="1">
        <v>11</v>
      </c>
      <c r="E694" s="2" t="s">
        <v>277</v>
      </c>
      <c r="F694" s="2" t="s">
        <v>519</v>
      </c>
      <c r="G694" s="2" t="s">
        <v>516</v>
      </c>
      <c r="H694" s="1" t="s">
        <v>515</v>
      </c>
      <c r="J694" s="1" t="s">
        <v>22</v>
      </c>
      <c r="L694" s="3">
        <v>200</v>
      </c>
      <c r="M694" s="1" t="s">
        <v>76</v>
      </c>
      <c r="N694" s="1">
        <v>58</v>
      </c>
      <c r="P694" s="5">
        <v>50</v>
      </c>
      <c r="Q694" s="12" t="s">
        <v>24</v>
      </c>
      <c r="R694" s="3" t="s">
        <v>25</v>
      </c>
      <c r="S694" s="3">
        <v>7</v>
      </c>
    </row>
    <row r="695" spans="2:19" ht="28.8" x14ac:dyDescent="0.3">
      <c r="C695" s="1">
        <v>236</v>
      </c>
      <c r="D695" s="1">
        <v>11</v>
      </c>
      <c r="E695" s="2" t="s">
        <v>277</v>
      </c>
      <c r="F695" s="2" t="s">
        <v>519</v>
      </c>
      <c r="G695" s="2" t="s">
        <v>393</v>
      </c>
      <c r="J695" s="1" t="s">
        <v>22</v>
      </c>
      <c r="L695" s="3">
        <v>200</v>
      </c>
      <c r="M695" s="1" t="s">
        <v>76</v>
      </c>
      <c r="N695" s="1">
        <v>58</v>
      </c>
      <c r="P695" s="5">
        <v>16</v>
      </c>
      <c r="Q695" s="12" t="s">
        <v>32</v>
      </c>
      <c r="R695" s="3" t="s">
        <v>33</v>
      </c>
      <c r="S695" s="3">
        <v>7</v>
      </c>
    </row>
    <row r="696" spans="2:19" x14ac:dyDescent="0.3">
      <c r="C696" s="1">
        <v>237</v>
      </c>
      <c r="D696" s="1">
        <v>11</v>
      </c>
      <c r="E696" s="2" t="s">
        <v>277</v>
      </c>
      <c r="F696" s="2" t="s">
        <v>520</v>
      </c>
      <c r="G696" s="2" t="s">
        <v>514</v>
      </c>
      <c r="H696" s="1" t="s">
        <v>515</v>
      </c>
      <c r="J696" s="1" t="s">
        <v>22</v>
      </c>
      <c r="L696" s="3">
        <v>200</v>
      </c>
      <c r="M696" s="1" t="s">
        <v>76</v>
      </c>
      <c r="N696" s="1">
        <v>58</v>
      </c>
      <c r="P696" s="5">
        <v>50</v>
      </c>
      <c r="Q696" s="12" t="s">
        <v>24</v>
      </c>
      <c r="R696" s="3" t="s">
        <v>25</v>
      </c>
      <c r="S696" s="3">
        <v>7</v>
      </c>
    </row>
    <row r="697" spans="2:19" x14ac:dyDescent="0.3">
      <c r="C697" s="1">
        <v>238</v>
      </c>
      <c r="D697" s="1">
        <v>11</v>
      </c>
      <c r="E697" s="2" t="s">
        <v>277</v>
      </c>
      <c r="F697" s="2" t="s">
        <v>520</v>
      </c>
      <c r="G697" s="2" t="s">
        <v>516</v>
      </c>
      <c r="H697" s="1" t="s">
        <v>515</v>
      </c>
      <c r="J697" s="1" t="s">
        <v>22</v>
      </c>
      <c r="L697" s="3">
        <v>200</v>
      </c>
      <c r="M697" s="1" t="s">
        <v>76</v>
      </c>
      <c r="N697" s="1">
        <v>58</v>
      </c>
      <c r="P697" s="5">
        <v>50</v>
      </c>
      <c r="Q697" s="12" t="s">
        <v>24</v>
      </c>
      <c r="R697" s="3" t="s">
        <v>25</v>
      </c>
      <c r="S697" s="3">
        <v>7</v>
      </c>
    </row>
    <row r="698" spans="2:19" ht="28.8" x14ac:dyDescent="0.3">
      <c r="C698" s="1">
        <v>240</v>
      </c>
      <c r="D698" s="1">
        <v>11</v>
      </c>
      <c r="E698" s="2" t="s">
        <v>277</v>
      </c>
      <c r="F698" s="2" t="s">
        <v>520</v>
      </c>
      <c r="G698" s="2" t="s">
        <v>393</v>
      </c>
      <c r="J698" s="1" t="s">
        <v>22</v>
      </c>
      <c r="L698" s="3">
        <v>200</v>
      </c>
      <c r="M698" s="1" t="s">
        <v>76</v>
      </c>
      <c r="N698" s="1">
        <v>58</v>
      </c>
      <c r="P698" s="5">
        <v>16</v>
      </c>
      <c r="Q698" s="12" t="s">
        <v>32</v>
      </c>
      <c r="R698" s="3" t="s">
        <v>33</v>
      </c>
      <c r="S698" s="3">
        <v>7</v>
      </c>
    </row>
    <row r="699" spans="2:19" ht="43.2" x14ac:dyDescent="0.3">
      <c r="B699" s="3">
        <v>78</v>
      </c>
      <c r="C699" s="1">
        <v>784</v>
      </c>
      <c r="D699" s="1">
        <v>11</v>
      </c>
      <c r="E699" s="2" t="s">
        <v>277</v>
      </c>
      <c r="F699" s="2" t="s">
        <v>290</v>
      </c>
      <c r="G699" s="2" t="s">
        <v>19</v>
      </c>
      <c r="H699" s="1" t="s">
        <v>291</v>
      </c>
      <c r="I699" s="1" t="s">
        <v>49</v>
      </c>
      <c r="J699" s="1" t="s">
        <v>22</v>
      </c>
      <c r="L699" s="3">
        <v>200</v>
      </c>
      <c r="M699" s="1" t="s">
        <v>292</v>
      </c>
      <c r="N699" s="1">
        <v>58</v>
      </c>
      <c r="O699" s="2" t="s">
        <v>293</v>
      </c>
      <c r="P699" s="5">
        <v>56</v>
      </c>
      <c r="Q699" s="3" t="s">
        <v>205</v>
      </c>
      <c r="R699" s="12">
        <f t="shared" ref="R699:R707" si="13">IF(Q699="24/7",24,12)</f>
        <v>12</v>
      </c>
      <c r="S699" s="3">
        <v>7</v>
      </c>
    </row>
    <row r="700" spans="2:19" ht="28.8" x14ac:dyDescent="0.3">
      <c r="C700" s="1">
        <v>796</v>
      </c>
      <c r="D700" s="1">
        <v>11</v>
      </c>
      <c r="E700" s="2" t="s">
        <v>277</v>
      </c>
      <c r="F700" s="2" t="s">
        <v>294</v>
      </c>
      <c r="G700" s="2" t="s">
        <v>165</v>
      </c>
      <c r="J700" s="1" t="s">
        <v>22</v>
      </c>
      <c r="L700" s="3">
        <v>200</v>
      </c>
      <c r="M700" s="1" t="s">
        <v>263</v>
      </c>
      <c r="N700" s="1">
        <v>58</v>
      </c>
      <c r="O700" s="2"/>
      <c r="P700" s="5">
        <v>8</v>
      </c>
      <c r="Q700" s="13" t="s">
        <v>24</v>
      </c>
      <c r="R700" s="12">
        <f t="shared" si="13"/>
        <v>24</v>
      </c>
      <c r="S700" s="3">
        <v>7</v>
      </c>
    </row>
    <row r="701" spans="2:19" ht="28.8" x14ac:dyDescent="0.3">
      <c r="C701" s="1">
        <v>792</v>
      </c>
      <c r="D701" s="1">
        <v>11</v>
      </c>
      <c r="E701" s="2" t="s">
        <v>277</v>
      </c>
      <c r="F701" s="2" t="s">
        <v>565</v>
      </c>
      <c r="G701" s="2" t="s">
        <v>19</v>
      </c>
      <c r="J701" s="1" t="s">
        <v>22</v>
      </c>
      <c r="L701" s="3">
        <v>200</v>
      </c>
      <c r="M701" s="1" t="s">
        <v>292</v>
      </c>
      <c r="N701" s="1">
        <v>58</v>
      </c>
      <c r="O701" s="2"/>
      <c r="P701" s="5">
        <v>36</v>
      </c>
      <c r="Q701" s="13" t="s">
        <v>24</v>
      </c>
      <c r="R701" s="12">
        <f t="shared" si="13"/>
        <v>24</v>
      </c>
      <c r="S701" s="3">
        <v>7</v>
      </c>
    </row>
    <row r="702" spans="2:19" ht="28.8" x14ac:dyDescent="0.3">
      <c r="C702" s="1">
        <v>755</v>
      </c>
      <c r="D702" s="1">
        <v>11</v>
      </c>
      <c r="E702" s="2" t="s">
        <v>277</v>
      </c>
      <c r="F702" s="2" t="s">
        <v>284</v>
      </c>
      <c r="G702" s="2"/>
      <c r="J702" s="1" t="s">
        <v>22</v>
      </c>
      <c r="L702" s="3">
        <v>300</v>
      </c>
      <c r="M702" s="1" t="s">
        <v>263</v>
      </c>
      <c r="N702" s="1">
        <v>58</v>
      </c>
      <c r="O702" s="2" t="s">
        <v>552</v>
      </c>
      <c r="P702" s="5">
        <v>6</v>
      </c>
      <c r="Q702" s="3" t="s">
        <v>205</v>
      </c>
      <c r="R702" s="12">
        <f t="shared" si="13"/>
        <v>12</v>
      </c>
      <c r="S702" s="3">
        <v>7</v>
      </c>
    </row>
    <row r="703" spans="2:19" x14ac:dyDescent="0.3">
      <c r="C703" s="1">
        <v>714</v>
      </c>
      <c r="D703" s="1">
        <v>11</v>
      </c>
      <c r="E703" s="2" t="s">
        <v>277</v>
      </c>
      <c r="F703" s="2" t="s">
        <v>507</v>
      </c>
      <c r="G703" s="2" t="s">
        <v>19</v>
      </c>
      <c r="J703" s="1">
        <v>42</v>
      </c>
      <c r="L703" s="3">
        <v>200</v>
      </c>
      <c r="M703" s="1" t="s">
        <v>380</v>
      </c>
      <c r="N703" s="1">
        <v>58</v>
      </c>
      <c r="O703" s="2"/>
      <c r="P703" s="5">
        <v>4</v>
      </c>
      <c r="Q703" s="3" t="s">
        <v>205</v>
      </c>
      <c r="R703" s="12">
        <f t="shared" si="13"/>
        <v>12</v>
      </c>
      <c r="S703" s="3">
        <v>7</v>
      </c>
    </row>
    <row r="704" spans="2:19" ht="28.8" x14ac:dyDescent="0.3">
      <c r="C704" s="1">
        <v>618</v>
      </c>
      <c r="D704" s="1">
        <v>7.5</v>
      </c>
      <c r="E704" s="7" t="s">
        <v>242</v>
      </c>
      <c r="F704" s="8" t="s">
        <v>248</v>
      </c>
      <c r="G704" s="7" t="s">
        <v>330</v>
      </c>
      <c r="H704" s="7"/>
      <c r="I704" s="7"/>
      <c r="J704" s="1" t="s">
        <v>22</v>
      </c>
      <c r="K704" s="7"/>
      <c r="L704" s="3" t="s">
        <v>331</v>
      </c>
      <c r="M704" s="1" t="s">
        <v>76</v>
      </c>
      <c r="N704" s="1">
        <v>58</v>
      </c>
      <c r="O704" s="7"/>
      <c r="P704" s="5">
        <v>4</v>
      </c>
      <c r="Q704" s="13" t="s">
        <v>24</v>
      </c>
      <c r="R704" s="12">
        <f t="shared" si="13"/>
        <v>24</v>
      </c>
      <c r="S704" s="3">
        <v>7</v>
      </c>
    </row>
    <row r="705" spans="1:19" x14ac:dyDescent="0.3">
      <c r="C705" s="1">
        <v>613</v>
      </c>
      <c r="D705" s="1">
        <v>7.5</v>
      </c>
      <c r="E705" s="7" t="s">
        <v>242</v>
      </c>
      <c r="F705" s="8" t="s">
        <v>242</v>
      </c>
      <c r="G705" s="8" t="s">
        <v>457</v>
      </c>
      <c r="H705" s="7"/>
      <c r="I705" s="7"/>
      <c r="J705" s="1" t="s">
        <v>22</v>
      </c>
      <c r="K705" s="7"/>
      <c r="L705" s="3">
        <v>75</v>
      </c>
      <c r="M705" s="7" t="s">
        <v>263</v>
      </c>
      <c r="N705" s="1">
        <v>58</v>
      </c>
      <c r="O705" s="7"/>
      <c r="P705" s="5">
        <v>2</v>
      </c>
      <c r="Q705" s="13" t="s">
        <v>24</v>
      </c>
      <c r="R705" s="12">
        <f t="shared" si="13"/>
        <v>24</v>
      </c>
      <c r="S705" s="3">
        <v>7</v>
      </c>
    </row>
    <row r="706" spans="1:19" x14ac:dyDescent="0.3">
      <c r="C706" s="1">
        <v>594</v>
      </c>
      <c r="D706" s="1">
        <v>7.5</v>
      </c>
      <c r="E706" s="7" t="s">
        <v>242</v>
      </c>
      <c r="F706" s="8" t="s">
        <v>456</v>
      </c>
      <c r="G706" s="8" t="s">
        <v>19</v>
      </c>
      <c r="H706" s="7"/>
      <c r="I706" s="7"/>
      <c r="J706" s="1" t="s">
        <v>22</v>
      </c>
      <c r="K706" s="7"/>
      <c r="L706" s="3" t="s">
        <v>331</v>
      </c>
      <c r="M706" s="1" t="s">
        <v>76</v>
      </c>
      <c r="N706" s="1">
        <v>58</v>
      </c>
      <c r="O706" s="7"/>
      <c r="P706" s="5">
        <v>8</v>
      </c>
      <c r="Q706" s="13" t="s">
        <v>24</v>
      </c>
      <c r="R706" s="12">
        <f t="shared" si="13"/>
        <v>24</v>
      </c>
      <c r="S706" s="3">
        <v>7</v>
      </c>
    </row>
    <row r="707" spans="1:19" ht="28.8" x14ac:dyDescent="0.3">
      <c r="C707" s="1">
        <v>628</v>
      </c>
      <c r="D707" s="1">
        <v>7.5</v>
      </c>
      <c r="E707" s="7" t="s">
        <v>242</v>
      </c>
      <c r="F707" s="8" t="s">
        <v>290</v>
      </c>
      <c r="G707" s="8" t="s">
        <v>19</v>
      </c>
      <c r="H707" s="7"/>
      <c r="I707" s="7"/>
      <c r="J707" s="1">
        <v>42</v>
      </c>
      <c r="K707" s="7"/>
      <c r="L707" s="3">
        <v>200</v>
      </c>
      <c r="M707" s="7" t="s">
        <v>440</v>
      </c>
      <c r="N707" s="1">
        <v>58</v>
      </c>
      <c r="O707" s="7"/>
      <c r="P707" s="5">
        <v>2</v>
      </c>
      <c r="Q707" s="13" t="s">
        <v>24</v>
      </c>
      <c r="R707" s="12">
        <f t="shared" si="13"/>
        <v>24</v>
      </c>
      <c r="S707" s="3">
        <v>7</v>
      </c>
    </row>
    <row r="708" spans="1:19" x14ac:dyDescent="0.3">
      <c r="C708" s="1">
        <v>153</v>
      </c>
      <c r="D708" s="1">
        <v>7</v>
      </c>
      <c r="E708" s="1" t="s">
        <v>117</v>
      </c>
      <c r="F708" s="2" t="s">
        <v>447</v>
      </c>
      <c r="G708" s="2" t="s">
        <v>448</v>
      </c>
      <c r="H708" s="1" t="s">
        <v>449</v>
      </c>
      <c r="J708" s="1" t="s">
        <v>22</v>
      </c>
      <c r="L708" s="3">
        <v>200</v>
      </c>
      <c r="M708" s="1" t="s">
        <v>76</v>
      </c>
      <c r="N708" s="1">
        <v>58</v>
      </c>
      <c r="P708" s="5">
        <v>24</v>
      </c>
      <c r="Q708" s="12" t="s">
        <v>24</v>
      </c>
      <c r="R708" s="3" t="s">
        <v>25</v>
      </c>
      <c r="S708" s="3">
        <v>7</v>
      </c>
    </row>
    <row r="709" spans="1:19" x14ac:dyDescent="0.3">
      <c r="C709" s="1">
        <v>632</v>
      </c>
      <c r="D709" s="1">
        <v>7</v>
      </c>
      <c r="E709" s="7" t="s">
        <v>117</v>
      </c>
      <c r="F709" s="8" t="s">
        <v>253</v>
      </c>
      <c r="G709" s="8" t="s">
        <v>19</v>
      </c>
      <c r="H709" s="7"/>
      <c r="I709" s="7"/>
      <c r="J709" s="1" t="s">
        <v>22</v>
      </c>
      <c r="K709" s="7"/>
      <c r="L709" s="3">
        <v>150</v>
      </c>
      <c r="M709" s="1" t="s">
        <v>76</v>
      </c>
      <c r="N709" s="1">
        <v>58</v>
      </c>
      <c r="O709" s="7"/>
      <c r="P709" s="5">
        <v>6</v>
      </c>
      <c r="Q709" s="13" t="s">
        <v>24</v>
      </c>
      <c r="R709" s="12">
        <f>IF(Q709="24/7",24,12)</f>
        <v>24</v>
      </c>
      <c r="S709" s="3">
        <v>7</v>
      </c>
    </row>
    <row r="710" spans="1:19" x14ac:dyDescent="0.3">
      <c r="C710" s="1">
        <v>130</v>
      </c>
      <c r="D710" s="1">
        <v>7</v>
      </c>
      <c r="E710" s="1" t="s">
        <v>117</v>
      </c>
      <c r="F710" s="2" t="s">
        <v>442</v>
      </c>
      <c r="G710" s="2" t="s">
        <v>60</v>
      </c>
      <c r="J710" s="1" t="s">
        <v>22</v>
      </c>
      <c r="L710" s="3">
        <v>150</v>
      </c>
      <c r="M710" s="1" t="s">
        <v>76</v>
      </c>
      <c r="N710" s="1">
        <v>58</v>
      </c>
      <c r="P710" s="5">
        <v>2</v>
      </c>
      <c r="Q710" s="12" t="s">
        <v>24</v>
      </c>
      <c r="R710" s="3" t="s">
        <v>25</v>
      </c>
      <c r="S710" s="3">
        <v>7</v>
      </c>
    </row>
    <row r="711" spans="1:19" ht="28.8" x14ac:dyDescent="0.3">
      <c r="B711" s="3">
        <v>69</v>
      </c>
      <c r="C711" s="1">
        <v>650</v>
      </c>
      <c r="D711" s="1">
        <v>7</v>
      </c>
      <c r="E711" s="7" t="s">
        <v>117</v>
      </c>
      <c r="F711" s="8" t="s">
        <v>257</v>
      </c>
      <c r="G711" s="2" t="s">
        <v>258</v>
      </c>
      <c r="H711" s="1" t="s">
        <v>262</v>
      </c>
      <c r="I711" s="1" t="s">
        <v>260</v>
      </c>
      <c r="J711" s="1" t="s">
        <v>22</v>
      </c>
      <c r="L711" s="3">
        <v>300</v>
      </c>
      <c r="M711" s="1" t="s">
        <v>263</v>
      </c>
      <c r="N711" s="1">
        <v>58</v>
      </c>
      <c r="O711" s="2" t="s">
        <v>264</v>
      </c>
      <c r="P711" s="5">
        <v>72</v>
      </c>
      <c r="Q711" s="13" t="s">
        <v>24</v>
      </c>
      <c r="R711" s="12">
        <f>IF(Q711="24/7",24,12)</f>
        <v>24</v>
      </c>
      <c r="S711" s="3">
        <v>7</v>
      </c>
    </row>
    <row r="712" spans="1:19" x14ac:dyDescent="0.3">
      <c r="C712" s="1">
        <v>639</v>
      </c>
      <c r="D712" s="1">
        <v>7</v>
      </c>
      <c r="E712" s="7" t="s">
        <v>117</v>
      </c>
      <c r="F712" s="8" t="s">
        <v>452</v>
      </c>
      <c r="G712" s="7" t="s">
        <v>19</v>
      </c>
      <c r="H712" s="7" t="s">
        <v>453</v>
      </c>
      <c r="I712" s="7" t="s">
        <v>70</v>
      </c>
      <c r="J712" s="1" t="s">
        <v>22</v>
      </c>
      <c r="K712" s="7"/>
      <c r="L712" s="3">
        <v>150</v>
      </c>
      <c r="M712" s="1" t="s">
        <v>76</v>
      </c>
      <c r="N712" s="1">
        <v>58</v>
      </c>
      <c r="O712" s="7"/>
      <c r="P712" s="5">
        <v>8</v>
      </c>
      <c r="Q712" s="13" t="s">
        <v>24</v>
      </c>
      <c r="R712" s="12">
        <f>IF(Q712="24/7",24,12)</f>
        <v>24</v>
      </c>
      <c r="S712" s="3">
        <v>7</v>
      </c>
    </row>
    <row r="713" spans="1:19" x14ac:dyDescent="0.3">
      <c r="C713" s="1">
        <v>406</v>
      </c>
      <c r="D713" s="1">
        <v>21</v>
      </c>
      <c r="E713" s="7" t="s">
        <v>187</v>
      </c>
      <c r="F713" s="1" t="s">
        <v>679</v>
      </c>
      <c r="J713" s="1" t="s">
        <v>22</v>
      </c>
      <c r="L713" s="3" t="s">
        <v>331</v>
      </c>
      <c r="M713" s="1" t="s">
        <v>76</v>
      </c>
      <c r="N713" s="1">
        <v>58</v>
      </c>
      <c r="P713" s="5">
        <v>14</v>
      </c>
      <c r="Q713" s="12" t="s">
        <v>24</v>
      </c>
      <c r="R713" s="3" t="s">
        <v>25</v>
      </c>
      <c r="S713" s="3">
        <v>7</v>
      </c>
    </row>
    <row r="714" spans="1:19" x14ac:dyDescent="0.3">
      <c r="C714" s="1">
        <v>419</v>
      </c>
      <c r="D714" s="1">
        <v>21</v>
      </c>
      <c r="E714" s="7" t="s">
        <v>187</v>
      </c>
      <c r="F714" s="1" t="s">
        <v>684</v>
      </c>
      <c r="J714" s="1" t="s">
        <v>22</v>
      </c>
      <c r="L714" s="3" t="s">
        <v>331</v>
      </c>
      <c r="M714" s="1" t="s">
        <v>76</v>
      </c>
      <c r="N714" s="1">
        <v>58</v>
      </c>
      <c r="P714" s="5">
        <v>56</v>
      </c>
      <c r="Q714" s="12" t="s">
        <v>24</v>
      </c>
      <c r="R714" s="3" t="s">
        <v>25</v>
      </c>
      <c r="S714" s="3">
        <v>7</v>
      </c>
    </row>
    <row r="715" spans="1:19" x14ac:dyDescent="0.3">
      <c r="A715" s="7"/>
      <c r="C715" s="1">
        <v>574</v>
      </c>
      <c r="D715" s="1">
        <v>21</v>
      </c>
      <c r="E715" s="7" t="s">
        <v>187</v>
      </c>
      <c r="F715" s="8" t="s">
        <v>699</v>
      </c>
      <c r="G715" s="8" t="s">
        <v>19</v>
      </c>
      <c r="H715" s="7"/>
      <c r="I715" s="7"/>
      <c r="J715" s="1">
        <v>42</v>
      </c>
      <c r="K715" s="7"/>
      <c r="L715" s="3" t="s">
        <v>331</v>
      </c>
      <c r="M715" s="7" t="s">
        <v>440</v>
      </c>
      <c r="N715" s="1">
        <v>58</v>
      </c>
      <c r="O715" s="7"/>
      <c r="P715" s="5">
        <v>4</v>
      </c>
      <c r="Q715" s="3" t="s">
        <v>700</v>
      </c>
      <c r="R715" s="12">
        <v>11</v>
      </c>
      <c r="S715" s="3">
        <v>6</v>
      </c>
    </row>
    <row r="716" spans="1:19" x14ac:dyDescent="0.3">
      <c r="C716" s="1">
        <v>409</v>
      </c>
      <c r="D716" s="1">
        <v>21</v>
      </c>
      <c r="E716" s="7" t="s">
        <v>187</v>
      </c>
      <c r="F716" s="1" t="s">
        <v>680</v>
      </c>
      <c r="J716" s="1" t="s">
        <v>22</v>
      </c>
      <c r="L716" s="3" t="s">
        <v>331</v>
      </c>
      <c r="M716" s="1" t="s">
        <v>76</v>
      </c>
      <c r="N716" s="1">
        <v>58</v>
      </c>
      <c r="P716" s="5">
        <v>28</v>
      </c>
      <c r="Q716" s="12" t="s">
        <v>24</v>
      </c>
      <c r="R716" s="3" t="s">
        <v>25</v>
      </c>
      <c r="S716" s="3">
        <v>7</v>
      </c>
    </row>
    <row r="717" spans="1:19" x14ac:dyDescent="0.3">
      <c r="C717" s="1">
        <v>590</v>
      </c>
      <c r="D717" s="1">
        <v>21</v>
      </c>
      <c r="E717" s="7" t="s">
        <v>187</v>
      </c>
      <c r="F717" s="8" t="s">
        <v>704</v>
      </c>
      <c r="G717" s="8" t="s">
        <v>19</v>
      </c>
      <c r="H717" s="7"/>
      <c r="I717" s="7"/>
      <c r="J717" s="1" t="s">
        <v>22</v>
      </c>
      <c r="K717" s="7"/>
      <c r="L717" s="3">
        <v>200</v>
      </c>
      <c r="M717" s="1" t="s">
        <v>76</v>
      </c>
      <c r="N717" s="1">
        <v>58</v>
      </c>
      <c r="O717" s="7"/>
      <c r="P717" s="5">
        <v>16</v>
      </c>
      <c r="Q717" s="13" t="s">
        <v>24</v>
      </c>
      <c r="R717" s="12">
        <f>IF(Q717="24/7",24,12)</f>
        <v>24</v>
      </c>
      <c r="S717" s="3">
        <v>7</v>
      </c>
    </row>
    <row r="718" spans="1:19" x14ac:dyDescent="0.3">
      <c r="C718" s="1">
        <v>398</v>
      </c>
      <c r="D718" s="1">
        <v>21</v>
      </c>
      <c r="E718" s="7" t="s">
        <v>187</v>
      </c>
      <c r="F718" s="1" t="s">
        <v>676</v>
      </c>
      <c r="J718" s="1" t="s">
        <v>22</v>
      </c>
      <c r="L718" s="3" t="s">
        <v>331</v>
      </c>
      <c r="M718" s="1" t="s">
        <v>76</v>
      </c>
      <c r="N718" s="1">
        <v>58</v>
      </c>
      <c r="P718" s="5">
        <v>48</v>
      </c>
      <c r="Q718" s="12" t="s">
        <v>24</v>
      </c>
      <c r="R718" s="3" t="s">
        <v>25</v>
      </c>
      <c r="S718" s="3">
        <v>7</v>
      </c>
    </row>
    <row r="719" spans="1:19" x14ac:dyDescent="0.3">
      <c r="C719" s="1">
        <v>412</v>
      </c>
      <c r="D719" s="1">
        <v>21</v>
      </c>
      <c r="E719" s="7" t="s">
        <v>187</v>
      </c>
      <c r="F719" s="1" t="s">
        <v>681</v>
      </c>
      <c r="J719" s="1" t="s">
        <v>22</v>
      </c>
      <c r="L719" s="3" t="s">
        <v>331</v>
      </c>
      <c r="M719" s="1" t="s">
        <v>76</v>
      </c>
      <c r="N719" s="1">
        <v>58</v>
      </c>
      <c r="P719" s="5">
        <v>2</v>
      </c>
      <c r="Q719" s="12" t="s">
        <v>24</v>
      </c>
      <c r="R719" s="3" t="s">
        <v>25</v>
      </c>
      <c r="S719" s="3">
        <v>7</v>
      </c>
    </row>
    <row r="720" spans="1:19" x14ac:dyDescent="0.3">
      <c r="C720" s="1">
        <v>415</v>
      </c>
      <c r="D720" s="1">
        <v>21</v>
      </c>
      <c r="E720" s="7" t="s">
        <v>187</v>
      </c>
      <c r="F720" s="1" t="s">
        <v>682</v>
      </c>
      <c r="J720" s="1" t="s">
        <v>22</v>
      </c>
      <c r="L720" s="3" t="s">
        <v>331</v>
      </c>
      <c r="M720" s="1" t="s">
        <v>76</v>
      </c>
      <c r="N720" s="1">
        <v>58</v>
      </c>
      <c r="P720" s="5">
        <v>2</v>
      </c>
      <c r="Q720" s="12" t="s">
        <v>24</v>
      </c>
      <c r="R720" s="3" t="s">
        <v>25</v>
      </c>
      <c r="S720" s="3">
        <v>7</v>
      </c>
    </row>
    <row r="721" spans="1:19" x14ac:dyDescent="0.3">
      <c r="C721" s="1">
        <v>551</v>
      </c>
      <c r="D721" s="1">
        <v>21</v>
      </c>
      <c r="E721" s="7" t="s">
        <v>187</v>
      </c>
      <c r="F721" s="8" t="s">
        <v>697</v>
      </c>
      <c r="G721" s="8" t="s">
        <v>19</v>
      </c>
      <c r="H721" s="7"/>
      <c r="I721" s="7"/>
      <c r="J721" s="1" t="s">
        <v>22</v>
      </c>
      <c r="K721" s="7"/>
      <c r="L721" s="3">
        <v>200</v>
      </c>
      <c r="M721" s="7" t="s">
        <v>263</v>
      </c>
      <c r="N721" s="1">
        <v>58</v>
      </c>
      <c r="O721" s="7"/>
      <c r="P721" s="5">
        <v>16</v>
      </c>
      <c r="Q721" s="3" t="s">
        <v>216</v>
      </c>
      <c r="R721" s="12">
        <f>IF(Q721="24/7",24,12)</f>
        <v>12</v>
      </c>
      <c r="S721" s="3">
        <v>7</v>
      </c>
    </row>
    <row r="722" spans="1:19" x14ac:dyDescent="0.3">
      <c r="C722" s="1">
        <v>568</v>
      </c>
      <c r="D722" s="1">
        <v>21</v>
      </c>
      <c r="E722" s="7" t="s">
        <v>187</v>
      </c>
      <c r="F722" s="8" t="s">
        <v>238</v>
      </c>
      <c r="G722" s="8" t="s">
        <v>239</v>
      </c>
      <c r="H722" s="7" t="s">
        <v>698</v>
      </c>
      <c r="I722" s="7"/>
      <c r="J722" s="1">
        <v>42</v>
      </c>
      <c r="K722" s="7"/>
      <c r="L722" s="3">
        <v>300</v>
      </c>
      <c r="M722" s="7" t="s">
        <v>380</v>
      </c>
      <c r="N722" s="1">
        <v>58</v>
      </c>
      <c r="O722" s="7"/>
      <c r="P722" s="5">
        <v>30</v>
      </c>
      <c r="Q722" s="3" t="s">
        <v>216</v>
      </c>
      <c r="R722" s="12">
        <f>IF(Q722="24/7",24,12)</f>
        <v>12</v>
      </c>
      <c r="S722" s="3">
        <v>7</v>
      </c>
    </row>
    <row r="723" spans="1:19" x14ac:dyDescent="0.3">
      <c r="C723" s="1">
        <v>402</v>
      </c>
      <c r="D723" s="1">
        <v>21</v>
      </c>
      <c r="E723" s="7" t="s">
        <v>187</v>
      </c>
      <c r="F723" s="1" t="s">
        <v>677</v>
      </c>
      <c r="J723" s="1" t="s">
        <v>22</v>
      </c>
      <c r="L723" s="3" t="s">
        <v>331</v>
      </c>
      <c r="M723" s="1" t="s">
        <v>76</v>
      </c>
      <c r="N723" s="1">
        <v>58</v>
      </c>
      <c r="P723" s="5">
        <v>16</v>
      </c>
      <c r="Q723" s="12" t="s">
        <v>24</v>
      </c>
      <c r="R723" s="3" t="s">
        <v>25</v>
      </c>
      <c r="S723" s="3">
        <v>7</v>
      </c>
    </row>
    <row r="724" spans="1:19" x14ac:dyDescent="0.3">
      <c r="C724" s="1">
        <v>403</v>
      </c>
      <c r="D724" s="1">
        <v>21</v>
      </c>
      <c r="E724" s="7" t="s">
        <v>187</v>
      </c>
      <c r="F724" s="1" t="s">
        <v>678</v>
      </c>
      <c r="J724" s="1" t="s">
        <v>22</v>
      </c>
      <c r="L724" s="3" t="s">
        <v>331</v>
      </c>
      <c r="M724" s="1" t="s">
        <v>76</v>
      </c>
      <c r="N724" s="1">
        <v>58</v>
      </c>
      <c r="P724" s="5">
        <v>2</v>
      </c>
      <c r="Q724" s="12" t="s">
        <v>24</v>
      </c>
      <c r="R724" s="3" t="s">
        <v>25</v>
      </c>
      <c r="S724" s="3">
        <v>7</v>
      </c>
    </row>
    <row r="725" spans="1:19" x14ac:dyDescent="0.3">
      <c r="C725" s="1">
        <v>578</v>
      </c>
      <c r="D725" s="1">
        <v>21</v>
      </c>
      <c r="E725" s="7" t="s">
        <v>187</v>
      </c>
      <c r="F725" s="8" t="s">
        <v>701</v>
      </c>
      <c r="G725" s="8" t="s">
        <v>19</v>
      </c>
      <c r="H725" s="7"/>
      <c r="I725" s="7"/>
      <c r="J725" s="1" t="s">
        <v>22</v>
      </c>
      <c r="K725" s="7"/>
      <c r="L725" s="3" t="s">
        <v>331</v>
      </c>
      <c r="M725" s="1" t="s">
        <v>76</v>
      </c>
      <c r="N725" s="1">
        <v>58</v>
      </c>
      <c r="O725" s="7"/>
      <c r="P725" s="5">
        <v>18</v>
      </c>
      <c r="Q725" s="3" t="s">
        <v>216</v>
      </c>
      <c r="R725" s="12">
        <f>IF(Q725="24/7",24,12)</f>
        <v>12</v>
      </c>
      <c r="S725" s="3">
        <v>7</v>
      </c>
    </row>
    <row r="726" spans="1:19" x14ac:dyDescent="0.3">
      <c r="C726" s="1">
        <v>579</v>
      </c>
      <c r="D726" s="1">
        <v>21</v>
      </c>
      <c r="E726" s="7" t="s">
        <v>187</v>
      </c>
      <c r="F726" s="8" t="s">
        <v>701</v>
      </c>
      <c r="G726" s="8" t="s">
        <v>19</v>
      </c>
      <c r="H726" s="7"/>
      <c r="I726" s="7"/>
      <c r="J726" s="1" t="s">
        <v>22</v>
      </c>
      <c r="K726" s="7"/>
      <c r="L726" s="3" t="s">
        <v>331</v>
      </c>
      <c r="M726" s="1" t="s">
        <v>76</v>
      </c>
      <c r="N726" s="1">
        <v>58</v>
      </c>
      <c r="O726" s="7"/>
      <c r="P726" s="5">
        <v>10</v>
      </c>
      <c r="Q726" s="3" t="s">
        <v>216</v>
      </c>
      <c r="R726" s="12">
        <f>IF(Q726="24/7",24,12)</f>
        <v>12</v>
      </c>
      <c r="S726" s="3">
        <v>7</v>
      </c>
    </row>
    <row r="727" spans="1:19" x14ac:dyDescent="0.3">
      <c r="C727" s="1">
        <v>435</v>
      </c>
      <c r="D727" s="1">
        <v>21</v>
      </c>
      <c r="E727" s="7" t="s">
        <v>187</v>
      </c>
      <c r="F727" s="1" t="s">
        <v>188</v>
      </c>
      <c r="G727" s="1" t="s">
        <v>409</v>
      </c>
      <c r="J727" s="1" t="s">
        <v>22</v>
      </c>
      <c r="L727" s="3" t="s">
        <v>331</v>
      </c>
      <c r="M727" s="1" t="s">
        <v>76</v>
      </c>
      <c r="N727" s="1">
        <v>58</v>
      </c>
      <c r="P727" s="5">
        <v>12</v>
      </c>
      <c r="Q727" s="3" t="s">
        <v>24</v>
      </c>
      <c r="R727" s="3">
        <v>24</v>
      </c>
      <c r="S727" s="3">
        <v>7</v>
      </c>
    </row>
    <row r="728" spans="1:19" x14ac:dyDescent="0.3">
      <c r="C728" s="1">
        <v>438</v>
      </c>
      <c r="D728" s="1">
        <v>21</v>
      </c>
      <c r="E728" s="7" t="s">
        <v>187</v>
      </c>
      <c r="F728" s="1" t="s">
        <v>188</v>
      </c>
      <c r="G728" s="1" t="s">
        <v>688</v>
      </c>
      <c r="J728" s="1" t="s">
        <v>22</v>
      </c>
      <c r="L728" s="3">
        <v>200</v>
      </c>
      <c r="M728" s="1" t="s">
        <v>76</v>
      </c>
      <c r="N728" s="1">
        <v>58</v>
      </c>
      <c r="P728" s="5">
        <v>6</v>
      </c>
      <c r="Q728" s="3" t="s">
        <v>205</v>
      </c>
      <c r="R728" s="3">
        <v>12</v>
      </c>
      <c r="S728" s="3">
        <v>7</v>
      </c>
    </row>
    <row r="729" spans="1:19" x14ac:dyDescent="0.3">
      <c r="C729" s="1">
        <v>440</v>
      </c>
      <c r="D729" s="1">
        <v>21</v>
      </c>
      <c r="E729" s="7" t="s">
        <v>187</v>
      </c>
      <c r="F729" s="1" t="s">
        <v>690</v>
      </c>
      <c r="J729" s="1" t="s">
        <v>22</v>
      </c>
      <c r="L729" s="3">
        <v>200</v>
      </c>
      <c r="M729" s="1" t="s">
        <v>76</v>
      </c>
      <c r="N729" s="1">
        <v>58</v>
      </c>
      <c r="P729" s="5">
        <v>26</v>
      </c>
      <c r="Q729" s="3" t="s">
        <v>205</v>
      </c>
      <c r="R729" s="3">
        <v>12</v>
      </c>
      <c r="S729" s="3">
        <v>7</v>
      </c>
    </row>
    <row r="730" spans="1:19" x14ac:dyDescent="0.3">
      <c r="A730" s="7"/>
      <c r="C730" s="1">
        <v>517</v>
      </c>
      <c r="D730" s="1">
        <v>21</v>
      </c>
      <c r="E730" s="7" t="s">
        <v>187</v>
      </c>
      <c r="F730" s="8" t="s">
        <v>691</v>
      </c>
      <c r="G730" s="8" t="s">
        <v>695</v>
      </c>
      <c r="H730" s="7"/>
      <c r="I730" s="7"/>
      <c r="J730" s="1" t="s">
        <v>22</v>
      </c>
      <c r="K730" s="7"/>
      <c r="L730" s="3">
        <v>100</v>
      </c>
      <c r="M730" s="7" t="s">
        <v>263</v>
      </c>
      <c r="N730" s="1">
        <v>58</v>
      </c>
      <c r="O730" s="7"/>
      <c r="P730" s="5">
        <v>20</v>
      </c>
      <c r="Q730" s="3" t="s">
        <v>694</v>
      </c>
      <c r="R730" s="12">
        <v>10</v>
      </c>
      <c r="S730" s="3">
        <v>6</v>
      </c>
    </row>
    <row r="731" spans="1:19" x14ac:dyDescent="0.3">
      <c r="A731" s="7"/>
      <c r="C731" s="1">
        <v>516</v>
      </c>
      <c r="D731" s="1">
        <v>21</v>
      </c>
      <c r="E731" s="7" t="s">
        <v>187</v>
      </c>
      <c r="F731" s="8" t="s">
        <v>691</v>
      </c>
      <c r="G731" s="8" t="s">
        <v>695</v>
      </c>
      <c r="H731" s="7"/>
      <c r="I731" s="7"/>
      <c r="J731" s="1" t="s">
        <v>22</v>
      </c>
      <c r="K731" s="7"/>
      <c r="L731" s="3">
        <v>100</v>
      </c>
      <c r="M731" s="7" t="s">
        <v>263</v>
      </c>
      <c r="N731" s="1">
        <v>58</v>
      </c>
      <c r="O731" s="7"/>
      <c r="P731" s="5">
        <v>8</v>
      </c>
      <c r="Q731" s="3" t="s">
        <v>694</v>
      </c>
      <c r="R731" s="12">
        <v>10</v>
      </c>
      <c r="S731" s="3">
        <v>6</v>
      </c>
    </row>
    <row r="732" spans="1:19" x14ac:dyDescent="0.3">
      <c r="A732" s="7"/>
      <c r="C732" s="1">
        <v>512</v>
      </c>
      <c r="D732" s="1">
        <v>21</v>
      </c>
      <c r="E732" s="7" t="s">
        <v>187</v>
      </c>
      <c r="F732" s="8" t="s">
        <v>691</v>
      </c>
      <c r="G732" s="8" t="s">
        <v>692</v>
      </c>
      <c r="H732" s="1" t="s">
        <v>693</v>
      </c>
      <c r="I732" s="7" t="s">
        <v>70</v>
      </c>
      <c r="J732" s="1" t="s">
        <v>22</v>
      </c>
      <c r="K732" s="7"/>
      <c r="L732" s="3">
        <v>200</v>
      </c>
      <c r="M732" s="7" t="s">
        <v>263</v>
      </c>
      <c r="N732" s="1">
        <v>58</v>
      </c>
      <c r="O732" s="7"/>
      <c r="P732" s="5">
        <v>2</v>
      </c>
      <c r="Q732" s="3" t="s">
        <v>694</v>
      </c>
      <c r="R732" s="12">
        <v>10</v>
      </c>
      <c r="S732" s="3">
        <v>6</v>
      </c>
    </row>
    <row r="733" spans="1:19" x14ac:dyDescent="0.3">
      <c r="C733" s="1">
        <v>541</v>
      </c>
      <c r="D733" s="1">
        <v>21</v>
      </c>
      <c r="E733" s="7" t="s">
        <v>187</v>
      </c>
      <c r="F733" s="8" t="s">
        <v>691</v>
      </c>
      <c r="G733" s="8" t="s">
        <v>696</v>
      </c>
      <c r="H733" s="1" t="s">
        <v>268</v>
      </c>
      <c r="I733" s="7" t="s">
        <v>70</v>
      </c>
      <c r="J733" s="1" t="s">
        <v>22</v>
      </c>
      <c r="K733" s="7"/>
      <c r="L733" s="3">
        <v>200</v>
      </c>
      <c r="M733" s="7" t="s">
        <v>436</v>
      </c>
      <c r="N733" s="1">
        <v>58</v>
      </c>
      <c r="O733" s="7"/>
      <c r="P733" s="5">
        <v>2</v>
      </c>
      <c r="Q733" s="3" t="s">
        <v>32</v>
      </c>
      <c r="R733" s="12">
        <f>IF(Q733="24/7",24,12)</f>
        <v>12</v>
      </c>
      <c r="S733" s="3">
        <v>7</v>
      </c>
    </row>
    <row r="734" spans="1:19" x14ac:dyDescent="0.3">
      <c r="C734" s="1">
        <v>163</v>
      </c>
      <c r="D734" s="1">
        <v>8</v>
      </c>
      <c r="E734" s="1" t="s">
        <v>125</v>
      </c>
      <c r="F734" s="2" t="s">
        <v>126</v>
      </c>
      <c r="G734" s="2" t="s">
        <v>464</v>
      </c>
      <c r="J734" s="1" t="s">
        <v>22</v>
      </c>
      <c r="L734" s="3">
        <v>150</v>
      </c>
      <c r="M734" s="1" t="s">
        <v>76</v>
      </c>
      <c r="N734" s="1">
        <v>58</v>
      </c>
      <c r="P734" s="5">
        <v>16</v>
      </c>
      <c r="Q734" s="12" t="s">
        <v>24</v>
      </c>
      <c r="R734" s="3" t="s">
        <v>25</v>
      </c>
      <c r="S734" s="3">
        <v>7</v>
      </c>
    </row>
    <row r="735" spans="1:19" x14ac:dyDescent="0.3">
      <c r="C735" s="1">
        <v>171</v>
      </c>
      <c r="D735" s="1">
        <v>8</v>
      </c>
      <c r="E735" s="1" t="s">
        <v>125</v>
      </c>
      <c r="F735" s="2" t="s">
        <v>132</v>
      </c>
      <c r="G735" s="2" t="s">
        <v>468</v>
      </c>
      <c r="J735" s="1" t="s">
        <v>22</v>
      </c>
      <c r="L735" s="3">
        <v>150</v>
      </c>
      <c r="M735" s="1" t="s">
        <v>469</v>
      </c>
      <c r="N735" s="1">
        <v>65</v>
      </c>
      <c r="P735" s="5">
        <v>24</v>
      </c>
      <c r="Q735" s="12" t="s">
        <v>24</v>
      </c>
      <c r="R735" s="3" t="s">
        <v>25</v>
      </c>
      <c r="S735" s="3">
        <v>7</v>
      </c>
    </row>
    <row r="736" spans="1:19" x14ac:dyDescent="0.3">
      <c r="C736" s="1">
        <v>173</v>
      </c>
      <c r="D736" s="1">
        <v>8</v>
      </c>
      <c r="E736" s="1" t="s">
        <v>125</v>
      </c>
      <c r="F736" s="2" t="s">
        <v>132</v>
      </c>
      <c r="G736" s="2" t="s">
        <v>468</v>
      </c>
      <c r="J736" s="1" t="s">
        <v>22</v>
      </c>
      <c r="L736" s="3">
        <v>150</v>
      </c>
      <c r="M736" s="1" t="s">
        <v>76</v>
      </c>
      <c r="N736" s="1">
        <v>58</v>
      </c>
      <c r="P736" s="5">
        <v>44</v>
      </c>
      <c r="Q736" s="12" t="s">
        <v>24</v>
      </c>
      <c r="R736" s="3" t="s">
        <v>25</v>
      </c>
      <c r="S736" s="3">
        <v>7</v>
      </c>
    </row>
    <row r="737" spans="1:19" ht="28.8" x14ac:dyDescent="0.3">
      <c r="A737" s="7"/>
      <c r="C737" s="1">
        <v>168</v>
      </c>
      <c r="D737" s="1">
        <v>8</v>
      </c>
      <c r="E737" s="1" t="s">
        <v>125</v>
      </c>
      <c r="F737" s="2" t="s">
        <v>132</v>
      </c>
      <c r="G737" s="2" t="s">
        <v>466</v>
      </c>
      <c r="J737" s="1" t="s">
        <v>22</v>
      </c>
      <c r="L737" s="3">
        <v>200</v>
      </c>
      <c r="M737" s="1" t="s">
        <v>76</v>
      </c>
      <c r="N737" s="1">
        <v>58</v>
      </c>
      <c r="P737" s="5">
        <v>36</v>
      </c>
      <c r="Q737" s="12" t="s">
        <v>88</v>
      </c>
      <c r="R737" s="3">
        <v>11</v>
      </c>
      <c r="S737" s="3">
        <v>6</v>
      </c>
    </row>
    <row r="738" spans="1:19" x14ac:dyDescent="0.3">
      <c r="B738" s="3">
        <v>34</v>
      </c>
      <c r="C738" s="1">
        <v>174</v>
      </c>
      <c r="D738" s="1">
        <v>8</v>
      </c>
      <c r="E738" s="1" t="s">
        <v>125</v>
      </c>
      <c r="F738" s="2" t="s">
        <v>134</v>
      </c>
      <c r="G738" s="2" t="s">
        <v>19</v>
      </c>
      <c r="H738" s="2" t="s">
        <v>135</v>
      </c>
      <c r="I738" s="1" t="s">
        <v>75</v>
      </c>
      <c r="J738" s="1" t="s">
        <v>22</v>
      </c>
      <c r="L738" s="3">
        <v>100</v>
      </c>
      <c r="M738" s="1" t="s">
        <v>50</v>
      </c>
      <c r="N738" s="1">
        <v>65</v>
      </c>
      <c r="P738" s="5">
        <v>6</v>
      </c>
      <c r="Q738" s="12" t="s">
        <v>88</v>
      </c>
      <c r="R738" s="3">
        <v>11</v>
      </c>
      <c r="S738" s="3">
        <v>6</v>
      </c>
    </row>
    <row r="739" spans="1:19" ht="28.8" x14ac:dyDescent="0.3">
      <c r="C739" s="1">
        <v>187</v>
      </c>
      <c r="D739" s="1">
        <v>8</v>
      </c>
      <c r="E739" s="1" t="s">
        <v>125</v>
      </c>
      <c r="F739" s="1" t="s">
        <v>476</v>
      </c>
      <c r="G739" s="2" t="s">
        <v>393</v>
      </c>
      <c r="J739" s="1" t="s">
        <v>22</v>
      </c>
      <c r="L739" s="3">
        <v>200</v>
      </c>
      <c r="M739" s="1" t="s">
        <v>76</v>
      </c>
      <c r="N739" s="1">
        <v>58</v>
      </c>
      <c r="P739" s="5">
        <v>26</v>
      </c>
      <c r="Q739" s="12" t="s">
        <v>32</v>
      </c>
      <c r="R739" s="3" t="s">
        <v>33</v>
      </c>
      <c r="S739" s="3">
        <v>7</v>
      </c>
    </row>
    <row r="740" spans="1:19" ht="28.8" x14ac:dyDescent="0.3">
      <c r="C740" s="1">
        <v>667</v>
      </c>
      <c r="D740" s="1">
        <v>8</v>
      </c>
      <c r="E740" s="7" t="s">
        <v>125</v>
      </c>
      <c r="F740" s="7" t="s">
        <v>265</v>
      </c>
      <c r="G740" s="2" t="s">
        <v>481</v>
      </c>
      <c r="J740" s="1">
        <v>42</v>
      </c>
      <c r="L740" s="3">
        <v>150</v>
      </c>
      <c r="M740" s="1" t="s">
        <v>380</v>
      </c>
      <c r="N740" s="1">
        <v>58</v>
      </c>
      <c r="O740" s="2"/>
      <c r="P740" s="5">
        <v>34</v>
      </c>
      <c r="Q740" s="13" t="s">
        <v>24</v>
      </c>
      <c r="R740" s="12">
        <f>IF(Q740="24/7",24,12)</f>
        <v>24</v>
      </c>
      <c r="S740" s="3">
        <v>7</v>
      </c>
    </row>
    <row r="741" spans="1:19" x14ac:dyDescent="0.3">
      <c r="C741" s="1">
        <v>677</v>
      </c>
      <c r="D741" s="1">
        <v>8</v>
      </c>
      <c r="E741" s="7" t="s">
        <v>125</v>
      </c>
      <c r="F741" s="7" t="s">
        <v>265</v>
      </c>
      <c r="G741" s="2" t="s">
        <v>485</v>
      </c>
      <c r="J741" s="1">
        <v>42</v>
      </c>
      <c r="L741" s="3">
        <v>200</v>
      </c>
      <c r="M741" s="1" t="s">
        <v>380</v>
      </c>
      <c r="N741" s="1">
        <v>58</v>
      </c>
      <c r="O741" s="2"/>
      <c r="P741" s="5">
        <v>12</v>
      </c>
      <c r="Q741" s="13" t="s">
        <v>24</v>
      </c>
      <c r="R741" s="12">
        <f>IF(Q741="24/7",24,12)</f>
        <v>24</v>
      </c>
      <c r="S741" s="3">
        <v>7</v>
      </c>
    </row>
    <row r="742" spans="1:19" x14ac:dyDescent="0.3">
      <c r="C742" s="1">
        <v>891</v>
      </c>
      <c r="D742" s="1">
        <v>8</v>
      </c>
      <c r="E742" s="1" t="s">
        <v>125</v>
      </c>
      <c r="F742" s="2" t="s">
        <v>491</v>
      </c>
      <c r="G742" s="2" t="s">
        <v>19</v>
      </c>
      <c r="H742" s="1" t="s">
        <v>493</v>
      </c>
      <c r="I742" s="1" t="s">
        <v>70</v>
      </c>
      <c r="J742" s="1" t="s">
        <v>22</v>
      </c>
      <c r="L742" s="3">
        <v>200</v>
      </c>
      <c r="M742" s="1" t="s">
        <v>263</v>
      </c>
      <c r="N742" s="1">
        <v>58</v>
      </c>
      <c r="O742" s="2"/>
      <c r="P742" s="5">
        <v>12</v>
      </c>
      <c r="Q742" s="3" t="s">
        <v>205</v>
      </c>
      <c r="R742" s="12">
        <f>IF(Q742="24/7",24,12)</f>
        <v>12</v>
      </c>
      <c r="S742" s="3">
        <v>7</v>
      </c>
    </row>
    <row r="743" spans="1:19" ht="28.8" x14ac:dyDescent="0.3">
      <c r="C743" s="1">
        <v>142</v>
      </c>
      <c r="D743" s="1">
        <v>8</v>
      </c>
      <c r="E743" s="1" t="s">
        <v>125</v>
      </c>
      <c r="F743" s="1" t="s">
        <v>125</v>
      </c>
      <c r="G743" s="2" t="s">
        <v>393</v>
      </c>
      <c r="J743" s="1" t="s">
        <v>22</v>
      </c>
      <c r="L743" s="3">
        <v>200</v>
      </c>
      <c r="M743" s="7" t="s">
        <v>462</v>
      </c>
      <c r="N743" s="1">
        <v>58</v>
      </c>
      <c r="P743" s="5">
        <v>12</v>
      </c>
      <c r="Q743" s="12" t="s">
        <v>32</v>
      </c>
      <c r="R743" s="3" t="s">
        <v>33</v>
      </c>
      <c r="S743" s="3">
        <v>7</v>
      </c>
    </row>
    <row r="744" spans="1:19" x14ac:dyDescent="0.3">
      <c r="C744" s="1">
        <v>586</v>
      </c>
      <c r="D744" s="1">
        <v>8</v>
      </c>
      <c r="E744" s="7" t="s">
        <v>125</v>
      </c>
      <c r="F744" s="8" t="s">
        <v>477</v>
      </c>
      <c r="G744" s="8" t="s">
        <v>27</v>
      </c>
      <c r="H744" s="7"/>
      <c r="I744" s="7"/>
      <c r="J744" s="1">
        <v>65</v>
      </c>
      <c r="K744" s="7"/>
      <c r="L744" s="3">
        <v>20</v>
      </c>
      <c r="M744" s="7" t="s">
        <v>263</v>
      </c>
      <c r="N744" s="1">
        <v>58</v>
      </c>
      <c r="O744" s="7"/>
      <c r="P744" s="5">
        <v>4</v>
      </c>
      <c r="Q744" s="13" t="s">
        <v>24</v>
      </c>
      <c r="R744" s="12">
        <f>IF(Q744="24/7",24,12)</f>
        <v>24</v>
      </c>
      <c r="S744" s="3">
        <v>7</v>
      </c>
    </row>
    <row r="745" spans="1:19" x14ac:dyDescent="0.3">
      <c r="A745" s="7"/>
      <c r="C745" s="1">
        <v>367</v>
      </c>
      <c r="D745" s="1">
        <v>18</v>
      </c>
      <c r="E745" s="1" t="s">
        <v>173</v>
      </c>
      <c r="F745" s="1" t="s">
        <v>174</v>
      </c>
      <c r="G745" s="1" t="s">
        <v>409</v>
      </c>
      <c r="J745" s="1" t="s">
        <v>22</v>
      </c>
      <c r="L745" s="3" t="s">
        <v>331</v>
      </c>
      <c r="M745" s="1" t="s">
        <v>50</v>
      </c>
      <c r="N745" s="1">
        <v>65</v>
      </c>
      <c r="P745" s="5">
        <v>22</v>
      </c>
      <c r="Q745" s="12" t="s">
        <v>88</v>
      </c>
      <c r="R745" s="3">
        <v>11</v>
      </c>
      <c r="S745" s="3">
        <v>6</v>
      </c>
    </row>
    <row r="746" spans="1:19" x14ac:dyDescent="0.3">
      <c r="A746" s="7"/>
      <c r="C746" s="1">
        <v>366</v>
      </c>
      <c r="D746" s="1">
        <v>18</v>
      </c>
      <c r="E746" s="1" t="s">
        <v>173</v>
      </c>
      <c r="F746" s="1" t="s">
        <v>174</v>
      </c>
      <c r="G746" s="1" t="s">
        <v>409</v>
      </c>
      <c r="J746" s="1" t="s">
        <v>22</v>
      </c>
      <c r="L746" s="3" t="s">
        <v>331</v>
      </c>
      <c r="M746" s="1" t="s">
        <v>76</v>
      </c>
      <c r="N746" s="1">
        <v>58</v>
      </c>
      <c r="P746" s="5">
        <v>74</v>
      </c>
      <c r="Q746" s="12" t="s">
        <v>88</v>
      </c>
      <c r="R746" s="3">
        <v>11</v>
      </c>
      <c r="S746" s="3">
        <v>6</v>
      </c>
    </row>
    <row r="747" spans="1:19" x14ac:dyDescent="0.3">
      <c r="A747" s="7"/>
      <c r="C747" s="1">
        <v>900</v>
      </c>
      <c r="D747" s="1">
        <v>18</v>
      </c>
      <c r="E747" s="1" t="s">
        <v>173</v>
      </c>
      <c r="F747" s="2" t="s">
        <v>637</v>
      </c>
      <c r="G747" s="2" t="s">
        <v>19</v>
      </c>
      <c r="J747" s="1" t="s">
        <v>22</v>
      </c>
      <c r="L747" s="3" t="s">
        <v>331</v>
      </c>
      <c r="M747" s="1" t="s">
        <v>641</v>
      </c>
      <c r="N747" s="1">
        <v>65</v>
      </c>
      <c r="O747" s="2"/>
      <c r="P747" s="5">
        <v>2</v>
      </c>
      <c r="Q747" s="3" t="s">
        <v>205</v>
      </c>
      <c r="R747" s="12">
        <f>IF(Q747="24/7",24,12)</f>
        <v>12</v>
      </c>
      <c r="S747" s="3">
        <v>7</v>
      </c>
    </row>
    <row r="748" spans="1:19" x14ac:dyDescent="0.3">
      <c r="A748" s="7"/>
      <c r="C748" s="1">
        <v>372</v>
      </c>
      <c r="D748" s="1">
        <v>18</v>
      </c>
      <c r="E748" s="1" t="s">
        <v>173</v>
      </c>
      <c r="F748" s="1" t="s">
        <v>634</v>
      </c>
      <c r="G748" s="1" t="s">
        <v>635</v>
      </c>
      <c r="J748" s="1" t="s">
        <v>22</v>
      </c>
      <c r="L748" s="3">
        <v>200</v>
      </c>
      <c r="M748" s="1" t="s">
        <v>50</v>
      </c>
      <c r="N748" s="1">
        <v>65</v>
      </c>
      <c r="P748" s="5">
        <v>6</v>
      </c>
      <c r="Q748" s="12" t="s">
        <v>88</v>
      </c>
      <c r="R748" s="3">
        <v>11</v>
      </c>
      <c r="S748" s="3">
        <v>6</v>
      </c>
    </row>
    <row r="749" spans="1:19" ht="28.8" x14ac:dyDescent="0.3">
      <c r="A749" s="7"/>
      <c r="C749" s="1">
        <v>923</v>
      </c>
      <c r="D749" s="1">
        <v>18</v>
      </c>
      <c r="E749" s="1" t="s">
        <v>173</v>
      </c>
      <c r="F749" s="2" t="s">
        <v>657</v>
      </c>
      <c r="G749" s="2" t="s">
        <v>19</v>
      </c>
      <c r="J749" s="1" t="s">
        <v>22</v>
      </c>
      <c r="L749" s="3">
        <v>150</v>
      </c>
      <c r="M749" s="1" t="s">
        <v>641</v>
      </c>
      <c r="N749" s="1">
        <v>65</v>
      </c>
      <c r="O749" s="2"/>
      <c r="P749" s="5">
        <v>1</v>
      </c>
      <c r="Q749" s="3" t="s">
        <v>205</v>
      </c>
      <c r="R749" s="12">
        <f>IF(Q749="24/7",24,12)</f>
        <v>12</v>
      </c>
      <c r="S749" s="3">
        <v>7</v>
      </c>
    </row>
    <row r="750" spans="1:19" ht="28.8" x14ac:dyDescent="0.3">
      <c r="C750" s="1">
        <v>920</v>
      </c>
      <c r="D750" s="1">
        <v>18</v>
      </c>
      <c r="E750" s="1" t="s">
        <v>173</v>
      </c>
      <c r="F750" s="2" t="s">
        <v>657</v>
      </c>
      <c r="G750" s="2" t="s">
        <v>19</v>
      </c>
      <c r="J750" s="1" t="s">
        <v>22</v>
      </c>
      <c r="L750" s="3">
        <v>150</v>
      </c>
      <c r="M750" s="1" t="s">
        <v>263</v>
      </c>
      <c r="N750" s="1">
        <v>58</v>
      </c>
      <c r="O750" s="2"/>
      <c r="P750" s="5">
        <v>4</v>
      </c>
      <c r="Q750" s="3" t="s">
        <v>205</v>
      </c>
      <c r="R750" s="12">
        <f>IF(Q750="24/7",24,12)</f>
        <v>12</v>
      </c>
      <c r="S750" s="3">
        <v>7</v>
      </c>
    </row>
    <row r="751" spans="1:19" x14ac:dyDescent="0.3">
      <c r="C751" s="1">
        <v>929</v>
      </c>
      <c r="D751" s="1">
        <v>18</v>
      </c>
      <c r="E751" s="1" t="s">
        <v>173</v>
      </c>
      <c r="F751" s="2" t="s">
        <v>661</v>
      </c>
      <c r="G751" s="2" t="s">
        <v>27</v>
      </c>
      <c r="J751" s="1">
        <v>65</v>
      </c>
      <c r="L751" s="3">
        <v>20</v>
      </c>
      <c r="M751" s="1" t="s">
        <v>665</v>
      </c>
      <c r="N751" s="1">
        <v>58</v>
      </c>
      <c r="O751" s="2" t="s">
        <v>666</v>
      </c>
      <c r="P751" s="5">
        <v>6</v>
      </c>
      <c r="Q751" s="3" t="s">
        <v>32</v>
      </c>
      <c r="R751" s="12">
        <f>IF(Q751="24/7",24,12)</f>
        <v>12</v>
      </c>
      <c r="S751" s="3">
        <v>7</v>
      </c>
    </row>
    <row r="752" spans="1:19" x14ac:dyDescent="0.3">
      <c r="C752" s="1">
        <v>913</v>
      </c>
      <c r="D752" s="1">
        <v>18</v>
      </c>
      <c r="E752" s="1" t="s">
        <v>173</v>
      </c>
      <c r="F752" s="2" t="s">
        <v>649</v>
      </c>
      <c r="G752" s="2" t="s">
        <v>19</v>
      </c>
      <c r="J752" s="1" t="s">
        <v>22</v>
      </c>
      <c r="L752" s="3">
        <v>200</v>
      </c>
      <c r="M752" s="1" t="s">
        <v>653</v>
      </c>
      <c r="N752" s="1">
        <v>65</v>
      </c>
      <c r="O752" s="2" t="s">
        <v>654</v>
      </c>
      <c r="P752" s="5">
        <v>8</v>
      </c>
      <c r="Q752" s="3" t="s">
        <v>205</v>
      </c>
      <c r="R752" s="12">
        <f>IF(Q752="24/7",24,12)</f>
        <v>12</v>
      </c>
      <c r="S752" s="3">
        <v>7</v>
      </c>
    </row>
    <row r="753" spans="1:19" x14ac:dyDescent="0.3">
      <c r="C753" s="1">
        <v>905</v>
      </c>
      <c r="D753" s="1">
        <v>18</v>
      </c>
      <c r="E753" s="1" t="s">
        <v>173</v>
      </c>
      <c r="F753" s="2"/>
      <c r="G753" s="2"/>
      <c r="J753" s="1" t="s">
        <v>22</v>
      </c>
      <c r="L753" s="3" t="s">
        <v>331</v>
      </c>
      <c r="M753" s="1" t="s">
        <v>263</v>
      </c>
      <c r="N753" s="1">
        <v>58</v>
      </c>
      <c r="O753" s="2"/>
      <c r="P753" s="5">
        <v>4</v>
      </c>
      <c r="Q753" s="3" t="s">
        <v>205</v>
      </c>
      <c r="R753" s="12">
        <f>IF(Q753="24/7",24,12)</f>
        <v>12</v>
      </c>
      <c r="S753" s="3">
        <v>7</v>
      </c>
    </row>
    <row r="754" spans="1:19" x14ac:dyDescent="0.3">
      <c r="C754" s="1">
        <v>378</v>
      </c>
      <c r="D754" s="1">
        <v>19</v>
      </c>
      <c r="E754" s="1" t="s">
        <v>667</v>
      </c>
      <c r="F754" s="1" t="s">
        <v>68</v>
      </c>
      <c r="G754" s="1" t="s">
        <v>19</v>
      </c>
      <c r="J754" s="1" t="s">
        <v>22</v>
      </c>
      <c r="L754" s="3">
        <v>200</v>
      </c>
      <c r="M754" s="1" t="s">
        <v>76</v>
      </c>
      <c r="N754" s="1">
        <v>58</v>
      </c>
      <c r="P754" s="5">
        <v>20</v>
      </c>
      <c r="Q754" s="12" t="s">
        <v>24</v>
      </c>
      <c r="R754" s="3" t="s">
        <v>25</v>
      </c>
      <c r="S754" s="3">
        <v>7</v>
      </c>
    </row>
    <row r="755" spans="1:19" x14ac:dyDescent="0.3">
      <c r="C755" s="1">
        <v>477</v>
      </c>
      <c r="D755" s="1">
        <v>2</v>
      </c>
      <c r="E755" s="7" t="s">
        <v>46</v>
      </c>
      <c r="F755" s="8" t="s">
        <v>51</v>
      </c>
      <c r="G755" s="2" t="s">
        <v>335</v>
      </c>
      <c r="H755" s="7"/>
      <c r="I755" s="7"/>
      <c r="J755" s="1">
        <v>65</v>
      </c>
      <c r="K755" s="7"/>
      <c r="L755" s="3">
        <v>20</v>
      </c>
      <c r="M755" s="7" t="s">
        <v>346</v>
      </c>
      <c r="N755" s="1">
        <v>58</v>
      </c>
      <c r="O755" s="7"/>
      <c r="P755" s="5">
        <v>2</v>
      </c>
      <c r="Q755" s="3" t="s">
        <v>32</v>
      </c>
      <c r="R755" s="12">
        <f>IF(Q755="24/7",24,12)</f>
        <v>12</v>
      </c>
      <c r="S755" s="3">
        <v>7</v>
      </c>
    </row>
    <row r="756" spans="1:19" ht="28.8" x14ac:dyDescent="0.3">
      <c r="B756" s="3">
        <v>6</v>
      </c>
      <c r="C756" s="1">
        <v>19</v>
      </c>
      <c r="D756" s="1">
        <v>2</v>
      </c>
      <c r="E756" s="1" t="s">
        <v>46</v>
      </c>
      <c r="F756" s="2" t="s">
        <v>47</v>
      </c>
      <c r="G756" s="2" t="s">
        <v>19</v>
      </c>
      <c r="H756" s="1" t="s">
        <v>48</v>
      </c>
      <c r="I756" s="1" t="s">
        <v>49</v>
      </c>
      <c r="J756" s="1" t="s">
        <v>22</v>
      </c>
      <c r="L756" s="3">
        <v>200</v>
      </c>
      <c r="M756" s="1" t="s">
        <v>50</v>
      </c>
      <c r="N756" s="1">
        <v>65</v>
      </c>
      <c r="O756" s="1" t="s">
        <v>23</v>
      </c>
      <c r="P756" s="5">
        <v>20</v>
      </c>
      <c r="Q756" s="12" t="s">
        <v>24</v>
      </c>
      <c r="R756" s="3" t="s">
        <v>25</v>
      </c>
      <c r="S756" s="3">
        <v>7</v>
      </c>
    </row>
    <row r="757" spans="1:19" ht="28.8" x14ac:dyDescent="0.3">
      <c r="C757" s="1">
        <v>465</v>
      </c>
      <c r="D757" s="1">
        <v>2</v>
      </c>
      <c r="E757" s="7" t="s">
        <v>46</v>
      </c>
      <c r="F757" s="8" t="s">
        <v>345</v>
      </c>
      <c r="G757" s="7" t="s">
        <v>19</v>
      </c>
      <c r="H757" s="7"/>
      <c r="I757" s="7"/>
      <c r="J757" s="1" t="s">
        <v>22</v>
      </c>
      <c r="K757" s="7"/>
      <c r="L757" s="3">
        <v>200</v>
      </c>
      <c r="M757" s="7" t="s">
        <v>346</v>
      </c>
      <c r="N757" s="1">
        <v>58</v>
      </c>
      <c r="O757" s="7"/>
      <c r="P757" s="5">
        <v>20</v>
      </c>
      <c r="Q757" s="3">
        <v>0</v>
      </c>
      <c r="R757" s="12">
        <f>IF(Q757="24/7",24,12)</f>
        <v>12</v>
      </c>
      <c r="S757" s="3">
        <v>7</v>
      </c>
    </row>
    <row r="758" spans="1:19" x14ac:dyDescent="0.3">
      <c r="C758" s="1">
        <v>533</v>
      </c>
      <c r="D758" s="1">
        <v>22</v>
      </c>
      <c r="E758" s="7" t="s">
        <v>217</v>
      </c>
      <c r="F758" s="8" t="s">
        <v>217</v>
      </c>
      <c r="G758" s="8" t="s">
        <v>113</v>
      </c>
      <c r="H758" s="7"/>
      <c r="I758" s="7"/>
      <c r="J758" s="1">
        <v>42</v>
      </c>
      <c r="K758" s="7"/>
      <c r="L758" s="3">
        <v>150</v>
      </c>
      <c r="M758" s="7" t="s">
        <v>380</v>
      </c>
      <c r="N758" s="1">
        <v>58</v>
      </c>
      <c r="O758" s="7"/>
      <c r="P758" s="5">
        <v>24</v>
      </c>
      <c r="Q758" s="13" t="s">
        <v>24</v>
      </c>
      <c r="R758" s="12">
        <f>IF(Q758="24/7",24,12)</f>
        <v>24</v>
      </c>
      <c r="S758" s="3">
        <v>7</v>
      </c>
    </row>
    <row r="759" spans="1:19" x14ac:dyDescent="0.3">
      <c r="C759" s="1">
        <v>540</v>
      </c>
      <c r="D759" s="1">
        <v>22</v>
      </c>
      <c r="E759" s="7" t="s">
        <v>217</v>
      </c>
      <c r="F759" s="8" t="s">
        <v>217</v>
      </c>
      <c r="G759" s="8" t="s">
        <v>218</v>
      </c>
      <c r="H759" s="7"/>
      <c r="I759" s="7"/>
      <c r="J759" s="1">
        <v>42</v>
      </c>
      <c r="K759" s="7"/>
      <c r="L759" s="3">
        <v>150</v>
      </c>
      <c r="M759" s="7" t="s">
        <v>380</v>
      </c>
      <c r="N759" s="1">
        <v>58</v>
      </c>
      <c r="O759" s="7"/>
      <c r="P759" s="5">
        <v>8</v>
      </c>
      <c r="Q759" s="13" t="s">
        <v>24</v>
      </c>
      <c r="R759" s="12">
        <f>IF(Q759="24/7",24,12)</f>
        <v>24</v>
      </c>
      <c r="S759" s="3">
        <v>7</v>
      </c>
    </row>
    <row r="760" spans="1:19" x14ac:dyDescent="0.3">
      <c r="C760" s="1">
        <v>536</v>
      </c>
      <c r="D760" s="1">
        <v>22</v>
      </c>
      <c r="E760" s="7" t="s">
        <v>217</v>
      </c>
      <c r="F760" s="8" t="s">
        <v>217</v>
      </c>
      <c r="G760" s="8" t="s">
        <v>218</v>
      </c>
      <c r="H760" s="7"/>
      <c r="I760" s="7"/>
      <c r="J760" s="1" t="s">
        <v>22</v>
      </c>
      <c r="K760" s="7"/>
      <c r="L760" s="3">
        <v>150</v>
      </c>
      <c r="M760" s="7" t="s">
        <v>263</v>
      </c>
      <c r="N760" s="1">
        <v>58</v>
      </c>
      <c r="O760" s="7"/>
      <c r="P760" s="5">
        <v>14</v>
      </c>
      <c r="Q760" s="13" t="s">
        <v>24</v>
      </c>
      <c r="R760" s="12">
        <f>IF(Q760="24/7",24,12)</f>
        <v>24</v>
      </c>
      <c r="S760" s="3">
        <v>7</v>
      </c>
    </row>
    <row r="761" spans="1:19" x14ac:dyDescent="0.3">
      <c r="C761" s="1">
        <v>279</v>
      </c>
      <c r="D761" s="1">
        <v>14</v>
      </c>
      <c r="E761" s="1" t="s">
        <v>589</v>
      </c>
      <c r="F761" s="1" t="s">
        <v>68</v>
      </c>
      <c r="G761" s="2" t="s">
        <v>19</v>
      </c>
      <c r="J761" s="1" t="s">
        <v>22</v>
      </c>
      <c r="L761" s="3">
        <v>200</v>
      </c>
      <c r="M761" s="1" t="s">
        <v>76</v>
      </c>
      <c r="N761" s="1">
        <v>58</v>
      </c>
      <c r="P761" s="5">
        <v>8</v>
      </c>
      <c r="Q761" s="12" t="s">
        <v>24</v>
      </c>
      <c r="R761" s="3" t="s">
        <v>25</v>
      </c>
      <c r="S761" s="3">
        <v>7</v>
      </c>
    </row>
    <row r="762" spans="1:19" x14ac:dyDescent="0.3">
      <c r="C762" s="1">
        <v>271</v>
      </c>
      <c r="D762" s="1">
        <v>14</v>
      </c>
      <c r="E762" s="1" t="s">
        <v>589</v>
      </c>
      <c r="F762" s="2" t="s">
        <v>403</v>
      </c>
      <c r="G762" s="2" t="s">
        <v>403</v>
      </c>
      <c r="J762" s="1" t="s">
        <v>22</v>
      </c>
      <c r="L762" s="3">
        <v>100</v>
      </c>
      <c r="M762" s="1" t="s">
        <v>76</v>
      </c>
      <c r="N762" s="1">
        <v>58</v>
      </c>
      <c r="P762" s="5">
        <v>4</v>
      </c>
      <c r="Q762" s="12" t="s">
        <v>24</v>
      </c>
      <c r="R762" s="3" t="s">
        <v>25</v>
      </c>
      <c r="S762" s="3">
        <v>7</v>
      </c>
    </row>
    <row r="763" spans="1:19" x14ac:dyDescent="0.3">
      <c r="A763" s="7"/>
      <c r="C763" s="1">
        <v>342</v>
      </c>
      <c r="D763" s="1">
        <v>17</v>
      </c>
      <c r="E763" s="1" t="s">
        <v>163</v>
      </c>
      <c r="F763" s="1" t="s">
        <v>164</v>
      </c>
      <c r="G763" s="1" t="s">
        <v>409</v>
      </c>
      <c r="J763" s="1" t="s">
        <v>22</v>
      </c>
      <c r="L763" s="3" t="s">
        <v>331</v>
      </c>
      <c r="M763" s="1" t="s">
        <v>50</v>
      </c>
      <c r="N763" s="1">
        <v>65</v>
      </c>
      <c r="P763" s="5">
        <v>20</v>
      </c>
      <c r="Q763" s="12" t="s">
        <v>88</v>
      </c>
      <c r="R763" s="3">
        <v>11</v>
      </c>
      <c r="S763" s="3">
        <v>6</v>
      </c>
    </row>
    <row r="764" spans="1:19" x14ac:dyDescent="0.3">
      <c r="A764" s="7"/>
      <c r="C764" s="1">
        <v>344</v>
      </c>
      <c r="D764" s="1">
        <v>17</v>
      </c>
      <c r="E764" s="1" t="s">
        <v>163</v>
      </c>
      <c r="F764" s="1" t="s">
        <v>164</v>
      </c>
      <c r="G764" s="1" t="s">
        <v>409</v>
      </c>
      <c r="J764" s="1" t="s">
        <v>22</v>
      </c>
      <c r="L764" s="3" t="s">
        <v>331</v>
      </c>
      <c r="M764" s="1" t="s">
        <v>76</v>
      </c>
      <c r="N764" s="1">
        <v>58</v>
      </c>
      <c r="P764" s="5">
        <v>8</v>
      </c>
      <c r="Q764" s="12" t="s">
        <v>88</v>
      </c>
      <c r="R764" s="3">
        <v>11</v>
      </c>
      <c r="S764" s="3">
        <v>6</v>
      </c>
    </row>
    <row r="765" spans="1:19" ht="28.8" x14ac:dyDescent="0.3">
      <c r="C765" s="1">
        <v>447</v>
      </c>
      <c r="D765" s="1">
        <v>1</v>
      </c>
      <c r="E765" s="1" t="s">
        <v>17</v>
      </c>
      <c r="F765" s="2" t="s">
        <v>326</v>
      </c>
      <c r="G765" s="2" t="s">
        <v>27</v>
      </c>
      <c r="J765" s="1">
        <v>65</v>
      </c>
      <c r="L765" s="3">
        <v>20</v>
      </c>
      <c r="M765" s="1" t="s">
        <v>50</v>
      </c>
      <c r="N765" s="1">
        <v>65</v>
      </c>
      <c r="O765" s="2"/>
      <c r="P765" s="5">
        <v>2</v>
      </c>
      <c r="Q765" s="3" t="s">
        <v>32</v>
      </c>
      <c r="R765" s="12">
        <f>IF(Q765="24/7",24,12)</f>
        <v>12</v>
      </c>
      <c r="S765" s="3">
        <v>7</v>
      </c>
    </row>
    <row r="766" spans="1:19" x14ac:dyDescent="0.3">
      <c r="C766" s="1">
        <v>4</v>
      </c>
      <c r="D766" s="1">
        <v>1</v>
      </c>
      <c r="E766" s="1" t="s">
        <v>17</v>
      </c>
      <c r="F766" s="2" t="s">
        <v>310</v>
      </c>
      <c r="G766" s="2" t="s">
        <v>19</v>
      </c>
      <c r="H766" s="1" t="s">
        <v>48</v>
      </c>
      <c r="I766" s="1" t="s">
        <v>75</v>
      </c>
      <c r="J766" s="1" t="s">
        <v>22</v>
      </c>
      <c r="L766" s="3">
        <v>200</v>
      </c>
      <c r="M766" s="1" t="s">
        <v>50</v>
      </c>
      <c r="N766" s="1">
        <v>65</v>
      </c>
      <c r="P766" s="5">
        <v>16</v>
      </c>
      <c r="Q766" s="12" t="s">
        <v>24</v>
      </c>
      <c r="R766" s="3" t="s">
        <v>25</v>
      </c>
      <c r="S766" s="3">
        <v>7</v>
      </c>
    </row>
    <row r="767" spans="1:19" x14ac:dyDescent="0.3">
      <c r="C767" s="1">
        <v>3</v>
      </c>
      <c r="D767" s="1">
        <v>1</v>
      </c>
      <c r="E767" s="1" t="s">
        <v>17</v>
      </c>
      <c r="F767" s="2" t="s">
        <v>18</v>
      </c>
      <c r="G767" s="2" t="s">
        <v>19</v>
      </c>
      <c r="H767" s="1" t="s">
        <v>20</v>
      </c>
      <c r="I767" s="1" t="s">
        <v>21</v>
      </c>
      <c r="J767" s="1" t="s">
        <v>22</v>
      </c>
      <c r="L767" s="3">
        <v>200</v>
      </c>
      <c r="M767" s="1" t="s">
        <v>76</v>
      </c>
      <c r="N767" s="1">
        <v>58</v>
      </c>
      <c r="O767" s="1" t="s">
        <v>123</v>
      </c>
      <c r="P767" s="5">
        <v>1</v>
      </c>
      <c r="Q767" s="12" t="s">
        <v>24</v>
      </c>
      <c r="R767" s="3" t="s">
        <v>25</v>
      </c>
      <c r="S767" s="3">
        <v>7</v>
      </c>
    </row>
    <row r="768" spans="1:19" ht="28.8" x14ac:dyDescent="0.3">
      <c r="C768" s="1">
        <v>483</v>
      </c>
      <c r="D768" s="1">
        <v>1</v>
      </c>
      <c r="E768" s="7" t="s">
        <v>17</v>
      </c>
      <c r="F768" s="8" t="s">
        <v>195</v>
      </c>
      <c r="G768" s="8" t="s">
        <v>341</v>
      </c>
      <c r="H768" s="7"/>
      <c r="I768" s="7"/>
      <c r="J768" s="1" t="s">
        <v>22</v>
      </c>
      <c r="K768" s="7"/>
      <c r="L768" s="3">
        <v>200</v>
      </c>
      <c r="M768" s="7" t="s">
        <v>342</v>
      </c>
      <c r="N768" s="1">
        <v>58</v>
      </c>
      <c r="O768" s="7"/>
      <c r="P768" s="5">
        <v>8</v>
      </c>
      <c r="Q768" s="13" t="s">
        <v>24</v>
      </c>
      <c r="R768" s="12">
        <f t="shared" ref="R768:R774" si="14">IF(Q768="24/7",24,12)</f>
        <v>24</v>
      </c>
      <c r="S768" s="3">
        <v>7</v>
      </c>
    </row>
    <row r="769" spans="1:19" x14ac:dyDescent="0.3">
      <c r="C769" s="1">
        <v>455</v>
      </c>
      <c r="D769" s="1">
        <v>1</v>
      </c>
      <c r="E769" s="7" t="s">
        <v>17</v>
      </c>
      <c r="F769" s="8" t="s">
        <v>26</v>
      </c>
      <c r="G769" s="8" t="s">
        <v>333</v>
      </c>
      <c r="H769" s="7"/>
      <c r="I769" s="7"/>
      <c r="J769" s="1" t="s">
        <v>22</v>
      </c>
      <c r="K769" s="7"/>
      <c r="L769" s="3">
        <v>200</v>
      </c>
      <c r="M769" s="7" t="s">
        <v>332</v>
      </c>
      <c r="N769" s="1">
        <v>58</v>
      </c>
      <c r="O769" s="7"/>
      <c r="P769" s="5">
        <v>32</v>
      </c>
      <c r="Q769" s="13" t="s">
        <v>24</v>
      </c>
      <c r="R769" s="12">
        <f t="shared" si="14"/>
        <v>24</v>
      </c>
      <c r="S769" s="3">
        <v>7</v>
      </c>
    </row>
    <row r="770" spans="1:19" x14ac:dyDescent="0.3">
      <c r="C770" s="1">
        <v>454</v>
      </c>
      <c r="D770" s="1">
        <v>1</v>
      </c>
      <c r="E770" s="7" t="s">
        <v>17</v>
      </c>
      <c r="F770" s="8" t="s">
        <v>26</v>
      </c>
      <c r="G770" s="8" t="s">
        <v>330</v>
      </c>
      <c r="H770" s="7"/>
      <c r="I770" s="7"/>
      <c r="J770" s="1" t="s">
        <v>22</v>
      </c>
      <c r="K770" s="7"/>
      <c r="L770" s="3" t="s">
        <v>331</v>
      </c>
      <c r="M770" s="7" t="s">
        <v>332</v>
      </c>
      <c r="N770" s="1">
        <v>58</v>
      </c>
      <c r="O770" s="7"/>
      <c r="P770" s="5">
        <v>8</v>
      </c>
      <c r="Q770" s="13" t="s">
        <v>24</v>
      </c>
      <c r="R770" s="12">
        <f t="shared" si="14"/>
        <v>24</v>
      </c>
      <c r="S770" s="3">
        <v>7</v>
      </c>
    </row>
    <row r="771" spans="1:19" x14ac:dyDescent="0.3">
      <c r="C771" s="1">
        <v>602</v>
      </c>
      <c r="D771" s="1">
        <v>4</v>
      </c>
      <c r="E771" s="7" t="s">
        <v>58</v>
      </c>
      <c r="F771" s="8" t="s">
        <v>382</v>
      </c>
      <c r="G771" s="8" t="s">
        <v>19</v>
      </c>
      <c r="H771" s="7"/>
      <c r="I771" s="7"/>
      <c r="J771" s="1" t="s">
        <v>22</v>
      </c>
      <c r="K771" s="7"/>
      <c r="L771" s="3">
        <v>150</v>
      </c>
      <c r="M771" s="7" t="s">
        <v>263</v>
      </c>
      <c r="N771" s="1">
        <v>58</v>
      </c>
      <c r="O771" s="7"/>
      <c r="P771" s="5">
        <v>6</v>
      </c>
      <c r="Q771" s="13" t="s">
        <v>24</v>
      </c>
      <c r="R771" s="12">
        <f t="shared" si="14"/>
        <v>24</v>
      </c>
      <c r="S771" s="3">
        <v>7</v>
      </c>
    </row>
    <row r="772" spans="1:19" ht="28.8" x14ac:dyDescent="0.3">
      <c r="C772" s="1">
        <v>601</v>
      </c>
      <c r="D772" s="1">
        <v>4</v>
      </c>
      <c r="E772" s="7" t="s">
        <v>58</v>
      </c>
      <c r="F772" s="8" t="s">
        <v>382</v>
      </c>
      <c r="G772" s="8" t="s">
        <v>19</v>
      </c>
      <c r="H772" s="2" t="s">
        <v>383</v>
      </c>
      <c r="I772" s="7"/>
      <c r="J772" s="1" t="s">
        <v>22</v>
      </c>
      <c r="K772" s="7"/>
      <c r="L772" s="3">
        <v>150</v>
      </c>
      <c r="M772" s="7" t="s">
        <v>384</v>
      </c>
      <c r="N772" s="1">
        <v>58</v>
      </c>
      <c r="O772" s="7"/>
      <c r="P772" s="5">
        <v>2</v>
      </c>
      <c r="Q772" s="13" t="s">
        <v>24</v>
      </c>
      <c r="R772" s="12">
        <f t="shared" si="14"/>
        <v>24</v>
      </c>
      <c r="S772" s="3">
        <v>7</v>
      </c>
    </row>
    <row r="773" spans="1:19" x14ac:dyDescent="0.3">
      <c r="C773" s="1">
        <v>870</v>
      </c>
      <c r="D773" s="1">
        <v>4</v>
      </c>
      <c r="E773" s="1" t="s">
        <v>58</v>
      </c>
      <c r="F773" s="2" t="s">
        <v>68</v>
      </c>
      <c r="G773" s="2" t="s">
        <v>68</v>
      </c>
      <c r="H773" s="1" t="s">
        <v>388</v>
      </c>
      <c r="J773" s="1" t="s">
        <v>22</v>
      </c>
      <c r="L773" s="3">
        <v>150</v>
      </c>
      <c r="M773" s="1" t="s">
        <v>263</v>
      </c>
      <c r="N773" s="1">
        <v>58</v>
      </c>
      <c r="O773" s="2"/>
      <c r="P773" s="5">
        <v>4</v>
      </c>
      <c r="Q773" s="13" t="s">
        <v>24</v>
      </c>
      <c r="R773" s="12">
        <f t="shared" si="14"/>
        <v>24</v>
      </c>
      <c r="S773" s="3">
        <v>7</v>
      </c>
    </row>
    <row r="774" spans="1:19" x14ac:dyDescent="0.3">
      <c r="C774" s="1">
        <v>510</v>
      </c>
      <c r="D774" s="1">
        <v>4</v>
      </c>
      <c r="E774" s="7" t="s">
        <v>58</v>
      </c>
      <c r="F774" s="8" t="s">
        <v>208</v>
      </c>
      <c r="G774" s="8" t="s">
        <v>209</v>
      </c>
      <c r="H774" s="7"/>
      <c r="I774" s="7"/>
      <c r="J774" s="1">
        <v>42</v>
      </c>
      <c r="K774" s="7"/>
      <c r="L774" s="3">
        <v>100</v>
      </c>
      <c r="M774" s="7" t="s">
        <v>380</v>
      </c>
      <c r="N774" s="1">
        <v>58</v>
      </c>
      <c r="O774" s="7"/>
      <c r="P774" s="5">
        <v>8</v>
      </c>
      <c r="Q774" s="3" t="s">
        <v>32</v>
      </c>
      <c r="R774" s="12">
        <f t="shared" si="14"/>
        <v>12</v>
      </c>
      <c r="S774" s="3">
        <v>7</v>
      </c>
    </row>
    <row r="775" spans="1:19" ht="28.8" x14ac:dyDescent="0.3">
      <c r="B775" s="3">
        <v>10</v>
      </c>
      <c r="C775" s="1">
        <v>35</v>
      </c>
      <c r="D775" s="1">
        <v>4</v>
      </c>
      <c r="E775" s="1" t="s">
        <v>58</v>
      </c>
      <c r="F775" s="2" t="s">
        <v>59</v>
      </c>
      <c r="G775" s="2" t="s">
        <v>65</v>
      </c>
      <c r="H775" s="1" t="s">
        <v>66</v>
      </c>
      <c r="I775" s="1" t="s">
        <v>38</v>
      </c>
      <c r="J775" s="1" t="s">
        <v>22</v>
      </c>
      <c r="L775" s="3">
        <v>100</v>
      </c>
      <c r="M775" s="1" t="s">
        <v>50</v>
      </c>
      <c r="N775" s="1">
        <v>65</v>
      </c>
      <c r="O775" s="1" t="s">
        <v>67</v>
      </c>
      <c r="P775" s="5">
        <v>36</v>
      </c>
      <c r="Q775" s="12" t="s">
        <v>24</v>
      </c>
      <c r="R775" s="3" t="s">
        <v>25</v>
      </c>
      <c r="S775" s="3">
        <v>7</v>
      </c>
    </row>
    <row r="776" spans="1:19" x14ac:dyDescent="0.3">
      <c r="A776" s="7"/>
      <c r="C776" s="1">
        <v>34</v>
      </c>
      <c r="D776" s="1">
        <v>4</v>
      </c>
      <c r="E776" s="1" t="s">
        <v>58</v>
      </c>
      <c r="F776" s="2" t="s">
        <v>59</v>
      </c>
      <c r="G776" s="2" t="s">
        <v>330</v>
      </c>
      <c r="J776" s="1" t="s">
        <v>22</v>
      </c>
      <c r="L776" s="3" t="s">
        <v>331</v>
      </c>
      <c r="M776" s="1" t="s">
        <v>76</v>
      </c>
      <c r="N776" s="1">
        <v>58</v>
      </c>
      <c r="O776" s="1" t="s">
        <v>372</v>
      </c>
      <c r="P776" s="5">
        <v>4</v>
      </c>
      <c r="Q776" s="12" t="s">
        <v>88</v>
      </c>
      <c r="R776" s="3">
        <v>11</v>
      </c>
      <c r="S776" s="3">
        <v>6</v>
      </c>
    </row>
    <row r="777" spans="1:19" x14ac:dyDescent="0.3">
      <c r="B777" s="3">
        <v>12</v>
      </c>
      <c r="C777" s="1">
        <v>39</v>
      </c>
      <c r="D777" s="1">
        <v>4</v>
      </c>
      <c r="E777" s="1" t="s">
        <v>58</v>
      </c>
      <c r="F777" s="2" t="s">
        <v>73</v>
      </c>
      <c r="G777" s="2" t="s">
        <v>19</v>
      </c>
      <c r="H777" s="1" t="s">
        <v>74</v>
      </c>
      <c r="I777" s="1" t="s">
        <v>75</v>
      </c>
      <c r="J777" s="1" t="s">
        <v>22</v>
      </c>
      <c r="L777" s="3">
        <v>100</v>
      </c>
      <c r="M777" s="1" t="s">
        <v>76</v>
      </c>
      <c r="N777" s="1">
        <v>58</v>
      </c>
      <c r="P777" s="5">
        <v>4</v>
      </c>
      <c r="Q777" s="12" t="s">
        <v>24</v>
      </c>
      <c r="R777" s="3" t="s">
        <v>25</v>
      </c>
      <c r="S777" s="3">
        <v>7</v>
      </c>
    </row>
    <row r="778" spans="1:19" x14ac:dyDescent="0.3">
      <c r="C778" s="1">
        <v>360</v>
      </c>
      <c r="D778" s="1">
        <v>4</v>
      </c>
      <c r="E778" s="1" t="s">
        <v>170</v>
      </c>
      <c r="F778" s="1" t="s">
        <v>171</v>
      </c>
      <c r="G778" s="1" t="s">
        <v>376</v>
      </c>
      <c r="H778" s="1" t="s">
        <v>66</v>
      </c>
      <c r="J778" s="1" t="s">
        <v>22</v>
      </c>
      <c r="L778" s="3">
        <v>150</v>
      </c>
      <c r="M778" s="1" t="s">
        <v>50</v>
      </c>
      <c r="N778" s="1">
        <v>65</v>
      </c>
      <c r="P778" s="5">
        <v>20</v>
      </c>
      <c r="Q778" s="12" t="s">
        <v>24</v>
      </c>
      <c r="R778" s="3" t="s">
        <v>25</v>
      </c>
      <c r="S778" s="3">
        <v>7</v>
      </c>
    </row>
    <row r="779" spans="1:19" x14ac:dyDescent="0.3">
      <c r="C779" s="1">
        <v>100</v>
      </c>
      <c r="D779" s="1">
        <v>6</v>
      </c>
      <c r="E779" s="1" t="s">
        <v>83</v>
      </c>
      <c r="F779" s="2" t="s">
        <v>425</v>
      </c>
      <c r="G779" s="2" t="s">
        <v>19</v>
      </c>
      <c r="J779" s="1" t="s">
        <v>22</v>
      </c>
      <c r="L779" s="3">
        <v>200</v>
      </c>
      <c r="M779" s="1" t="s">
        <v>76</v>
      </c>
      <c r="N779" s="1">
        <v>58</v>
      </c>
      <c r="O779" s="1" t="s">
        <v>426</v>
      </c>
      <c r="P779" s="5">
        <v>16</v>
      </c>
      <c r="Q779" s="12" t="s">
        <v>88</v>
      </c>
      <c r="R779" s="3">
        <v>11</v>
      </c>
      <c r="S779" s="3">
        <v>6</v>
      </c>
    </row>
    <row r="780" spans="1:19" ht="28.8" x14ac:dyDescent="0.3">
      <c r="C780" s="1">
        <v>110</v>
      </c>
      <c r="D780" s="1">
        <v>6</v>
      </c>
      <c r="E780" s="1" t="s">
        <v>83</v>
      </c>
      <c r="F780" s="2" t="s">
        <v>427</v>
      </c>
      <c r="G780" s="2" t="s">
        <v>428</v>
      </c>
      <c r="J780" s="1" t="s">
        <v>22</v>
      </c>
      <c r="L780" s="3">
        <v>100</v>
      </c>
      <c r="M780" s="1" t="s">
        <v>76</v>
      </c>
      <c r="N780" s="1">
        <v>58</v>
      </c>
      <c r="P780" s="5">
        <v>2</v>
      </c>
      <c r="Q780" s="12" t="s">
        <v>88</v>
      </c>
      <c r="R780" s="3">
        <v>11</v>
      </c>
      <c r="S780" s="3">
        <v>6</v>
      </c>
    </row>
    <row r="781" spans="1:19" x14ac:dyDescent="0.3">
      <c r="C781" s="1">
        <v>107</v>
      </c>
      <c r="D781" s="1">
        <v>6</v>
      </c>
      <c r="E781" s="1" t="s">
        <v>83</v>
      </c>
      <c r="F781" s="2" t="s">
        <v>427</v>
      </c>
      <c r="G781" s="1" t="s">
        <v>424</v>
      </c>
      <c r="J781" s="1" t="s">
        <v>22</v>
      </c>
      <c r="L781" s="3">
        <v>200</v>
      </c>
      <c r="M781" s="1" t="s">
        <v>76</v>
      </c>
      <c r="N781" s="1">
        <v>58</v>
      </c>
      <c r="P781" s="5">
        <v>2</v>
      </c>
      <c r="Q781" s="12" t="s">
        <v>88</v>
      </c>
      <c r="R781" s="3">
        <v>11</v>
      </c>
      <c r="S781" s="3">
        <v>6</v>
      </c>
    </row>
    <row r="782" spans="1:19" x14ac:dyDescent="0.3">
      <c r="C782" s="1">
        <v>560</v>
      </c>
      <c r="D782" s="1">
        <v>6</v>
      </c>
      <c r="E782" s="7" t="s">
        <v>83</v>
      </c>
      <c r="F782" s="8" t="s">
        <v>234</v>
      </c>
      <c r="G782" s="8" t="s">
        <v>235</v>
      </c>
      <c r="H782" s="2" t="s">
        <v>438</v>
      </c>
      <c r="I782" s="7" t="s">
        <v>260</v>
      </c>
      <c r="J782" s="1" t="s">
        <v>22</v>
      </c>
      <c r="K782" s="7"/>
      <c r="L782" s="3">
        <v>300</v>
      </c>
      <c r="M782" s="1" t="s">
        <v>76</v>
      </c>
      <c r="N782" s="1">
        <v>58</v>
      </c>
      <c r="O782" s="7"/>
      <c r="P782" s="5">
        <v>8</v>
      </c>
      <c r="Q782" s="3" t="s">
        <v>216</v>
      </c>
      <c r="R782" s="12">
        <f>IF(Q782="24/7",24,12)</f>
        <v>12</v>
      </c>
      <c r="S782" s="3">
        <v>7</v>
      </c>
    </row>
    <row r="783" spans="1:19" x14ac:dyDescent="0.3">
      <c r="C783" s="1">
        <v>561</v>
      </c>
      <c r="D783" s="1">
        <v>6</v>
      </c>
      <c r="E783" s="7" t="s">
        <v>83</v>
      </c>
      <c r="F783" s="8" t="s">
        <v>234</v>
      </c>
      <c r="G783" s="8" t="s">
        <v>235</v>
      </c>
      <c r="H783" s="7" t="s">
        <v>439</v>
      </c>
      <c r="I783" s="7" t="s">
        <v>75</v>
      </c>
      <c r="J783" s="1">
        <v>42</v>
      </c>
      <c r="K783" s="7"/>
      <c r="L783" s="3">
        <v>300</v>
      </c>
      <c r="M783" s="7" t="s">
        <v>440</v>
      </c>
      <c r="N783" s="1">
        <v>58</v>
      </c>
      <c r="O783" s="7"/>
      <c r="P783" s="5">
        <v>8</v>
      </c>
      <c r="Q783" s="3" t="s">
        <v>216</v>
      </c>
      <c r="R783" s="12">
        <f>IF(Q783="24/7",24,12)</f>
        <v>12</v>
      </c>
      <c r="S783" s="3">
        <v>7</v>
      </c>
    </row>
    <row r="784" spans="1:19" ht="28.8" x14ac:dyDescent="0.3">
      <c r="C784" s="1">
        <v>87</v>
      </c>
      <c r="D784" s="1">
        <v>6</v>
      </c>
      <c r="E784" s="1" t="s">
        <v>83</v>
      </c>
      <c r="F784" s="2" t="s">
        <v>416</v>
      </c>
      <c r="G784" s="2" t="s">
        <v>113</v>
      </c>
      <c r="H784" s="1" t="s">
        <v>392</v>
      </c>
      <c r="I784" s="1" t="s">
        <v>70</v>
      </c>
      <c r="J784" s="1" t="s">
        <v>22</v>
      </c>
      <c r="K784" s="1">
        <v>300</v>
      </c>
      <c r="L784" s="3">
        <v>200</v>
      </c>
      <c r="M784" s="1" t="s">
        <v>50</v>
      </c>
      <c r="N784" s="1">
        <v>65</v>
      </c>
      <c r="P784" s="5">
        <v>8</v>
      </c>
      <c r="Q784" s="12" t="s">
        <v>88</v>
      </c>
      <c r="R784" s="3">
        <v>11</v>
      </c>
      <c r="S784" s="3">
        <v>6</v>
      </c>
    </row>
    <row r="785" spans="1:19" ht="28.8" x14ac:dyDescent="0.3">
      <c r="C785" s="1">
        <v>527</v>
      </c>
      <c r="D785" s="1">
        <v>6</v>
      </c>
      <c r="E785" s="7" t="s">
        <v>83</v>
      </c>
      <c r="F785" s="8" t="s">
        <v>212</v>
      </c>
      <c r="G785" s="8" t="s">
        <v>19</v>
      </c>
      <c r="H785" s="7"/>
      <c r="I785" s="7"/>
      <c r="J785" s="1" t="s">
        <v>22</v>
      </c>
      <c r="K785" s="7"/>
      <c r="L785" s="3">
        <v>200</v>
      </c>
      <c r="M785" s="7" t="s">
        <v>263</v>
      </c>
      <c r="N785" s="1">
        <v>58</v>
      </c>
      <c r="O785" s="7"/>
      <c r="P785" s="5">
        <v>8</v>
      </c>
      <c r="Q785" s="3" t="s">
        <v>216</v>
      </c>
      <c r="R785" s="12">
        <f>IF(Q785="24/7",24,12)</f>
        <v>12</v>
      </c>
      <c r="S785" s="3">
        <v>7</v>
      </c>
    </row>
    <row r="786" spans="1:19" ht="28.8" x14ac:dyDescent="0.3">
      <c r="C786" s="1">
        <v>523</v>
      </c>
      <c r="D786" s="1">
        <v>6</v>
      </c>
      <c r="E786" s="7" t="s">
        <v>83</v>
      </c>
      <c r="F786" s="8" t="s">
        <v>212</v>
      </c>
      <c r="G786" s="8" t="s">
        <v>19</v>
      </c>
      <c r="H786" s="7"/>
      <c r="I786" s="7"/>
      <c r="J786" s="1" t="s">
        <v>22</v>
      </c>
      <c r="K786" s="7"/>
      <c r="L786" s="3">
        <v>200</v>
      </c>
      <c r="M786" s="7" t="s">
        <v>263</v>
      </c>
      <c r="N786" s="1">
        <v>58</v>
      </c>
      <c r="O786" s="7"/>
      <c r="P786" s="5">
        <v>4</v>
      </c>
      <c r="Q786" s="3" t="s">
        <v>216</v>
      </c>
      <c r="R786" s="12">
        <f>IF(Q786="24/7",24,12)</f>
        <v>12</v>
      </c>
      <c r="S786" s="3">
        <v>7</v>
      </c>
    </row>
    <row r="787" spans="1:19" ht="28.8" x14ac:dyDescent="0.3">
      <c r="C787" s="1">
        <v>530</v>
      </c>
      <c r="D787" s="1">
        <v>6</v>
      </c>
      <c r="E787" s="7" t="s">
        <v>83</v>
      </c>
      <c r="F787" s="8" t="s">
        <v>212</v>
      </c>
      <c r="G787" s="8" t="s">
        <v>27</v>
      </c>
      <c r="H787" s="7"/>
      <c r="I787" s="7"/>
      <c r="J787" s="1">
        <v>65</v>
      </c>
      <c r="K787" s="7"/>
      <c r="L787" s="3">
        <v>20</v>
      </c>
      <c r="M787" s="7" t="s">
        <v>436</v>
      </c>
      <c r="N787" s="1">
        <v>58</v>
      </c>
      <c r="O787" s="7"/>
      <c r="P787" s="5">
        <v>2</v>
      </c>
      <c r="Q787" s="3" t="s">
        <v>32</v>
      </c>
      <c r="R787" s="12">
        <f>IF(Q787="24/7",24,12)</f>
        <v>12</v>
      </c>
      <c r="S787" s="3">
        <v>7</v>
      </c>
    </row>
    <row r="788" spans="1:19" x14ac:dyDescent="0.3">
      <c r="C788" s="1">
        <v>79</v>
      </c>
      <c r="D788" s="1">
        <v>6</v>
      </c>
      <c r="E788" s="1" t="s">
        <v>83</v>
      </c>
      <c r="F788" s="2" t="s">
        <v>93</v>
      </c>
      <c r="G788" s="2" t="s">
        <v>410</v>
      </c>
      <c r="H788" s="1" t="s">
        <v>411</v>
      </c>
      <c r="J788" s="1" t="s">
        <v>22</v>
      </c>
      <c r="K788" s="1">
        <v>200</v>
      </c>
      <c r="L788" s="3">
        <v>200</v>
      </c>
      <c r="M788" s="1" t="s">
        <v>76</v>
      </c>
      <c r="N788" s="1">
        <v>58</v>
      </c>
      <c r="P788" s="5">
        <v>8</v>
      </c>
      <c r="Q788" s="12" t="s">
        <v>88</v>
      </c>
      <c r="R788" s="3">
        <v>11</v>
      </c>
      <c r="S788" s="3">
        <v>6</v>
      </c>
    </row>
    <row r="789" spans="1:19" x14ac:dyDescent="0.3">
      <c r="A789" s="7"/>
      <c r="C789" s="1">
        <v>75</v>
      </c>
      <c r="D789" s="1">
        <v>6</v>
      </c>
      <c r="E789" s="1" t="s">
        <v>83</v>
      </c>
      <c r="F789" s="2" t="s">
        <v>93</v>
      </c>
      <c r="G789" s="2" t="s">
        <v>409</v>
      </c>
      <c r="H789" s="1" t="s">
        <v>392</v>
      </c>
      <c r="J789" s="1" t="s">
        <v>22</v>
      </c>
      <c r="K789" s="1">
        <v>300</v>
      </c>
      <c r="L789" s="3" t="s">
        <v>331</v>
      </c>
      <c r="M789" s="1" t="s">
        <v>76</v>
      </c>
      <c r="N789" s="1">
        <v>58</v>
      </c>
      <c r="P789" s="5">
        <v>6</v>
      </c>
      <c r="Q789" s="12" t="s">
        <v>88</v>
      </c>
      <c r="R789" s="3">
        <v>11</v>
      </c>
      <c r="S789" s="3">
        <v>6</v>
      </c>
    </row>
    <row r="790" spans="1:19" x14ac:dyDescent="0.3">
      <c r="B790" s="3">
        <v>21</v>
      </c>
      <c r="C790" s="1">
        <v>84</v>
      </c>
      <c r="D790" s="1">
        <v>6</v>
      </c>
      <c r="E790" s="1" t="s">
        <v>83</v>
      </c>
      <c r="F790" s="2" t="s">
        <v>98</v>
      </c>
      <c r="G790" s="2"/>
      <c r="H790" s="1" t="s">
        <v>99</v>
      </c>
      <c r="I790" s="1" t="s">
        <v>100</v>
      </c>
      <c r="J790" s="1" t="s">
        <v>22</v>
      </c>
      <c r="K790" s="6">
        <v>0.4</v>
      </c>
      <c r="L790" s="3">
        <v>200</v>
      </c>
      <c r="M790" s="1" t="s">
        <v>76</v>
      </c>
      <c r="N790" s="1">
        <v>58</v>
      </c>
      <c r="O790" s="1" t="s">
        <v>101</v>
      </c>
      <c r="P790" s="5">
        <v>16</v>
      </c>
      <c r="Q790" s="12" t="s">
        <v>32</v>
      </c>
      <c r="R790" s="3" t="s">
        <v>33</v>
      </c>
      <c r="S790" s="3">
        <v>7</v>
      </c>
    </row>
    <row r="791" spans="1:19" x14ac:dyDescent="0.3">
      <c r="C791" s="1">
        <v>545</v>
      </c>
      <c r="D791" s="1">
        <v>6</v>
      </c>
      <c r="E791" s="7" t="s">
        <v>83</v>
      </c>
      <c r="F791" s="8" t="s">
        <v>225</v>
      </c>
      <c r="G791" s="8" t="s">
        <v>113</v>
      </c>
      <c r="H791" s="7"/>
      <c r="I791" s="7"/>
      <c r="J791" s="1" t="s">
        <v>22</v>
      </c>
      <c r="K791" s="7"/>
      <c r="L791" s="3">
        <v>300</v>
      </c>
      <c r="M791" s="7" t="s">
        <v>263</v>
      </c>
      <c r="N791" s="1">
        <v>58</v>
      </c>
      <c r="O791" s="7"/>
      <c r="P791" s="5">
        <v>12</v>
      </c>
      <c r="Q791" s="3" t="s">
        <v>216</v>
      </c>
      <c r="R791" s="12">
        <f>IF(Q791="24/7",24,12)</f>
        <v>12</v>
      </c>
      <c r="S791" s="3">
        <v>7</v>
      </c>
    </row>
    <row r="792" spans="1:19" ht="28.8" x14ac:dyDescent="0.3">
      <c r="C792" s="1">
        <v>548</v>
      </c>
      <c r="D792" s="1">
        <v>6</v>
      </c>
      <c r="E792" s="7" t="s">
        <v>83</v>
      </c>
      <c r="F792" s="8" t="s">
        <v>225</v>
      </c>
      <c r="G792" s="8" t="s">
        <v>437</v>
      </c>
      <c r="H792" s="7"/>
      <c r="I792" s="7"/>
      <c r="J792" s="1" t="s">
        <v>22</v>
      </c>
      <c r="K792" s="7"/>
      <c r="L792" s="3">
        <v>300</v>
      </c>
      <c r="M792" s="7" t="s">
        <v>263</v>
      </c>
      <c r="N792" s="1">
        <v>58</v>
      </c>
      <c r="O792" s="7"/>
      <c r="P792" s="5">
        <v>6</v>
      </c>
      <c r="Q792" s="3" t="s">
        <v>216</v>
      </c>
      <c r="R792" s="12">
        <f>IF(Q792="24/7",24,12)</f>
        <v>12</v>
      </c>
      <c r="S792" s="3">
        <v>7</v>
      </c>
    </row>
    <row r="793" spans="1:19" ht="28.8" x14ac:dyDescent="0.3">
      <c r="A793" s="7"/>
      <c r="C793" s="1">
        <v>60</v>
      </c>
      <c r="D793" s="1">
        <v>6</v>
      </c>
      <c r="E793" s="1" t="s">
        <v>83</v>
      </c>
      <c r="F793" s="2" t="s">
        <v>84</v>
      </c>
      <c r="G793" s="2" t="s">
        <v>404</v>
      </c>
      <c r="J793" s="1" t="s">
        <v>22</v>
      </c>
      <c r="L793" s="3">
        <v>100</v>
      </c>
      <c r="M793" s="1" t="s">
        <v>76</v>
      </c>
      <c r="N793" s="1">
        <v>58</v>
      </c>
      <c r="P793" s="5">
        <v>16</v>
      </c>
      <c r="Q793" s="12" t="s">
        <v>88</v>
      </c>
      <c r="R793" s="3">
        <v>11</v>
      </c>
      <c r="S793" s="3">
        <v>6</v>
      </c>
    </row>
    <row r="794" spans="1:19" ht="28.8" x14ac:dyDescent="0.3">
      <c r="C794" s="1">
        <v>62</v>
      </c>
      <c r="D794" s="1">
        <v>6</v>
      </c>
      <c r="E794" s="1" t="s">
        <v>83</v>
      </c>
      <c r="F794" s="2" t="s">
        <v>84</v>
      </c>
      <c r="G794" s="2" t="s">
        <v>406</v>
      </c>
      <c r="H794" s="1" t="s">
        <v>407</v>
      </c>
      <c r="J794" s="1" t="s">
        <v>22</v>
      </c>
      <c r="L794" s="3" t="s">
        <v>331</v>
      </c>
      <c r="M794" s="1" t="s">
        <v>76</v>
      </c>
      <c r="N794" s="1">
        <v>58</v>
      </c>
      <c r="P794" s="5">
        <v>4</v>
      </c>
      <c r="Q794" s="12" t="s">
        <v>88</v>
      </c>
      <c r="R794" s="3">
        <v>11</v>
      </c>
      <c r="S794" s="3">
        <v>6</v>
      </c>
    </row>
    <row r="795" spans="1:19" ht="28.8" x14ac:dyDescent="0.3">
      <c r="A795" s="7"/>
      <c r="B795" s="3">
        <v>18</v>
      </c>
      <c r="C795" s="1">
        <v>68</v>
      </c>
      <c r="D795" s="1">
        <v>6</v>
      </c>
      <c r="E795" s="1" t="s">
        <v>83</v>
      </c>
      <c r="F795" s="2" t="s">
        <v>90</v>
      </c>
      <c r="G795" s="2" t="s">
        <v>19</v>
      </c>
      <c r="H795" s="1" t="s">
        <v>91</v>
      </c>
      <c r="I795" s="1" t="s">
        <v>29</v>
      </c>
      <c r="J795" s="1" t="s">
        <v>22</v>
      </c>
      <c r="L795" s="3">
        <v>200</v>
      </c>
      <c r="M795" s="1" t="s">
        <v>76</v>
      </c>
      <c r="N795" s="1">
        <v>58</v>
      </c>
      <c r="P795" s="5">
        <v>16</v>
      </c>
      <c r="Q795" s="12" t="s">
        <v>88</v>
      </c>
      <c r="R795" s="3">
        <v>11</v>
      </c>
      <c r="S795" s="3">
        <v>6</v>
      </c>
    </row>
    <row r="796" spans="1:19" ht="28.8" x14ac:dyDescent="0.3">
      <c r="A796" s="7"/>
      <c r="C796" s="1">
        <v>70</v>
      </c>
      <c r="D796" s="1">
        <v>6</v>
      </c>
      <c r="E796" s="1" t="s">
        <v>83</v>
      </c>
      <c r="F796" s="2" t="s">
        <v>90</v>
      </c>
      <c r="G796" s="2" t="s">
        <v>330</v>
      </c>
      <c r="J796" s="1" t="s">
        <v>22</v>
      </c>
      <c r="L796" s="3" t="s">
        <v>331</v>
      </c>
      <c r="M796" s="1" t="s">
        <v>76</v>
      </c>
      <c r="N796" s="1">
        <v>58</v>
      </c>
      <c r="P796" s="5">
        <v>6</v>
      </c>
      <c r="Q796" s="12" t="s">
        <v>88</v>
      </c>
      <c r="R796" s="3">
        <v>11</v>
      </c>
      <c r="S796" s="3">
        <v>6</v>
      </c>
    </row>
    <row r="797" spans="1:19" x14ac:dyDescent="0.3">
      <c r="C797" s="1">
        <v>496</v>
      </c>
      <c r="D797" s="1">
        <v>6</v>
      </c>
      <c r="E797" s="7" t="s">
        <v>83</v>
      </c>
      <c r="F797" s="8" t="s">
        <v>206</v>
      </c>
      <c r="G797" s="8" t="s">
        <v>206</v>
      </c>
      <c r="H797" s="7"/>
      <c r="I797" s="7"/>
      <c r="J797" s="1">
        <v>42</v>
      </c>
      <c r="K797" s="7"/>
      <c r="L797" s="3">
        <v>100</v>
      </c>
      <c r="M797" s="7" t="s">
        <v>380</v>
      </c>
      <c r="N797" s="1">
        <v>58</v>
      </c>
      <c r="O797" s="7"/>
      <c r="P797" s="5">
        <v>2</v>
      </c>
      <c r="Q797" s="13" t="s">
        <v>24</v>
      </c>
      <c r="R797" s="12">
        <f>IF(Q797="24/7",24,12)</f>
        <v>24</v>
      </c>
      <c r="S797" s="3">
        <v>7</v>
      </c>
    </row>
    <row r="798" spans="1:19" x14ac:dyDescent="0.3">
      <c r="C798" s="1">
        <v>498</v>
      </c>
      <c r="D798" s="1">
        <v>6</v>
      </c>
      <c r="E798" s="7" t="s">
        <v>83</v>
      </c>
      <c r="F798" s="8" t="s">
        <v>206</v>
      </c>
      <c r="G798" s="8" t="s">
        <v>409</v>
      </c>
      <c r="H798" s="7"/>
      <c r="I798" s="7"/>
      <c r="J798" s="1">
        <v>42</v>
      </c>
      <c r="K798" s="7"/>
      <c r="L798" s="3" t="s">
        <v>331</v>
      </c>
      <c r="M798" s="7" t="s">
        <v>380</v>
      </c>
      <c r="N798" s="1">
        <v>58</v>
      </c>
      <c r="O798" s="7"/>
      <c r="P798" s="5">
        <v>2</v>
      </c>
      <c r="Q798" s="13" t="s">
        <v>24</v>
      </c>
      <c r="R798" s="12">
        <f>IF(Q798="24/7",24,12)</f>
        <v>24</v>
      </c>
      <c r="S798" s="3">
        <v>7</v>
      </c>
    </row>
    <row r="799" spans="1:19" x14ac:dyDescent="0.3">
      <c r="C799" s="1">
        <v>499</v>
      </c>
      <c r="D799" s="1">
        <v>6</v>
      </c>
      <c r="E799" s="7" t="s">
        <v>83</v>
      </c>
      <c r="F799" s="8" t="s">
        <v>206</v>
      </c>
      <c r="G799" s="8" t="s">
        <v>409</v>
      </c>
      <c r="H799" s="7"/>
      <c r="I799" s="7"/>
      <c r="J799" s="1" t="s">
        <v>22</v>
      </c>
      <c r="K799" s="7"/>
      <c r="L799" s="3" t="s">
        <v>331</v>
      </c>
      <c r="M799" s="7" t="s">
        <v>263</v>
      </c>
      <c r="N799" s="1">
        <v>58</v>
      </c>
      <c r="O799" s="7"/>
      <c r="P799" s="5">
        <v>10</v>
      </c>
      <c r="Q799" s="13" t="s">
        <v>24</v>
      </c>
      <c r="R799" s="12">
        <f>IF(Q799="24/7",24,12)</f>
        <v>24</v>
      </c>
      <c r="S799" s="3">
        <v>7</v>
      </c>
    </row>
    <row r="800" spans="1:19" x14ac:dyDescent="0.3">
      <c r="C800" s="1">
        <v>497</v>
      </c>
      <c r="D800" s="1">
        <v>6</v>
      </c>
      <c r="E800" s="7" t="s">
        <v>83</v>
      </c>
      <c r="F800" s="8" t="s">
        <v>206</v>
      </c>
      <c r="G800" s="8" t="s">
        <v>206</v>
      </c>
      <c r="H800" s="7"/>
      <c r="I800" s="7"/>
      <c r="J800" s="1" t="s">
        <v>22</v>
      </c>
      <c r="K800" s="7"/>
      <c r="L800" s="3">
        <v>100</v>
      </c>
      <c r="M800" s="7" t="s">
        <v>263</v>
      </c>
      <c r="N800" s="1">
        <v>58</v>
      </c>
      <c r="O800" s="7"/>
      <c r="P800" s="5">
        <v>4</v>
      </c>
      <c r="Q800" s="13" t="s">
        <v>24</v>
      </c>
      <c r="R800" s="12">
        <f>IF(Q800="24/7",24,12)</f>
        <v>24</v>
      </c>
      <c r="S800" s="3">
        <v>7</v>
      </c>
    </row>
    <row r="801" spans="1:19" x14ac:dyDescent="0.3">
      <c r="B801" s="3">
        <v>26</v>
      </c>
      <c r="C801" s="1">
        <v>123</v>
      </c>
      <c r="D801" s="1">
        <v>3</v>
      </c>
      <c r="E801" s="1" t="s">
        <v>54</v>
      </c>
      <c r="F801" s="2" t="s">
        <v>110</v>
      </c>
      <c r="G801" s="2" t="s">
        <v>111</v>
      </c>
      <c r="H801" s="1" t="s">
        <v>112</v>
      </c>
      <c r="I801" s="1" t="s">
        <v>100</v>
      </c>
      <c r="J801" s="1">
        <v>65</v>
      </c>
      <c r="L801" s="3">
        <v>150</v>
      </c>
      <c r="M801" s="1" t="s">
        <v>43</v>
      </c>
      <c r="N801" s="1">
        <v>400</v>
      </c>
      <c r="P801" s="5">
        <v>8</v>
      </c>
      <c r="Q801" s="12" t="s">
        <v>24</v>
      </c>
      <c r="R801" s="3" t="s">
        <v>25</v>
      </c>
      <c r="S801" s="3">
        <v>7</v>
      </c>
    </row>
    <row r="802" spans="1:19" x14ac:dyDescent="0.3">
      <c r="B802" s="3">
        <v>8</v>
      </c>
      <c r="C802" s="1">
        <v>24</v>
      </c>
      <c r="D802" s="1">
        <v>3</v>
      </c>
      <c r="E802" s="1" t="s">
        <v>54</v>
      </c>
      <c r="F802" s="2" t="s">
        <v>55</v>
      </c>
      <c r="G802" s="2" t="s">
        <v>19</v>
      </c>
      <c r="H802" s="1" t="s">
        <v>56</v>
      </c>
      <c r="I802" s="1" t="s">
        <v>29</v>
      </c>
      <c r="J802" s="1" t="s">
        <v>22</v>
      </c>
      <c r="L802" s="3">
        <v>200</v>
      </c>
      <c r="M802" s="1" t="s">
        <v>30</v>
      </c>
      <c r="N802" s="1">
        <v>500</v>
      </c>
      <c r="O802" s="1" t="s">
        <v>57</v>
      </c>
      <c r="P802" s="5">
        <v>6</v>
      </c>
      <c r="Q802" s="12" t="s">
        <v>24</v>
      </c>
      <c r="R802" s="3" t="s">
        <v>25</v>
      </c>
      <c r="S802" s="3">
        <v>7</v>
      </c>
    </row>
    <row r="803" spans="1:19" x14ac:dyDescent="0.3">
      <c r="B803" s="3">
        <v>81</v>
      </c>
      <c r="C803" s="1">
        <v>821</v>
      </c>
      <c r="D803" s="1">
        <v>15</v>
      </c>
      <c r="E803" s="1" t="s">
        <v>299</v>
      </c>
      <c r="F803" s="2" t="s">
        <v>300</v>
      </c>
      <c r="G803" s="2" t="s">
        <v>19</v>
      </c>
      <c r="H803" s="1" t="s">
        <v>301</v>
      </c>
      <c r="I803" s="1" t="s">
        <v>49</v>
      </c>
      <c r="J803" s="1" t="s">
        <v>22</v>
      </c>
      <c r="L803" s="3">
        <v>200</v>
      </c>
      <c r="M803" s="1" t="s">
        <v>214</v>
      </c>
      <c r="N803" s="1">
        <v>500</v>
      </c>
      <c r="O803" s="2" t="s">
        <v>302</v>
      </c>
      <c r="P803" s="5">
        <v>24</v>
      </c>
      <c r="Q803" s="3" t="s">
        <v>205</v>
      </c>
      <c r="R803" s="12">
        <f>IF(Q803="24/7",24,12)</f>
        <v>12</v>
      </c>
      <c r="S803" s="3">
        <v>7</v>
      </c>
    </row>
    <row r="804" spans="1:19" ht="28.8" x14ac:dyDescent="0.3">
      <c r="B804" s="3">
        <v>79</v>
      </c>
      <c r="C804" s="1">
        <v>795</v>
      </c>
      <c r="D804" s="1">
        <v>11</v>
      </c>
      <c r="E804" s="2" t="s">
        <v>277</v>
      </c>
      <c r="F804" s="2" t="s">
        <v>294</v>
      </c>
      <c r="G804" s="2" t="s">
        <v>19</v>
      </c>
      <c r="H804" s="2" t="s">
        <v>295</v>
      </c>
      <c r="I804" s="2" t="s">
        <v>100</v>
      </c>
      <c r="J804" s="1" t="s">
        <v>22</v>
      </c>
      <c r="L804" s="3">
        <v>300</v>
      </c>
      <c r="M804" s="1" t="s">
        <v>263</v>
      </c>
      <c r="N804" s="1">
        <v>58</v>
      </c>
      <c r="O804" s="2" t="s">
        <v>296</v>
      </c>
      <c r="P804" s="5">
        <v>60</v>
      </c>
      <c r="Q804" s="13" t="s">
        <v>24</v>
      </c>
      <c r="R804" s="12">
        <f>IF(Q804="24/7",24,12)</f>
        <v>24</v>
      </c>
      <c r="S804" s="3">
        <v>7</v>
      </c>
    </row>
    <row r="805" spans="1:19" x14ac:dyDescent="0.3">
      <c r="B805" s="3">
        <v>82</v>
      </c>
      <c r="C805" s="1">
        <v>869</v>
      </c>
      <c r="D805" s="1">
        <v>7.5</v>
      </c>
      <c r="E805" s="1" t="s">
        <v>242</v>
      </c>
      <c r="F805" s="2" t="s">
        <v>303</v>
      </c>
      <c r="G805" s="2" t="s">
        <v>19</v>
      </c>
      <c r="H805" s="1" t="s">
        <v>304</v>
      </c>
      <c r="I805" s="1" t="s">
        <v>29</v>
      </c>
      <c r="J805" s="1" t="s">
        <v>22</v>
      </c>
      <c r="L805" s="3">
        <v>150</v>
      </c>
      <c r="M805" s="1" t="s">
        <v>305</v>
      </c>
      <c r="N805" s="1">
        <v>500</v>
      </c>
      <c r="O805" s="2" t="s">
        <v>306</v>
      </c>
      <c r="P805" s="5">
        <v>10</v>
      </c>
      <c r="Q805" s="13" t="s">
        <v>24</v>
      </c>
      <c r="R805" s="12">
        <f>IF(Q805="24/7",24,12)</f>
        <v>24</v>
      </c>
      <c r="S805" s="3">
        <v>7</v>
      </c>
    </row>
    <row r="806" spans="1:19" ht="28.8" x14ac:dyDescent="0.3">
      <c r="B806" s="3">
        <v>63</v>
      </c>
      <c r="C806" s="1">
        <v>608</v>
      </c>
      <c r="D806" s="1">
        <v>7.5</v>
      </c>
      <c r="E806" s="7" t="s">
        <v>242</v>
      </c>
      <c r="F806" s="8" t="s">
        <v>242</v>
      </c>
      <c r="G806" s="8" t="s">
        <v>243</v>
      </c>
      <c r="H806" s="7" t="s">
        <v>244</v>
      </c>
      <c r="I806" s="7" t="s">
        <v>160</v>
      </c>
      <c r="J806" s="1">
        <v>65</v>
      </c>
      <c r="K806" s="7"/>
      <c r="L806" s="3">
        <v>200</v>
      </c>
      <c r="M806" s="7" t="s">
        <v>161</v>
      </c>
      <c r="N806" s="1">
        <v>180</v>
      </c>
      <c r="O806" s="7" t="s">
        <v>245</v>
      </c>
      <c r="P806" s="5">
        <v>10</v>
      </c>
      <c r="Q806" s="13" t="s">
        <v>24</v>
      </c>
      <c r="R806" s="12">
        <f>IF(Q806="24/7",24,12)</f>
        <v>24</v>
      </c>
      <c r="S806" s="3">
        <v>7</v>
      </c>
    </row>
    <row r="807" spans="1:19" x14ac:dyDescent="0.3">
      <c r="B807" s="3">
        <v>43</v>
      </c>
      <c r="C807" s="1">
        <v>340</v>
      </c>
      <c r="D807" s="1">
        <v>17</v>
      </c>
      <c r="E807" s="1" t="s">
        <v>163</v>
      </c>
      <c r="F807" s="1" t="s">
        <v>164</v>
      </c>
      <c r="G807" s="1" t="s">
        <v>165</v>
      </c>
      <c r="H807" s="1" t="s">
        <v>166</v>
      </c>
      <c r="I807" s="1" t="s">
        <v>49</v>
      </c>
      <c r="J807" s="1" t="s">
        <v>22</v>
      </c>
      <c r="K807" s="1">
        <v>3</v>
      </c>
      <c r="L807" s="3">
        <v>100</v>
      </c>
      <c r="M807" s="1" t="s">
        <v>30</v>
      </c>
      <c r="N807" s="1">
        <v>500</v>
      </c>
      <c r="P807" s="5">
        <v>6</v>
      </c>
      <c r="Q807" s="12" t="s">
        <v>88</v>
      </c>
      <c r="R807" s="3">
        <v>11</v>
      </c>
      <c r="S807" s="3">
        <v>6</v>
      </c>
    </row>
    <row r="808" spans="1:19" ht="28.8" x14ac:dyDescent="0.3">
      <c r="A808" s="7"/>
      <c r="B808" s="3">
        <v>51</v>
      </c>
      <c r="C808" s="1">
        <v>479</v>
      </c>
      <c r="D808" s="1">
        <v>1</v>
      </c>
      <c r="E808" s="7" t="s">
        <v>17</v>
      </c>
      <c r="F808" s="8" t="s">
        <v>195</v>
      </c>
      <c r="G808" s="8" t="s">
        <v>196</v>
      </c>
      <c r="H808" s="7" t="s">
        <v>197</v>
      </c>
      <c r="I808" s="7" t="s">
        <v>100</v>
      </c>
      <c r="J808" s="1">
        <v>65</v>
      </c>
      <c r="K808" s="7"/>
      <c r="L808" s="3">
        <v>100</v>
      </c>
      <c r="M808" s="1" t="s">
        <v>198</v>
      </c>
      <c r="N808" s="1">
        <v>400</v>
      </c>
      <c r="O808" s="7"/>
      <c r="P808" s="5">
        <v>2</v>
      </c>
      <c r="Q808" s="13" t="s">
        <v>24</v>
      </c>
      <c r="R808" s="12">
        <f>IF(Q808="24/7",24,12)</f>
        <v>24</v>
      </c>
      <c r="S808" s="3">
        <v>7</v>
      </c>
    </row>
    <row r="809" spans="1:19" x14ac:dyDescent="0.3">
      <c r="B809" s="3">
        <v>9</v>
      </c>
      <c r="C809" s="1">
        <v>29</v>
      </c>
      <c r="D809" s="1">
        <v>4</v>
      </c>
      <c r="E809" s="1" t="s">
        <v>58</v>
      </c>
      <c r="F809" s="2" t="s">
        <v>59</v>
      </c>
      <c r="G809" s="2" t="s">
        <v>60</v>
      </c>
      <c r="H809" s="1" t="s">
        <v>61</v>
      </c>
      <c r="I809" s="1" t="s">
        <v>29</v>
      </c>
      <c r="J809" s="1">
        <v>65</v>
      </c>
      <c r="L809" s="3">
        <v>200</v>
      </c>
      <c r="M809" s="1" t="s">
        <v>43</v>
      </c>
      <c r="N809" s="1">
        <v>400</v>
      </c>
      <c r="O809" s="1" t="s">
        <v>64</v>
      </c>
      <c r="P809" s="5">
        <v>4</v>
      </c>
      <c r="Q809" s="12" t="s">
        <v>24</v>
      </c>
      <c r="R809" s="3" t="s">
        <v>25</v>
      </c>
      <c r="S809" s="3">
        <v>7</v>
      </c>
    </row>
    <row r="810" spans="1:19" x14ac:dyDescent="0.3">
      <c r="B810" s="3">
        <v>9</v>
      </c>
      <c r="C810" s="1">
        <v>28</v>
      </c>
      <c r="D810" s="1">
        <v>4</v>
      </c>
      <c r="E810" s="1" t="s">
        <v>58</v>
      </c>
      <c r="F810" s="2" t="s">
        <v>59</v>
      </c>
      <c r="G810" s="2" t="s">
        <v>60</v>
      </c>
      <c r="H810" s="1" t="s">
        <v>61</v>
      </c>
      <c r="I810" s="1" t="s">
        <v>29</v>
      </c>
      <c r="J810" s="1" t="s">
        <v>22</v>
      </c>
      <c r="L810" s="3">
        <v>200</v>
      </c>
      <c r="M810" s="1" t="s">
        <v>62</v>
      </c>
      <c r="N810" s="1">
        <v>400</v>
      </c>
      <c r="O810" s="1" t="s">
        <v>63</v>
      </c>
      <c r="P810" s="5">
        <v>6</v>
      </c>
      <c r="Q810" s="12" t="s">
        <v>24</v>
      </c>
      <c r="R810" s="3" t="s">
        <v>25</v>
      </c>
      <c r="S810" s="3">
        <v>7</v>
      </c>
    </row>
    <row r="811" spans="1:19" x14ac:dyDescent="0.3">
      <c r="B811" s="3">
        <v>60</v>
      </c>
      <c r="C811" s="1">
        <v>553</v>
      </c>
      <c r="D811" s="1">
        <v>6</v>
      </c>
      <c r="E811" s="7" t="s">
        <v>83</v>
      </c>
      <c r="F811" s="8" t="s">
        <v>230</v>
      </c>
      <c r="G811" s="8" t="s">
        <v>19</v>
      </c>
      <c r="H811" s="7" t="s">
        <v>231</v>
      </c>
      <c r="I811" s="7" t="s">
        <v>232</v>
      </c>
      <c r="J811" s="1" t="s">
        <v>22</v>
      </c>
      <c r="K811" s="7"/>
      <c r="L811" s="3">
        <v>200</v>
      </c>
      <c r="M811" s="1" t="s">
        <v>62</v>
      </c>
      <c r="N811" s="1">
        <v>400</v>
      </c>
      <c r="O811" s="7" t="s">
        <v>233</v>
      </c>
      <c r="P811" s="5">
        <v>10</v>
      </c>
      <c r="Q811" s="3" t="s">
        <v>216</v>
      </c>
      <c r="R811" s="12">
        <f>IF(Q811="24/7",24,12)</f>
        <v>12</v>
      </c>
      <c r="S811" s="3">
        <v>7</v>
      </c>
    </row>
    <row r="812" spans="1:19" ht="28.8" x14ac:dyDescent="0.3">
      <c r="B812" s="3">
        <v>56</v>
      </c>
      <c r="C812" s="1">
        <v>524</v>
      </c>
      <c r="D812" s="1">
        <v>6</v>
      </c>
      <c r="E812" s="7" t="s">
        <v>83</v>
      </c>
      <c r="F812" s="8" t="s">
        <v>212</v>
      </c>
      <c r="G812" s="8" t="s">
        <v>19</v>
      </c>
      <c r="H812" s="1" t="s">
        <v>213</v>
      </c>
      <c r="I812" s="7" t="s">
        <v>29</v>
      </c>
      <c r="J812" s="1" t="s">
        <v>22</v>
      </c>
      <c r="K812" s="7"/>
      <c r="L812" s="3">
        <v>300</v>
      </c>
      <c r="M812" s="7" t="s">
        <v>214</v>
      </c>
      <c r="N812" s="1">
        <v>500</v>
      </c>
      <c r="O812" s="7" t="s">
        <v>215</v>
      </c>
      <c r="P812" s="5">
        <v>14</v>
      </c>
      <c r="Q812" s="3" t="s">
        <v>216</v>
      </c>
      <c r="R812" s="12">
        <f>IF(Q812="24/7",24,12)</f>
        <v>12</v>
      </c>
      <c r="S812" s="3">
        <v>7</v>
      </c>
    </row>
    <row r="813" spans="1:19" ht="45" customHeight="1" x14ac:dyDescent="0.3">
      <c r="B813" s="3">
        <v>19</v>
      </c>
      <c r="C813" s="1">
        <v>72</v>
      </c>
      <c r="D813" s="1">
        <v>6</v>
      </c>
      <c r="E813" s="1" t="s">
        <v>83</v>
      </c>
      <c r="F813" s="2" t="s">
        <v>93</v>
      </c>
      <c r="G813" s="2" t="s">
        <v>19</v>
      </c>
      <c r="H813" s="2" t="s">
        <v>94</v>
      </c>
      <c r="I813" s="1" t="s">
        <v>29</v>
      </c>
      <c r="J813" s="1" t="s">
        <v>22</v>
      </c>
      <c r="K813" s="6">
        <v>0.3</v>
      </c>
      <c r="L813" s="3">
        <v>200</v>
      </c>
      <c r="M813" s="1" t="s">
        <v>62</v>
      </c>
      <c r="N813" s="1">
        <v>400</v>
      </c>
      <c r="O813" s="1" t="s">
        <v>95</v>
      </c>
      <c r="P813" s="5">
        <v>46</v>
      </c>
      <c r="Q813" s="12" t="s">
        <v>88</v>
      </c>
      <c r="R813" s="3">
        <v>11</v>
      </c>
      <c r="S813" s="3">
        <v>6</v>
      </c>
    </row>
    <row r="814" spans="1:19" x14ac:dyDescent="0.3">
      <c r="B814" s="17"/>
      <c r="C814" s="9"/>
      <c r="D814" s="9"/>
      <c r="E814" s="18" t="s">
        <v>708</v>
      </c>
      <c r="F814" s="9"/>
      <c r="G814" s="9"/>
      <c r="H814" s="9"/>
      <c r="I814" s="9"/>
      <c r="J814" s="9"/>
      <c r="K814" s="9"/>
      <c r="L814" s="17"/>
      <c r="M814" s="9"/>
      <c r="N814" s="9"/>
      <c r="O814" s="9"/>
      <c r="P814" s="11">
        <f>SUM(P1:P813)</f>
        <v>14215</v>
      </c>
      <c r="Q814" s="17"/>
      <c r="R814" s="17"/>
      <c r="S814" s="17"/>
    </row>
    <row r="815" spans="1:19" x14ac:dyDescent="0.3">
      <c r="E815" s="7"/>
      <c r="F815" s="8"/>
      <c r="G815" s="8"/>
      <c r="H815" s="7"/>
      <c r="I815" s="7"/>
      <c r="K815" s="7"/>
      <c r="O815" s="7"/>
      <c r="P815" s="5">
        <f>SUM(P813:P814)</f>
        <v>14261</v>
      </c>
      <c r="Q815" s="13"/>
      <c r="R815" s="12"/>
    </row>
    <row r="820" spans="16:16" x14ac:dyDescent="0.3">
      <c r="P820" s="5">
        <f>SUM(P2:P819)</f>
        <v>42691</v>
      </c>
    </row>
  </sheetData>
  <autoFilter ref="B1:S815" xr:uid="{00000000-0001-0000-0000-000000000000}"/>
  <pageMargins left="0.70866141732283472" right="0.70866141732283472" top="0.74803149606299213" bottom="0.74803149606299213" header="0.31496062992125984" footer="0.31496062992125984"/>
  <pageSetup paperSize="9" scale="60" orientation="landscape" horizontalDpi="4294967293" verticalDpi="4294967293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Lighting survey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Gerhard</dc:creator>
  <cp:lastModifiedBy>Jack Mollo</cp:lastModifiedBy>
  <cp:lastPrinted>2017-08-09T19:09:25Z</cp:lastPrinted>
  <dcterms:created xsi:type="dcterms:W3CDTF">2015-01-05T10:37:41Z</dcterms:created>
  <dcterms:modified xsi:type="dcterms:W3CDTF">2024-11-13T16:25:37Z</dcterms:modified>
</cp:coreProperties>
</file>