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5" documentId="13_ncr:1_{21FA3E04-E61E-476F-94FA-D8D8CD5E6DF2}" xr6:coauthVersionLast="47" xr6:coauthVersionMax="47" xr10:uidLastSave="{DFECAF65-BF70-4E9B-8CCF-921D21313FA1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 l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<sst xmlns="http://schemas.openxmlformats.org/spreadsheetml/2006/main" count="944" uniqueCount="446">
  <si>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</si>
  <si>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</si>
  <si>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</si>
  <si>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</si>
  <si>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</si>
  <si>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</si>
  <si>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</si>
  <si>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</si>
  <si>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</si>
  <si>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</si>
  <si>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</si>
  <si>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</si>
  <si>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</si>
  <si>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</si>
  <si>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</si>
  <si>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</si>
  <si>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</si>
  <si>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</si>
  <si>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</si>
  <si>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</si>
  <si>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</si>
  <si>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</si>
  <si>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</si>
  <si>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</si>
  <si>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</si>
  <si>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</si>
  <si>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</si>
  <si>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</si>
  <si>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</si>
  <si>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</si>
  <si>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</si>
  <si>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</si>
  <si>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</si>
  <si>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</si>
  <si>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</si>
  <si>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</si>
  <si>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</si>
  <si>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</si>
  <si>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</si>
  <si>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</si>
  <si>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</si>
  <si>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</si>
  <si>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</si>
  <si>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</si>
  <si>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</si>
  <si>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</si>
  <si>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</si>
  <si>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</si>
  <si>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</si>
  <si>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</si>
  <si>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</si>
  <si>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</si>
  <si>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</si>
  <si>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</si>
  <si>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</si>
  <si>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</si>
  <si>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</si>
  <si>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</si>
  <si>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</si>
  <si>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</si>
  <si>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</si>
  <si>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</si>
  <si>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</si>
  <si>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</si>
  <si>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</si>
  <si>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</si>
  <si>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</si>
  <si>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</si>
  <si>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</si>
  <si>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</si>
  <si>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</si>
  <si>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</si>
  <si>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</si>
  <si>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</si>
  <si>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</si>
  <si>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</si>
  <si>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</si>
  <si>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</si>
  <si>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</si>
  <si>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</si>
  <si>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</si>
  <si>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</si>
  <si>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</si>
  <si>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</si>
  <si>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</si>
  <si>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</si>
  <si>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</si>
  <si>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</si>
  <si>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</si>
  <si>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</si>
  <si>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</si>
  <si>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</si>
  <si>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</si>
  <si>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</si>
  <si>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</si>
  <si>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</si>
  <si>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</si>
  <si>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</si>
  <si>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</si>
  <si>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</si>
  <si>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</si>
  <si>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</si>
  <si>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</si>
  <si>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</si>
  <si>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</si>
  <si>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</si>
  <si>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</si>
  <si>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</si>
  <si>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</si>
  <si>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</si>
  <si>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</si>
  <si>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</si>
  <si>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</si>
  <si>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</si>
  <si>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</si>
  <si>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</si>
  <si>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</si>
  <si>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</si>
  <si>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</si>
  <si>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</si>
  <si>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</si>
  <si>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</si>
  <si>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</si>
  <si>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</si>
  <si>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</si>
  <si>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</si>
  <si>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</si>
  <si>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</si>
  <si>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</si>
  <si>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</si>
  <si>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</si>
  <si>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</si>
  <si>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</si>
  <si>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</si>
  <si>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</si>
  <si>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</si>
  <si>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</si>
  <si>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</si>
  <si>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</si>
  <si>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</si>
  <si>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</si>
  <si>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</si>
  <si>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</si>
  <si>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</si>
  <si>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</si>
  <si>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</si>
  <si>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</si>
  <si>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</si>
  <si>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</si>
  <si>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</si>
  <si>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</si>
  <si>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</si>
  <si>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</si>
  <si>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</si>
  <si>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</si>
  <si>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</si>
  <si>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</si>
  <si>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</si>
  <si>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</si>
  <si>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</si>
  <si>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</si>
  <si>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</si>
  <si>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</si>
  <si>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</si>
  <si>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</si>
  <si>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</si>
  <si>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</si>
  <si>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</si>
  <si>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</si>
  <si>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</si>
  <si>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</si>
  <si>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</si>
  <si>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</si>
  <si>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</si>
  <si>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</si>
  <si>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</si>
  <si>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</si>
  <si>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</si>
  <si>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</si>
  <si>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</si>
  <si>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</si>
  <si>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</si>
  <si>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</si>
  <si>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</si>
  <si>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</si>
  <si>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</si>
  <si>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</si>
  <si>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</si>
  <si>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</si>
  <si>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</si>
  <si>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</si>
  <si>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</si>
  <si>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</si>
  <si>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</si>
  <si>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</si>
  <si>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</si>
  <si>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</si>
  <si>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</si>
  <si>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</si>
  <si>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</si>
  <si>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</si>
  <si>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</si>
  <si>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</si>
  <si>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</si>
  <si>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</si>
  <si>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</si>
  <si>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</si>
  <si>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</si>
  <si>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</si>
  <si>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</si>
  <si>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</si>
  <si>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</si>
  <si>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</si>
  <si>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</si>
  <si>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</si>
  <si>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</si>
  <si>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</si>
  <si>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</si>
  <si>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</si>
  <si>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</si>
  <si>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</si>
  <si>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</si>
  <si>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</si>
  <si>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</si>
  <si>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</si>
  <si>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</si>
  <si>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</si>
  <si>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</si>
  <si>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</si>
  <si>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</si>
  <si>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</si>
  <si>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</si>
  <si>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</si>
  <si>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</si>
  <si>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</si>
  <si>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</si>
  <si>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</si>
  <si>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</si>
  <si>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</si>
  <si>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</si>
  <si>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</si>
  <si>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</si>
  <si>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</si>
  <si>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</si>
  <si>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</si>
  <si>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</si>
  <si>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</si>
  <si>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</si>
  <si>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</si>
  <si>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</si>
  <si>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</si>
  <si>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</si>
  <si>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</si>
  <si>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</si>
  <si>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</si>
  <si>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</si>
  <si>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</si>
  <si>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</si>
  <si>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</si>
  <si>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</si>
  <si>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</si>
  <si>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</si>
  <si>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</si>
  <si>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</si>
  <si>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</si>
  <si>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</si>
  <si>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</si>
  <si>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</si>
  <si>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</si>
  <si>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</si>
  <si>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</si>
  <si>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</si>
  <si>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</si>
  <si>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</si>
  <si>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</si>
  <si>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</si>
  <si>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</si>
  <si>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</si>
  <si>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</si>
  <si>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</si>
  <si>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</si>
  <si>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</si>
  <si>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</si>
  <si>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</si>
  <si>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</si>
  <si>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</si>
  <si>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</si>
  <si>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</si>
  <si>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</si>
  <si>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</si>
  <si>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</si>
  <si>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</si>
  <si>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</si>
  <si>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</si>
  <si>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</si>
  <si>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</si>
  <si>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</si>
  <si>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</si>
  <si>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</si>
  <si>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</si>
  <si>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</si>
  <si>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</si>
  <si>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</si>
  <si>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</si>
  <si>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</si>
  <si>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</si>
  <si>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</si>
  <si>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</si>
  <si>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</si>
  <si>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</si>
  <si>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</si>
  <si>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</si>
  <si>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</si>
  <si>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</si>
  <si>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</si>
  <si>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</si>
  <si>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</si>
  <si>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</si>
  <si>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</si>
  <si>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</si>
  <si>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</si>
  <si>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</si>
  <si>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</si>
  <si>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</si>
  <si>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</si>
  <si>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</si>
  <si>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</si>
  <si>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</si>
  <si>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</si>
  <si>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</si>
  <si>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</si>
  <si>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</si>
  <si>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</si>
  <si>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</si>
  <si>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</si>
  <si>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</si>
  <si>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</si>
  <si>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</si>
  <si>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</si>
  <si>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</si>
  <si>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</si>
  <si>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</si>
  <si>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</si>
  <si>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</si>
  <si>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</si>
  <si>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</si>
  <si>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</si>
  <si>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</si>
  <si>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</si>
  <si>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</si>
  <si>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</si>
  <si>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</si>
  <si>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</si>
  <si>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</si>
  <si>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</si>
  <si>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</si>
  <si>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</si>
  <si>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</si>
  <si>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</si>
  <si>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</si>
  <si>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</si>
  <si>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</si>
  <si>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</si>
  <si>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</si>
  <si>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</si>
  <si>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</si>
  <si>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</si>
  <si>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</si>
  <si>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</si>
  <si>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</si>
  <si>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</si>
  <si>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</si>
  <si>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</si>
  <si>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</si>
  <si>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</si>
  <si>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</si>
  <si>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</si>
  <si>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</si>
  <si>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</si>
  <si>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</si>
  <si>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</si>
  <si>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</si>
  <si>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</si>
  <si>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</si>
  <si>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</si>
  <si>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</si>
  <si>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</si>
  <si>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</si>
  <si>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</si>
  <si>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</si>
  <si>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</si>
  <si>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</si>
  <si>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</si>
  <si>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</si>
  <si>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</si>
  <si>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</si>
  <si>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</si>
  <si>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</si>
  <si>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</si>
  <si>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</si>
  <si>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</si>
  <si>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</si>
  <si>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</si>
  <si>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</si>
  <si>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</si>
  <si>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</si>
  <si>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</si>
  <si>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</si>
  <si>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</si>
  <si>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</si>
  <si>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</si>
  <si>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</si>
  <si>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</si>
  <si>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</si>
  <si>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</si>
  <si>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</si>
  <si>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</si>
  <si>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</si>
  <si>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</si>
  <si>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</si>
  <si>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</si>
  <si>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</si>
  <si>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</si>
  <si>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</si>
  <si>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</si>
  <si>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</si>
  <si>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</si>
  <si>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</si>
  <si>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</si>
  <si>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</si>
  <si>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</si>
  <si>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</si>
  <si>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</si>
  <si>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</si>
  <si>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</si>
  <si>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</si>
  <si>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</si>
  <si>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</si>
  <si>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</si>
  <si>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</si>
  <si>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</si>
  <si>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38 x 125</t>
  </si>
  <si>
    <t>Quantity of drawings as per 3.22</t>
  </si>
  <si>
    <t>Digital+Analogue</t>
  </si>
  <si>
    <t>Technical Schedules A and B for a 20MVA, 88/6.6kV YNd1 Power Transformer</t>
  </si>
  <si>
    <t>&gt;20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</si>
</sst>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20" activePane="bottomLeft" state="frozen"/>
      <selection pane="bottomLeft" sqref="A1:XFD1048576"/>
    </sheetView>
  </sheetViews>
  <sheetFormatPr defaultColWidth="9.109375" defaultRowHeight="13.2" x14ac:dyDescent="0.25"/>
  <cols>
    <col min="1" max="1" width="8.44140625" style="365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444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324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4</v>
      </c>
      <c r="C7" s="191"/>
      <c r="D7" s="192"/>
      <c r="E7" s="193" t="s">
        <v>5</v>
      </c>
      <c r="F7" s="194" t="s">
        <v>6</v>
      </c>
    </row>
    <row r="8" spans="1:7" s="202" customFormat="1" ht="15.6" x14ac:dyDescent="0.25">
      <c r="A8" s="196">
        <v>1</v>
      </c>
      <c r="B8" s="197" t="s">
        <v>274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7</v>
      </c>
      <c r="C9" s="203" t="s">
        <v>275</v>
      </c>
      <c r="D9" s="150"/>
      <c r="E9" s="204">
        <v>193844</v>
      </c>
      <c r="F9" s="205" t="s">
        <v>14</v>
      </c>
    </row>
    <row r="10" spans="1:7" s="173" customFormat="1" x14ac:dyDescent="0.25">
      <c r="A10" s="147">
        <v>1.2</v>
      </c>
      <c r="B10" s="148" t="s">
        <v>7</v>
      </c>
      <c r="C10" s="203" t="s">
        <v>331</v>
      </c>
      <c r="D10" s="150"/>
      <c r="E10" s="206" t="s">
        <v>325</v>
      </c>
      <c r="F10" s="205" t="s">
        <v>14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12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7</v>
      </c>
      <c r="C13" s="217" t="s">
        <v>13</v>
      </c>
      <c r="D13" s="218"/>
      <c r="E13" s="219" t="s">
        <v>319</v>
      </c>
      <c r="F13" s="205" t="s">
        <v>14</v>
      </c>
    </row>
    <row r="14" spans="1:7" ht="28.5" customHeight="1" x14ac:dyDescent="0.25">
      <c r="A14" s="147">
        <v>2.2000000000000002</v>
      </c>
      <c r="B14" s="148" t="s">
        <v>7</v>
      </c>
      <c r="C14" s="203" t="s">
        <v>16</v>
      </c>
      <c r="D14" s="150"/>
      <c r="E14" s="220" t="s">
        <v>10</v>
      </c>
      <c r="F14" s="221"/>
    </row>
    <row r="15" spans="1:7" x14ac:dyDescent="0.25">
      <c r="A15" s="147">
        <v>2.2999999999999998</v>
      </c>
      <c r="B15" s="148" t="s">
        <v>7</v>
      </c>
      <c r="C15" s="222" t="s">
        <v>20</v>
      </c>
      <c r="D15" s="150" t="s">
        <v>21</v>
      </c>
      <c r="E15" s="223">
        <v>0</v>
      </c>
      <c r="F15" s="221"/>
    </row>
    <row r="16" spans="1:7" x14ac:dyDescent="0.25">
      <c r="A16" s="147">
        <v>2.4</v>
      </c>
      <c r="B16" s="148" t="s">
        <v>7</v>
      </c>
      <c r="C16" s="222" t="s">
        <v>22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7</v>
      </c>
      <c r="C17" s="203" t="s">
        <v>17</v>
      </c>
      <c r="D17" s="150" t="s">
        <v>18</v>
      </c>
      <c r="E17" s="219" t="s">
        <v>14</v>
      </c>
      <c r="F17" s="221"/>
    </row>
    <row r="18" spans="1:7" x14ac:dyDescent="0.25">
      <c r="A18" s="147">
        <v>2.6</v>
      </c>
      <c r="B18" s="148" t="s">
        <v>7</v>
      </c>
      <c r="C18" s="224" t="s">
        <v>11</v>
      </c>
      <c r="D18" s="225"/>
      <c r="E18" s="206" t="s">
        <v>338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326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7</v>
      </c>
      <c r="C21" s="217" t="s">
        <v>19</v>
      </c>
      <c r="D21" s="218"/>
      <c r="E21" s="219" t="s">
        <v>10</v>
      </c>
      <c r="F21" s="234"/>
    </row>
    <row r="22" spans="1:7" x14ac:dyDescent="0.25">
      <c r="A22" s="147">
        <v>3.2</v>
      </c>
      <c r="B22" s="148" t="s">
        <v>7</v>
      </c>
      <c r="C22" s="217" t="s">
        <v>339</v>
      </c>
      <c r="D22" s="218"/>
      <c r="E22" s="220" t="s">
        <v>10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340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7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7</v>
      </c>
      <c r="C26" s="149" t="s">
        <v>329</v>
      </c>
      <c r="D26" s="150"/>
      <c r="E26" s="151" t="s">
        <v>330</v>
      </c>
      <c r="F26" s="152"/>
    </row>
    <row r="27" spans="1:7" x14ac:dyDescent="0.25">
      <c r="A27" s="147">
        <v>4.3</v>
      </c>
      <c r="B27" s="148" t="s">
        <v>7</v>
      </c>
      <c r="C27" s="203" t="s">
        <v>8</v>
      </c>
      <c r="D27" s="150"/>
      <c r="E27" s="151" t="s">
        <v>83</v>
      </c>
      <c r="F27" s="152"/>
    </row>
    <row r="28" spans="1:7" ht="25.5" customHeight="1" x14ac:dyDescent="0.25">
      <c r="A28" s="147">
        <v>4.4000000000000004</v>
      </c>
      <c r="B28" s="148" t="s">
        <v>7</v>
      </c>
      <c r="C28" s="222" t="s">
        <v>225</v>
      </c>
      <c r="D28" s="237"/>
      <c r="E28" s="151" t="s">
        <v>330</v>
      </c>
      <c r="F28" s="152"/>
    </row>
    <row r="29" spans="1:7" x14ac:dyDescent="0.25">
      <c r="A29" s="147">
        <v>4.5</v>
      </c>
      <c r="B29" s="148" t="s">
        <v>7</v>
      </c>
      <c r="C29" s="149" t="s">
        <v>341</v>
      </c>
      <c r="D29" s="150"/>
      <c r="E29" s="151" t="s">
        <v>330</v>
      </c>
      <c r="F29" s="152"/>
    </row>
    <row r="30" spans="1:7" ht="25.5" customHeight="1" x14ac:dyDescent="0.25">
      <c r="A30" s="147">
        <v>4.5999999999999996</v>
      </c>
      <c r="B30" s="148" t="s">
        <v>7</v>
      </c>
      <c r="C30" s="222" t="s">
        <v>304</v>
      </c>
      <c r="D30" s="237"/>
      <c r="E30" s="151" t="s">
        <v>330</v>
      </c>
      <c r="F30" s="152"/>
    </row>
    <row r="31" spans="1:7" x14ac:dyDescent="0.25">
      <c r="A31" s="147">
        <v>4.7</v>
      </c>
      <c r="B31" s="148" t="s">
        <v>7</v>
      </c>
      <c r="C31" s="149" t="s">
        <v>342</v>
      </c>
      <c r="D31" s="150"/>
      <c r="E31" s="151"/>
      <c r="F31" s="152"/>
    </row>
    <row r="32" spans="1:7" x14ac:dyDescent="0.25">
      <c r="A32" s="238" t="s">
        <v>424</v>
      </c>
      <c r="B32" s="148"/>
      <c r="C32" s="239" t="s">
        <v>9</v>
      </c>
      <c r="D32" s="240"/>
      <c r="E32" s="206" t="s">
        <v>330</v>
      </c>
      <c r="F32" s="241"/>
    </row>
    <row r="33" spans="1:7" x14ac:dyDescent="0.25">
      <c r="A33" s="238" t="s">
        <v>425</v>
      </c>
      <c r="B33" s="148"/>
      <c r="C33" s="239" t="s">
        <v>343</v>
      </c>
      <c r="D33" s="240"/>
      <c r="E33" s="206" t="s">
        <v>330</v>
      </c>
      <c r="F33" s="242"/>
    </row>
    <row r="34" spans="1:7" x14ac:dyDescent="0.25">
      <c r="A34" s="238" t="s">
        <v>426</v>
      </c>
      <c r="B34" s="148"/>
      <c r="C34" s="239" t="s">
        <v>344</v>
      </c>
      <c r="D34" s="240"/>
      <c r="E34" s="206" t="s">
        <v>330</v>
      </c>
      <c r="F34" s="242"/>
    </row>
    <row r="35" spans="1:7" ht="27" customHeight="1" x14ac:dyDescent="0.25">
      <c r="A35" s="238" t="s">
        <v>427</v>
      </c>
      <c r="B35" s="148"/>
      <c r="C35" s="239" t="s">
        <v>346</v>
      </c>
      <c r="D35" s="240"/>
      <c r="E35" s="206" t="s">
        <v>330</v>
      </c>
      <c r="F35" s="242"/>
    </row>
    <row r="36" spans="1:7" x14ac:dyDescent="0.25">
      <c r="A36" s="238" t="s">
        <v>428</v>
      </c>
      <c r="B36" s="148"/>
      <c r="C36" s="239" t="s">
        <v>345</v>
      </c>
      <c r="D36" s="240"/>
      <c r="E36" s="206" t="s">
        <v>330</v>
      </c>
      <c r="F36" s="242"/>
    </row>
    <row r="37" spans="1:7" x14ac:dyDescent="0.25">
      <c r="A37" s="238" t="s">
        <v>429</v>
      </c>
      <c r="B37" s="148"/>
      <c r="C37" s="239" t="s">
        <v>347</v>
      </c>
      <c r="D37" s="240"/>
      <c r="E37" s="206" t="s">
        <v>330</v>
      </c>
      <c r="F37" s="242"/>
    </row>
    <row r="38" spans="1:7" x14ac:dyDescent="0.25">
      <c r="A38" s="238" t="s">
        <v>430</v>
      </c>
      <c r="B38" s="148"/>
      <c r="C38" s="239" t="s">
        <v>348</v>
      </c>
      <c r="D38" s="240"/>
      <c r="E38" s="206" t="s">
        <v>330</v>
      </c>
      <c r="F38" s="242"/>
    </row>
    <row r="39" spans="1:7" x14ac:dyDescent="0.25">
      <c r="A39" s="238" t="s">
        <v>431</v>
      </c>
      <c r="B39" s="148"/>
      <c r="C39" s="239" t="s">
        <v>332</v>
      </c>
      <c r="D39" s="240"/>
      <c r="E39" s="206" t="s">
        <v>330</v>
      </c>
      <c r="F39" s="242"/>
    </row>
    <row r="40" spans="1:7" x14ac:dyDescent="0.25">
      <c r="A40" s="238" t="s">
        <v>432</v>
      </c>
      <c r="B40" s="148"/>
      <c r="C40" s="243" t="s">
        <v>349</v>
      </c>
      <c r="D40" s="244"/>
      <c r="E40" s="206" t="s">
        <v>330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45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7</v>
      </c>
      <c r="C43" s="251" t="str">
        <f>"ONAN" &amp; IF(E66&lt;&gt;"ONAN"," (70% of ONAF)","")</f>
        <v>ONAN</v>
      </c>
      <c r="D43" s="218" t="s">
        <v>46</v>
      </c>
      <c r="E43" s="219">
        <v>20</v>
      </c>
      <c r="F43" s="234"/>
    </row>
    <row r="44" spans="1:7" x14ac:dyDescent="0.25">
      <c r="A44" s="147">
        <v>5.2</v>
      </c>
      <c r="B44" s="148" t="s">
        <v>7</v>
      </c>
      <c r="C44" s="222" t="s">
        <v>47</v>
      </c>
      <c r="D44" s="150" t="s">
        <v>46</v>
      </c>
      <c r="E44" s="220" t="s">
        <v>320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300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7</v>
      </c>
      <c r="C47" s="251" t="s">
        <v>25</v>
      </c>
      <c r="D47" s="218" t="s">
        <v>26</v>
      </c>
      <c r="E47" s="219">
        <v>88</v>
      </c>
      <c r="F47" s="234"/>
    </row>
    <row r="48" spans="1:7" x14ac:dyDescent="0.25">
      <c r="A48" s="147">
        <v>6.2</v>
      </c>
      <c r="B48" s="148" t="s">
        <v>7</v>
      </c>
      <c r="C48" s="222" t="s">
        <v>27</v>
      </c>
      <c r="D48" s="150" t="s">
        <v>26</v>
      </c>
      <c r="E48" s="220">
        <v>6.6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28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7</v>
      </c>
      <c r="C51" s="251" t="s">
        <v>29</v>
      </c>
      <c r="D51" s="218" t="s">
        <v>30</v>
      </c>
      <c r="E51" s="219">
        <v>5</v>
      </c>
      <c r="F51" s="152"/>
    </row>
    <row r="52" spans="1:7" x14ac:dyDescent="0.25">
      <c r="A52" s="147">
        <v>7.2</v>
      </c>
      <c r="B52" s="148" t="s">
        <v>7</v>
      </c>
      <c r="C52" s="222" t="s">
        <v>31</v>
      </c>
      <c r="D52" s="150" t="s">
        <v>30</v>
      </c>
      <c r="E52" s="220">
        <v>-15</v>
      </c>
      <c r="F52" s="241"/>
    </row>
    <row r="53" spans="1:7" x14ac:dyDescent="0.25">
      <c r="A53" s="147">
        <v>7.3</v>
      </c>
      <c r="B53" s="148" t="s">
        <v>7</v>
      </c>
      <c r="C53" s="222" t="s">
        <v>32</v>
      </c>
      <c r="D53" s="150" t="s">
        <v>30</v>
      </c>
      <c r="E53" s="220">
        <v>1.25</v>
      </c>
      <c r="F53" s="241"/>
    </row>
    <row r="54" spans="1:7" ht="26.4" x14ac:dyDescent="0.25">
      <c r="A54" s="147">
        <v>7.4</v>
      </c>
      <c r="B54" s="148" t="s">
        <v>7</v>
      </c>
      <c r="C54" s="222" t="s">
        <v>33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34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7</v>
      </c>
      <c r="C57" s="251" t="s">
        <v>35</v>
      </c>
      <c r="D57" s="218" t="s">
        <v>36</v>
      </c>
      <c r="E57" s="219">
        <f>E47</f>
        <v>88</v>
      </c>
      <c r="F57" s="152"/>
    </row>
    <row r="58" spans="1:7" x14ac:dyDescent="0.25">
      <c r="A58" s="147">
        <v>8.1999999999999993</v>
      </c>
      <c r="B58" s="148" t="s">
        <v>7</v>
      </c>
      <c r="C58" s="222" t="s">
        <v>37</v>
      </c>
      <c r="D58" s="150" t="s">
        <v>36</v>
      </c>
      <c r="E58" s="220">
        <f>E57*(1+E51/100)</f>
        <v>92.4</v>
      </c>
      <c r="F58" s="241"/>
    </row>
    <row r="59" spans="1:7" x14ac:dyDescent="0.25">
      <c r="A59" s="147">
        <v>8.3000000000000007</v>
      </c>
      <c r="B59" s="148" t="s">
        <v>7</v>
      </c>
      <c r="C59" s="222" t="s">
        <v>38</v>
      </c>
      <c r="D59" s="150" t="s">
        <v>36</v>
      </c>
      <c r="E59" s="220">
        <f>E57*(1+E52/100)</f>
        <v>74.8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39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7</v>
      </c>
      <c r="C62" s="251" t="s">
        <v>40</v>
      </c>
      <c r="D62" s="218"/>
      <c r="E62" s="151" t="s">
        <v>436</v>
      </c>
      <c r="F62" s="152"/>
    </row>
    <row r="63" spans="1:7" x14ac:dyDescent="0.25">
      <c r="A63" s="147">
        <v>9.1999999999999993</v>
      </c>
      <c r="B63" s="148" t="s">
        <v>7</v>
      </c>
      <c r="C63" s="222" t="s">
        <v>41</v>
      </c>
      <c r="D63" s="150"/>
      <c r="E63" s="220" t="s">
        <v>42</v>
      </c>
      <c r="F63" s="241"/>
    </row>
    <row r="64" spans="1:7" x14ac:dyDescent="0.25">
      <c r="A64" s="147">
        <v>9.3000000000000007</v>
      </c>
      <c r="B64" s="148" t="s">
        <v>7</v>
      </c>
      <c r="C64" s="222" t="s">
        <v>43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7</v>
      </c>
      <c r="C65" s="272" t="s">
        <v>301</v>
      </c>
      <c r="D65" s="273"/>
      <c r="E65" s="220" t="s">
        <v>302</v>
      </c>
      <c r="F65" s="241"/>
    </row>
    <row r="66" spans="1:7" x14ac:dyDescent="0.25">
      <c r="A66" s="147">
        <v>9.5</v>
      </c>
      <c r="B66" s="148" t="s">
        <v>7</v>
      </c>
      <c r="C66" s="222" t="s">
        <v>44</v>
      </c>
      <c r="D66" s="150"/>
      <c r="E66" s="220" t="s">
        <v>321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23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7</v>
      </c>
      <c r="C69" s="251" t="s">
        <v>433</v>
      </c>
      <c r="D69" s="218"/>
      <c r="E69" s="219" t="s">
        <v>10</v>
      </c>
      <c r="F69" s="234"/>
    </row>
    <row r="70" spans="1:7" x14ac:dyDescent="0.25">
      <c r="A70" s="147">
        <v>10.199999999999999</v>
      </c>
      <c r="B70" s="148" t="s">
        <v>7</v>
      </c>
      <c r="C70" s="222" t="s">
        <v>24</v>
      </c>
      <c r="D70" s="150"/>
      <c r="E70" s="220" t="s">
        <v>226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48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7</v>
      </c>
      <c r="C73" s="251" t="s">
        <v>49</v>
      </c>
      <c r="D73" s="218" t="s">
        <v>50</v>
      </c>
      <c r="E73" s="151" t="s">
        <v>327</v>
      </c>
      <c r="F73" s="234"/>
    </row>
    <row r="74" spans="1:7" ht="15.6" x14ac:dyDescent="0.25">
      <c r="A74" s="147">
        <v>11.2</v>
      </c>
      <c r="B74" s="148" t="s">
        <v>7</v>
      </c>
      <c r="C74" s="222" t="s">
        <v>51</v>
      </c>
      <c r="D74" s="150" t="s">
        <v>50</v>
      </c>
      <c r="E74" s="151" t="s">
        <v>327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52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53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7</v>
      </c>
      <c r="C78" s="251" t="s">
        <v>303</v>
      </c>
      <c r="D78" s="218"/>
      <c r="E78" s="219"/>
      <c r="F78" s="234"/>
    </row>
    <row r="79" spans="1:7" x14ac:dyDescent="0.25">
      <c r="A79" s="147" t="s">
        <v>311</v>
      </c>
      <c r="B79" s="148"/>
      <c r="C79" s="280" t="s">
        <v>308</v>
      </c>
      <c r="D79" s="150" t="s">
        <v>54</v>
      </c>
      <c r="E79" s="219" t="s">
        <v>14</v>
      </c>
      <c r="F79" s="234"/>
    </row>
    <row r="80" spans="1:7" ht="16.5" customHeight="1" x14ac:dyDescent="0.25">
      <c r="A80" s="147" t="s">
        <v>312</v>
      </c>
      <c r="B80" s="148"/>
      <c r="C80" s="280" t="s">
        <v>309</v>
      </c>
      <c r="D80" s="150" t="s">
        <v>54</v>
      </c>
      <c r="E80" s="219" t="s">
        <v>14</v>
      </c>
      <c r="F80" s="234"/>
    </row>
    <row r="81" spans="1:7" x14ac:dyDescent="0.25">
      <c r="A81" s="147" t="s">
        <v>313</v>
      </c>
      <c r="B81" s="148"/>
      <c r="C81" s="280" t="s">
        <v>310</v>
      </c>
      <c r="D81" s="150" t="s">
        <v>54</v>
      </c>
      <c r="E81" s="219" t="s">
        <v>14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7</v>
      </c>
      <c r="C83" s="251" t="s">
        <v>55</v>
      </c>
      <c r="D83" s="218"/>
      <c r="E83" s="219"/>
      <c r="F83" s="234"/>
    </row>
    <row r="84" spans="1:7" x14ac:dyDescent="0.25">
      <c r="A84" s="147" t="s">
        <v>314</v>
      </c>
      <c r="B84" s="148"/>
      <c r="C84" s="280" t="s">
        <v>305</v>
      </c>
      <c r="D84" s="150" t="s">
        <v>54</v>
      </c>
      <c r="E84" s="220" t="s">
        <v>14</v>
      </c>
      <c r="F84" s="221"/>
    </row>
    <row r="85" spans="1:7" x14ac:dyDescent="0.25">
      <c r="A85" s="147" t="s">
        <v>315</v>
      </c>
      <c r="B85" s="148"/>
      <c r="C85" s="280" t="s">
        <v>306</v>
      </c>
      <c r="D85" s="150" t="s">
        <v>54</v>
      </c>
      <c r="E85" s="220" t="s">
        <v>14</v>
      </c>
      <c r="F85" s="221"/>
    </row>
    <row r="86" spans="1:7" x14ac:dyDescent="0.25">
      <c r="A86" s="147" t="s">
        <v>316</v>
      </c>
      <c r="B86" s="148"/>
      <c r="C86" s="280" t="s">
        <v>307</v>
      </c>
      <c r="D86" s="150" t="s">
        <v>54</v>
      </c>
      <c r="E86" s="220" t="s">
        <v>14</v>
      </c>
      <c r="F86" s="221"/>
    </row>
    <row r="87" spans="1:7" ht="20.399999999999999" x14ac:dyDescent="0.25">
      <c r="A87" s="147"/>
      <c r="B87" s="148"/>
      <c r="C87" s="285" t="s">
        <v>56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227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7</v>
      </c>
      <c r="C90" s="251" t="s">
        <v>58</v>
      </c>
      <c r="D90" s="218" t="s">
        <v>54</v>
      </c>
      <c r="E90" s="219" t="s">
        <v>14</v>
      </c>
      <c r="F90" s="234"/>
    </row>
    <row r="91" spans="1:7" x14ac:dyDescent="0.25">
      <c r="A91" s="147">
        <v>13.2</v>
      </c>
      <c r="B91" s="148" t="s">
        <v>7</v>
      </c>
      <c r="C91" s="222" t="s">
        <v>59</v>
      </c>
      <c r="D91" s="150" t="s">
        <v>60</v>
      </c>
      <c r="E91" s="220" t="s">
        <v>14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61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7</v>
      </c>
      <c r="C94" s="251" t="s">
        <v>35</v>
      </c>
      <c r="D94" s="218" t="s">
        <v>30</v>
      </c>
      <c r="E94" s="219">
        <v>22</v>
      </c>
      <c r="F94" s="152"/>
    </row>
    <row r="95" spans="1:7" x14ac:dyDescent="0.25">
      <c r="A95" s="147">
        <v>14.2</v>
      </c>
      <c r="B95" s="148" t="s">
        <v>7</v>
      </c>
      <c r="C95" s="222" t="s">
        <v>62</v>
      </c>
      <c r="D95" s="150" t="s">
        <v>30</v>
      </c>
      <c r="E95" s="220" t="s">
        <v>14</v>
      </c>
      <c r="F95" s="241"/>
    </row>
    <row r="96" spans="1:7" ht="15.75" customHeight="1" x14ac:dyDescent="0.25">
      <c r="A96" s="147">
        <v>14.3</v>
      </c>
      <c r="B96" s="148" t="s">
        <v>7</v>
      </c>
      <c r="C96" s="222" t="s">
        <v>63</v>
      </c>
      <c r="D96" s="150" t="s">
        <v>30</v>
      </c>
      <c r="E96" s="290" t="s">
        <v>445</v>
      </c>
      <c r="F96" s="291"/>
    </row>
    <row r="97" spans="1:7" ht="10.5" customHeight="1" x14ac:dyDescent="0.25">
      <c r="A97" s="147"/>
      <c r="B97" s="148"/>
      <c r="C97" s="173"/>
      <c r="D97" s="208"/>
      <c r="E97" s="292"/>
      <c r="F97" s="293"/>
    </row>
    <row r="98" spans="1:7" s="202" customFormat="1" ht="34.5" customHeight="1" x14ac:dyDescent="0.25">
      <c r="A98" s="211">
        <v>15</v>
      </c>
      <c r="B98" s="212" t="s">
        <v>64</v>
      </c>
      <c r="C98" s="233"/>
      <c r="D98" s="214"/>
      <c r="E98" s="294"/>
      <c r="F98" s="295"/>
      <c r="G98" s="173"/>
    </row>
    <row r="99" spans="1:7" x14ac:dyDescent="0.25">
      <c r="A99" s="147">
        <v>15.1</v>
      </c>
      <c r="B99" s="148" t="s">
        <v>7</v>
      </c>
      <c r="C99" s="251" t="s">
        <v>35</v>
      </c>
      <c r="D99" s="218"/>
      <c r="E99" s="219" t="s">
        <v>65</v>
      </c>
      <c r="F99" s="152"/>
    </row>
    <row r="100" spans="1:7" x14ac:dyDescent="0.25">
      <c r="A100" s="147">
        <v>15.2</v>
      </c>
      <c r="B100" s="148" t="s">
        <v>7</v>
      </c>
      <c r="C100" s="222" t="s">
        <v>37</v>
      </c>
      <c r="D100" s="150"/>
      <c r="E100" s="220" t="s">
        <v>65</v>
      </c>
      <c r="F100" s="241"/>
    </row>
    <row r="101" spans="1:7" ht="26.4" x14ac:dyDescent="0.25">
      <c r="A101" s="147">
        <v>15.3</v>
      </c>
      <c r="B101" s="148" t="s">
        <v>7</v>
      </c>
      <c r="C101" s="296" t="s">
        <v>66</v>
      </c>
      <c r="D101" s="282" t="s">
        <v>30</v>
      </c>
      <c r="E101" s="297" t="s">
        <v>67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202" customFormat="1" ht="15.6" x14ac:dyDescent="0.25">
      <c r="A103" s="245">
        <v>16</v>
      </c>
      <c r="B103" s="260" t="s">
        <v>68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7</v>
      </c>
      <c r="C104" s="251" t="s">
        <v>69</v>
      </c>
      <c r="D104" s="218" t="s">
        <v>350</v>
      </c>
      <c r="E104" s="219">
        <v>55</v>
      </c>
      <c r="F104" s="152"/>
    </row>
    <row r="105" spans="1:7" x14ac:dyDescent="0.25">
      <c r="A105" s="147">
        <v>16.2</v>
      </c>
      <c r="B105" s="148" t="s">
        <v>7</v>
      </c>
      <c r="C105" s="222" t="s">
        <v>70</v>
      </c>
      <c r="D105" s="150" t="s">
        <v>350</v>
      </c>
      <c r="E105" s="220">
        <v>60</v>
      </c>
      <c r="F105" s="241"/>
    </row>
    <row r="106" spans="1:7" x14ac:dyDescent="0.25">
      <c r="A106" s="147">
        <v>16.3</v>
      </c>
      <c r="B106" s="148" t="s">
        <v>7</v>
      </c>
      <c r="C106" s="222" t="s">
        <v>71</v>
      </c>
      <c r="D106" s="150" t="s">
        <v>350</v>
      </c>
      <c r="E106" s="300" t="s">
        <v>333</v>
      </c>
      <c r="F106" s="241"/>
    </row>
    <row r="107" spans="1:7" x14ac:dyDescent="0.25">
      <c r="A107" s="147">
        <v>16.399999999999999</v>
      </c>
      <c r="B107" s="148" t="s">
        <v>7</v>
      </c>
      <c r="C107" s="222" t="s">
        <v>72</v>
      </c>
      <c r="D107" s="150" t="s">
        <v>350</v>
      </c>
      <c r="E107" s="206" t="s">
        <v>351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73</v>
      </c>
      <c r="C109" s="268"/>
      <c r="D109" s="208" t="s">
        <v>74</v>
      </c>
      <c r="E109" s="301">
        <v>71</v>
      </c>
      <c r="F109" s="302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294</v>
      </c>
      <c r="C111" s="268"/>
      <c r="D111" s="208"/>
      <c r="E111" s="301" t="s">
        <v>334</v>
      </c>
      <c r="F111" s="302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75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3" t="s">
        <v>76</v>
      </c>
      <c r="C114" s="304"/>
      <c r="D114" s="305"/>
      <c r="E114" s="286"/>
      <c r="F114" s="250"/>
    </row>
    <row r="115" spans="1:7" x14ac:dyDescent="0.25">
      <c r="A115" s="276">
        <v>19.100000000000001</v>
      </c>
      <c r="B115" s="148" t="s">
        <v>7</v>
      </c>
      <c r="C115" s="306" t="s">
        <v>77</v>
      </c>
      <c r="D115" s="307"/>
      <c r="E115" s="286"/>
      <c r="F115" s="250"/>
    </row>
    <row r="116" spans="1:7" x14ac:dyDescent="0.25">
      <c r="A116" s="147" t="s">
        <v>352</v>
      </c>
      <c r="B116" s="308"/>
      <c r="C116" s="251" t="s">
        <v>25</v>
      </c>
      <c r="D116" s="218" t="s">
        <v>78</v>
      </c>
      <c r="E116" s="219">
        <v>450</v>
      </c>
      <c r="F116" s="152"/>
    </row>
    <row r="117" spans="1:7" x14ac:dyDescent="0.25">
      <c r="A117" s="147" t="s">
        <v>353</v>
      </c>
      <c r="B117" s="308"/>
      <c r="C117" s="222" t="s">
        <v>27</v>
      </c>
      <c r="D117" s="150" t="s">
        <v>78</v>
      </c>
      <c r="E117" s="219">
        <v>75</v>
      </c>
      <c r="F117" s="241"/>
    </row>
    <row r="118" spans="1:7" ht="10.5" customHeight="1" x14ac:dyDescent="0.25">
      <c r="A118" s="276"/>
      <c r="B118" s="308"/>
      <c r="C118" s="309"/>
      <c r="D118" s="262"/>
      <c r="E118" s="279"/>
      <c r="F118" s="250"/>
    </row>
    <row r="119" spans="1:7" x14ac:dyDescent="0.25">
      <c r="A119" s="276">
        <v>19.2</v>
      </c>
      <c r="B119" s="148" t="s">
        <v>7</v>
      </c>
      <c r="C119" s="309" t="s">
        <v>79</v>
      </c>
      <c r="D119" s="262"/>
      <c r="E119" s="286"/>
      <c r="F119" s="253"/>
    </row>
    <row r="120" spans="1:7" x14ac:dyDescent="0.25">
      <c r="A120" s="147" t="s">
        <v>354</v>
      </c>
      <c r="B120" s="308"/>
      <c r="C120" s="251" t="s">
        <v>25</v>
      </c>
      <c r="D120" s="218" t="s">
        <v>26</v>
      </c>
      <c r="E120" s="219">
        <v>95</v>
      </c>
      <c r="F120" s="152"/>
    </row>
    <row r="121" spans="1:7" x14ac:dyDescent="0.25">
      <c r="A121" s="147" t="s">
        <v>355</v>
      </c>
      <c r="B121" s="308"/>
      <c r="C121" s="222" t="s">
        <v>27</v>
      </c>
      <c r="D121" s="150" t="s">
        <v>26</v>
      </c>
      <c r="E121" s="219">
        <v>20</v>
      </c>
      <c r="F121" s="241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48" t="s">
        <v>7</v>
      </c>
      <c r="C123" s="309" t="s">
        <v>80</v>
      </c>
      <c r="D123" s="262"/>
      <c r="E123" s="286"/>
      <c r="F123" s="253"/>
    </row>
    <row r="124" spans="1:7" x14ac:dyDescent="0.25">
      <c r="A124" s="147" t="s">
        <v>356</v>
      </c>
      <c r="B124" s="308"/>
      <c r="C124" s="251" t="s">
        <v>81</v>
      </c>
      <c r="D124" s="218" t="s">
        <v>26</v>
      </c>
      <c r="E124" s="219">
        <v>150</v>
      </c>
      <c r="F124" s="152"/>
    </row>
    <row r="125" spans="1:7" x14ac:dyDescent="0.25">
      <c r="A125" s="147" t="s">
        <v>357</v>
      </c>
      <c r="B125" s="308"/>
      <c r="C125" s="222" t="s">
        <v>27</v>
      </c>
      <c r="D125" s="150" t="s">
        <v>26</v>
      </c>
      <c r="E125" s="219">
        <v>13.2</v>
      </c>
      <c r="F125" s="241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202" customFormat="1" ht="15.6" x14ac:dyDescent="0.25">
      <c r="A127" s="245">
        <v>20</v>
      </c>
      <c r="B127" s="318" t="s">
        <v>82</v>
      </c>
      <c r="C127" s="319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7</v>
      </c>
      <c r="C128" s="320" t="s">
        <v>83</v>
      </c>
      <c r="D128" s="218"/>
      <c r="E128" s="219" t="s">
        <v>322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7</v>
      </c>
      <c r="C130" s="309" t="s">
        <v>84</v>
      </c>
      <c r="D130" s="262"/>
      <c r="E130" s="286"/>
      <c r="F130" s="253"/>
    </row>
    <row r="131" spans="1:6" x14ac:dyDescent="0.25">
      <c r="A131" s="147" t="s">
        <v>276</v>
      </c>
      <c r="B131" s="308"/>
      <c r="C131" s="251" t="s">
        <v>86</v>
      </c>
      <c r="D131" s="218"/>
      <c r="E131" s="219" t="s">
        <v>14</v>
      </c>
      <c r="F131" s="152"/>
    </row>
    <row r="132" spans="1:6" x14ac:dyDescent="0.25">
      <c r="A132" s="147" t="s">
        <v>277</v>
      </c>
      <c r="B132" s="308"/>
      <c r="C132" s="222" t="s">
        <v>88</v>
      </c>
      <c r="D132" s="150" t="s">
        <v>89</v>
      </c>
      <c r="E132" s="300" t="s">
        <v>441</v>
      </c>
      <c r="F132" s="241"/>
    </row>
    <row r="133" spans="1:6" x14ac:dyDescent="0.25">
      <c r="A133" s="147" t="s">
        <v>358</v>
      </c>
      <c r="B133" s="308"/>
      <c r="C133" s="222" t="s">
        <v>228</v>
      </c>
      <c r="D133" s="150" t="s">
        <v>60</v>
      </c>
      <c r="E133" s="321" t="s">
        <v>14</v>
      </c>
      <c r="F133" s="241"/>
    </row>
    <row r="134" spans="1:6" x14ac:dyDescent="0.25">
      <c r="A134" s="147" t="s">
        <v>359</v>
      </c>
      <c r="B134" s="308"/>
      <c r="C134" s="222" t="s">
        <v>434</v>
      </c>
      <c r="D134" s="150" t="s">
        <v>78</v>
      </c>
      <c r="E134" s="219">
        <v>550</v>
      </c>
      <c r="F134" s="241"/>
    </row>
    <row r="135" spans="1:6" x14ac:dyDescent="0.25">
      <c r="A135" s="147" t="s">
        <v>360</v>
      </c>
      <c r="B135" s="308"/>
      <c r="C135" s="222" t="s">
        <v>91</v>
      </c>
      <c r="D135" s="150" t="s">
        <v>26</v>
      </c>
      <c r="E135" s="219">
        <v>230</v>
      </c>
      <c r="F135" s="241"/>
    </row>
    <row r="136" spans="1:6" x14ac:dyDescent="0.25">
      <c r="A136" s="147" t="s">
        <v>361</v>
      </c>
      <c r="B136" s="308"/>
      <c r="C136" s="222" t="s">
        <v>317</v>
      </c>
      <c r="D136" s="150" t="s">
        <v>89</v>
      </c>
      <c r="E136" s="322">
        <f>31*123</f>
        <v>3813</v>
      </c>
      <c r="F136" s="241"/>
    </row>
    <row r="137" spans="1:6" x14ac:dyDescent="0.25">
      <c r="A137" s="147" t="s">
        <v>362</v>
      </c>
      <c r="B137" s="308"/>
      <c r="C137" s="222" t="s">
        <v>318</v>
      </c>
      <c r="D137" s="150" t="s">
        <v>89</v>
      </c>
      <c r="E137" s="219" t="s">
        <v>14</v>
      </c>
      <c r="F137" s="241"/>
    </row>
    <row r="138" spans="1:6" x14ac:dyDescent="0.25">
      <c r="A138" s="147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48" t="s">
        <v>7</v>
      </c>
      <c r="C139" s="309" t="s">
        <v>92</v>
      </c>
      <c r="D139" s="262"/>
      <c r="E139" s="286"/>
      <c r="F139" s="253"/>
    </row>
    <row r="140" spans="1:6" x14ac:dyDescent="0.25">
      <c r="A140" s="147" t="s">
        <v>278</v>
      </c>
      <c r="B140" s="308"/>
      <c r="C140" s="251" t="s">
        <v>86</v>
      </c>
      <c r="D140" s="218"/>
      <c r="E140" s="219" t="s">
        <v>14</v>
      </c>
      <c r="F140" s="152"/>
    </row>
    <row r="141" spans="1:6" x14ac:dyDescent="0.25">
      <c r="A141" s="147" t="s">
        <v>279</v>
      </c>
      <c r="B141" s="308"/>
      <c r="C141" s="222" t="s">
        <v>88</v>
      </c>
      <c r="D141" s="150" t="s">
        <v>89</v>
      </c>
      <c r="E141" s="300" t="s">
        <v>90</v>
      </c>
      <c r="F141" s="241"/>
    </row>
    <row r="142" spans="1:6" x14ac:dyDescent="0.25">
      <c r="A142" s="147" t="s">
        <v>363</v>
      </c>
      <c r="B142" s="308"/>
      <c r="C142" s="222" t="s">
        <v>228</v>
      </c>
      <c r="D142" s="150" t="s">
        <v>60</v>
      </c>
      <c r="E142" s="219" t="s">
        <v>14</v>
      </c>
      <c r="F142" s="241"/>
    </row>
    <row r="143" spans="1:6" x14ac:dyDescent="0.25">
      <c r="A143" s="147" t="s">
        <v>364</v>
      </c>
      <c r="B143" s="308"/>
      <c r="C143" s="222" t="s">
        <v>435</v>
      </c>
      <c r="D143" s="150" t="s">
        <v>78</v>
      </c>
      <c r="E143" s="219">
        <v>250</v>
      </c>
      <c r="F143" s="241"/>
    </row>
    <row r="144" spans="1:6" x14ac:dyDescent="0.25">
      <c r="A144" s="147" t="s">
        <v>365</v>
      </c>
      <c r="B144" s="308"/>
      <c r="C144" s="222" t="s">
        <v>91</v>
      </c>
      <c r="D144" s="150" t="s">
        <v>26</v>
      </c>
      <c r="E144" s="219">
        <v>95</v>
      </c>
      <c r="F144" s="241"/>
    </row>
    <row r="145" spans="1:7" x14ac:dyDescent="0.25">
      <c r="A145" s="147" t="s">
        <v>366</v>
      </c>
      <c r="B145" s="308"/>
      <c r="C145" s="222" t="s">
        <v>317</v>
      </c>
      <c r="D145" s="150" t="s">
        <v>89</v>
      </c>
      <c r="E145" s="322">
        <f>31*52</f>
        <v>1612</v>
      </c>
      <c r="F145" s="241"/>
    </row>
    <row r="146" spans="1:7" x14ac:dyDescent="0.25">
      <c r="A146" s="147" t="s">
        <v>367</v>
      </c>
      <c r="B146" s="308"/>
      <c r="C146" s="222" t="s">
        <v>318</v>
      </c>
      <c r="D146" s="150" t="s">
        <v>89</v>
      </c>
      <c r="E146" s="219" t="s">
        <v>14</v>
      </c>
      <c r="F146" s="241"/>
    </row>
    <row r="147" spans="1:7" x14ac:dyDescent="0.25">
      <c r="A147" s="147"/>
      <c r="B147" s="308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7</v>
      </c>
      <c r="C148" s="309" t="s">
        <v>437</v>
      </c>
      <c r="D148" s="262"/>
      <c r="E148" s="286"/>
      <c r="F148" s="253"/>
    </row>
    <row r="149" spans="1:7" x14ac:dyDescent="0.25">
      <c r="A149" s="147" t="s">
        <v>368</v>
      </c>
      <c r="B149" s="308"/>
      <c r="C149" s="251" t="s">
        <v>86</v>
      </c>
      <c r="D149" s="218"/>
      <c r="E149" s="219" t="s">
        <v>14</v>
      </c>
      <c r="F149" s="152"/>
    </row>
    <row r="150" spans="1:7" x14ac:dyDescent="0.25">
      <c r="A150" s="147" t="s">
        <v>369</v>
      </c>
      <c r="B150" s="308"/>
      <c r="C150" s="222" t="s">
        <v>88</v>
      </c>
      <c r="D150" s="150" t="s">
        <v>89</v>
      </c>
      <c r="E150" s="220" t="str">
        <f>E132</f>
        <v>38 x 125</v>
      </c>
      <c r="F150" s="241"/>
    </row>
    <row r="151" spans="1:7" x14ac:dyDescent="0.25">
      <c r="A151" s="147" t="s">
        <v>370</v>
      </c>
      <c r="B151" s="308"/>
      <c r="C151" s="222" t="s">
        <v>228</v>
      </c>
      <c r="D151" s="150" t="s">
        <v>60</v>
      </c>
      <c r="E151" s="219" t="s">
        <v>14</v>
      </c>
      <c r="F151" s="241"/>
    </row>
    <row r="152" spans="1:7" x14ac:dyDescent="0.25">
      <c r="A152" s="147" t="s">
        <v>371</v>
      </c>
      <c r="B152" s="308"/>
      <c r="C152" s="222" t="s">
        <v>434</v>
      </c>
      <c r="D152" s="150" t="s">
        <v>78</v>
      </c>
      <c r="E152" s="219">
        <f>E134</f>
        <v>550</v>
      </c>
      <c r="F152" s="241"/>
    </row>
    <row r="153" spans="1:7" x14ac:dyDescent="0.25">
      <c r="A153" s="147" t="s">
        <v>372</v>
      </c>
      <c r="B153" s="308"/>
      <c r="C153" s="222" t="s">
        <v>91</v>
      </c>
      <c r="D153" s="150" t="s">
        <v>26</v>
      </c>
      <c r="E153" s="219">
        <f>E135</f>
        <v>230</v>
      </c>
      <c r="F153" s="241"/>
    </row>
    <row r="154" spans="1:7" x14ac:dyDescent="0.25">
      <c r="A154" s="147" t="s">
        <v>373</v>
      </c>
      <c r="B154" s="308"/>
      <c r="C154" s="222" t="s">
        <v>317</v>
      </c>
      <c r="D154" s="150" t="s">
        <v>89</v>
      </c>
      <c r="E154" s="322">
        <f>E136</f>
        <v>3813</v>
      </c>
      <c r="F154" s="241"/>
    </row>
    <row r="155" spans="1:7" x14ac:dyDescent="0.25">
      <c r="A155" s="147" t="s">
        <v>374</v>
      </c>
      <c r="B155" s="308"/>
      <c r="C155" s="222" t="s">
        <v>318</v>
      </c>
      <c r="D155" s="150" t="s">
        <v>89</v>
      </c>
      <c r="E155" s="219" t="s">
        <v>14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18" t="s">
        <v>93</v>
      </c>
      <c r="C157" s="319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7</v>
      </c>
      <c r="C158" s="320" t="s">
        <v>295</v>
      </c>
      <c r="D158" s="323"/>
      <c r="E158" s="219" t="s">
        <v>10</v>
      </c>
      <c r="F158" s="152"/>
    </row>
    <row r="159" spans="1:7" x14ac:dyDescent="0.25">
      <c r="A159" s="276"/>
      <c r="B159" s="308"/>
      <c r="C159" s="309"/>
      <c r="D159" s="262"/>
      <c r="E159" s="286"/>
      <c r="F159" s="250"/>
    </row>
    <row r="160" spans="1:7" x14ac:dyDescent="0.25">
      <c r="A160" s="276">
        <v>21.2</v>
      </c>
      <c r="B160" s="148" t="s">
        <v>7</v>
      </c>
      <c r="C160" s="309" t="s">
        <v>94</v>
      </c>
      <c r="D160" s="262"/>
      <c r="E160" s="286"/>
      <c r="F160" s="250"/>
    </row>
    <row r="161" spans="1:6" x14ac:dyDescent="0.25">
      <c r="A161" s="147" t="s">
        <v>280</v>
      </c>
      <c r="B161" s="308"/>
      <c r="C161" s="251" t="s">
        <v>95</v>
      </c>
      <c r="D161" s="218" t="s">
        <v>89</v>
      </c>
      <c r="E161" s="219">
        <v>5500</v>
      </c>
      <c r="F161" s="152"/>
    </row>
    <row r="162" spans="1:6" x14ac:dyDescent="0.25">
      <c r="A162" s="147" t="s">
        <v>281</v>
      </c>
      <c r="B162" s="308"/>
      <c r="C162" s="222" t="s">
        <v>96</v>
      </c>
      <c r="D162" s="150" t="s">
        <v>89</v>
      </c>
      <c r="E162" s="219">
        <v>6400</v>
      </c>
      <c r="F162" s="241"/>
    </row>
    <row r="163" spans="1:6" x14ac:dyDescent="0.25">
      <c r="A163" s="147" t="s">
        <v>282</v>
      </c>
      <c r="B163" s="308"/>
      <c r="C163" s="222" t="s">
        <v>97</v>
      </c>
      <c r="D163" s="150" t="s">
        <v>89</v>
      </c>
      <c r="E163" s="219">
        <v>5000</v>
      </c>
      <c r="F163" s="241"/>
    </row>
    <row r="164" spans="1:6" x14ac:dyDescent="0.25">
      <c r="A164" s="147"/>
      <c r="B164" s="308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7</v>
      </c>
      <c r="C165" s="309" t="s">
        <v>400</v>
      </c>
      <c r="D165" s="262"/>
      <c r="E165" s="286"/>
      <c r="F165" s="250"/>
    </row>
    <row r="166" spans="1:6" x14ac:dyDescent="0.25">
      <c r="A166" s="147" t="s">
        <v>283</v>
      </c>
      <c r="B166" s="308"/>
      <c r="C166" s="251" t="s">
        <v>95</v>
      </c>
      <c r="D166" s="218" t="s">
        <v>89</v>
      </c>
      <c r="E166" s="324" t="s">
        <v>402</v>
      </c>
      <c r="F166" s="152"/>
    </row>
    <row r="167" spans="1:6" x14ac:dyDescent="0.25">
      <c r="A167" s="147" t="s">
        <v>284</v>
      </c>
      <c r="B167" s="308"/>
      <c r="C167" s="222" t="s">
        <v>96</v>
      </c>
      <c r="D167" s="150" t="s">
        <v>89</v>
      </c>
      <c r="E167" s="324" t="s">
        <v>402</v>
      </c>
      <c r="F167" s="241"/>
    </row>
    <row r="168" spans="1:6" x14ac:dyDescent="0.25">
      <c r="A168" s="147" t="s">
        <v>285</v>
      </c>
      <c r="B168" s="308"/>
      <c r="C168" s="222" t="s">
        <v>97</v>
      </c>
      <c r="D168" s="150" t="s">
        <v>89</v>
      </c>
      <c r="E168" s="324" t="s">
        <v>402</v>
      </c>
      <c r="F168" s="241"/>
    </row>
    <row r="169" spans="1:6" x14ac:dyDescent="0.25">
      <c r="A169" s="147" t="s">
        <v>403</v>
      </c>
      <c r="B169" s="308"/>
      <c r="C169" s="222" t="s">
        <v>401</v>
      </c>
      <c r="D169" s="150" t="s">
        <v>162</v>
      </c>
      <c r="E169" s="324" t="s">
        <v>402</v>
      </c>
      <c r="F169" s="241"/>
    </row>
    <row r="170" spans="1:6" x14ac:dyDescent="0.25">
      <c r="A170" s="147"/>
      <c r="B170" s="308"/>
      <c r="C170" s="325"/>
      <c r="D170" s="208"/>
      <c r="E170" s="286"/>
      <c r="F170" s="250"/>
    </row>
    <row r="171" spans="1:6" x14ac:dyDescent="0.25">
      <c r="A171" s="276">
        <v>21.4</v>
      </c>
      <c r="B171" s="148" t="s">
        <v>7</v>
      </c>
      <c r="C171" s="309" t="s">
        <v>98</v>
      </c>
      <c r="D171" s="262"/>
      <c r="E171" s="286"/>
      <c r="F171" s="250"/>
    </row>
    <row r="172" spans="1:6" x14ac:dyDescent="0.25">
      <c r="A172" s="147" t="s">
        <v>404</v>
      </c>
      <c r="B172" s="308"/>
      <c r="C172" s="251" t="s">
        <v>99</v>
      </c>
      <c r="D172" s="218"/>
      <c r="E172" s="219" t="s">
        <v>14</v>
      </c>
      <c r="F172" s="152"/>
    </row>
    <row r="173" spans="1:6" x14ac:dyDescent="0.25">
      <c r="A173" s="147" t="s">
        <v>405</v>
      </c>
      <c r="B173" s="308"/>
      <c r="C173" s="222" t="s">
        <v>96</v>
      </c>
      <c r="D173" s="150" t="s">
        <v>89</v>
      </c>
      <c r="E173" s="219" t="s">
        <v>14</v>
      </c>
      <c r="F173" s="241"/>
    </row>
    <row r="174" spans="1:6" x14ac:dyDescent="0.25">
      <c r="A174" s="147" t="s">
        <v>406</v>
      </c>
      <c r="B174" s="308"/>
      <c r="C174" s="222" t="s">
        <v>100</v>
      </c>
      <c r="D174" s="150" t="s">
        <v>89</v>
      </c>
      <c r="E174" s="219" t="s">
        <v>14</v>
      </c>
      <c r="F174" s="241"/>
    </row>
    <row r="175" spans="1:6" x14ac:dyDescent="0.25">
      <c r="A175" s="269"/>
      <c r="B175" s="287"/>
      <c r="C175" s="326"/>
      <c r="D175" s="327"/>
      <c r="E175" s="232"/>
      <c r="F175" s="328"/>
    </row>
    <row r="176" spans="1:6" ht="74.25" customHeight="1" thickBot="1" x14ac:dyDescent="0.3">
      <c r="A176" s="329"/>
      <c r="B176" s="330"/>
      <c r="C176" s="330"/>
      <c r="D176" s="330"/>
      <c r="E176" s="330"/>
      <c r="F176" s="331"/>
    </row>
    <row r="177" spans="1:7" s="202" customFormat="1" ht="15.6" x14ac:dyDescent="0.25">
      <c r="A177" s="245">
        <v>22</v>
      </c>
      <c r="B177" s="318" t="s">
        <v>101</v>
      </c>
      <c r="C177" s="319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7</v>
      </c>
      <c r="C178" s="309" t="s">
        <v>102</v>
      </c>
      <c r="D178" s="262"/>
      <c r="E178" s="286"/>
      <c r="F178" s="250"/>
    </row>
    <row r="179" spans="1:7" s="173" customFormat="1" ht="26.4" x14ac:dyDescent="0.25">
      <c r="A179" s="147" t="s">
        <v>375</v>
      </c>
      <c r="B179" s="332"/>
      <c r="C179" s="251" t="s">
        <v>103</v>
      </c>
      <c r="D179" s="218"/>
      <c r="E179" s="219" t="s">
        <v>14</v>
      </c>
      <c r="F179" s="234"/>
    </row>
    <row r="180" spans="1:7" s="173" customFormat="1" x14ac:dyDescent="0.25">
      <c r="A180" s="147" t="s">
        <v>376</v>
      </c>
      <c r="B180" s="332"/>
      <c r="C180" s="222" t="s">
        <v>104</v>
      </c>
      <c r="D180" s="150" t="s">
        <v>89</v>
      </c>
      <c r="E180" s="220" t="s">
        <v>14</v>
      </c>
      <c r="F180" s="221"/>
    </row>
    <row r="181" spans="1:7" x14ac:dyDescent="0.25">
      <c r="A181" s="276"/>
      <c r="B181" s="308"/>
      <c r="C181" s="309"/>
      <c r="D181" s="262"/>
      <c r="E181" s="279"/>
      <c r="F181" s="250"/>
    </row>
    <row r="182" spans="1:7" x14ac:dyDescent="0.25">
      <c r="A182" s="276">
        <v>22.2</v>
      </c>
      <c r="B182" s="148" t="s">
        <v>7</v>
      </c>
      <c r="C182" s="309" t="s">
        <v>105</v>
      </c>
      <c r="D182" s="262"/>
      <c r="E182" s="286"/>
      <c r="F182" s="253"/>
    </row>
    <row r="183" spans="1:7" x14ac:dyDescent="0.25">
      <c r="A183" s="147" t="s">
        <v>85</v>
      </c>
      <c r="B183" s="308"/>
      <c r="C183" s="251" t="s">
        <v>106</v>
      </c>
      <c r="D183" s="218"/>
      <c r="E183" s="219" t="s">
        <v>14</v>
      </c>
      <c r="F183" s="152"/>
    </row>
    <row r="184" spans="1:7" x14ac:dyDescent="0.25">
      <c r="A184" s="147" t="s">
        <v>87</v>
      </c>
      <c r="B184" s="308"/>
      <c r="C184" s="222" t="s">
        <v>83</v>
      </c>
      <c r="D184" s="150"/>
      <c r="E184" s="220" t="s">
        <v>14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3">
        <v>23</v>
      </c>
      <c r="B186" s="334" t="s">
        <v>107</v>
      </c>
      <c r="C186" s="335"/>
      <c r="D186" s="336" t="s">
        <v>108</v>
      </c>
      <c r="E186" s="337">
        <v>1.5</v>
      </c>
      <c r="F186" s="338"/>
      <c r="G186" s="173"/>
    </row>
    <row r="187" spans="1:7" s="202" customFormat="1" ht="24" customHeight="1" x14ac:dyDescent="0.25">
      <c r="A187" s="333">
        <v>24</v>
      </c>
      <c r="B187" s="334" t="s">
        <v>286</v>
      </c>
      <c r="C187" s="335"/>
      <c r="D187" s="336"/>
      <c r="E187" s="337" t="s">
        <v>335</v>
      </c>
      <c r="F187" s="338"/>
      <c r="G187" s="173"/>
    </row>
    <row r="188" spans="1:7" s="202" customFormat="1" ht="15.6" x14ac:dyDescent="0.25">
      <c r="A188" s="245">
        <v>25</v>
      </c>
      <c r="B188" s="318" t="s">
        <v>109</v>
      </c>
      <c r="C188" s="319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7</v>
      </c>
      <c r="C189" s="320" t="s">
        <v>83</v>
      </c>
      <c r="D189" s="218"/>
      <c r="E189" s="324" t="s">
        <v>438</v>
      </c>
      <c r="F189" s="152"/>
    </row>
    <row r="190" spans="1:7" ht="9" customHeight="1" x14ac:dyDescent="0.25">
      <c r="A190" s="276"/>
      <c r="B190" s="308"/>
      <c r="C190" s="309"/>
      <c r="D190" s="262"/>
      <c r="E190" s="279"/>
      <c r="F190" s="250"/>
    </row>
    <row r="191" spans="1:7" x14ac:dyDescent="0.25">
      <c r="A191" s="276">
        <v>25.2</v>
      </c>
      <c r="B191" s="148" t="s">
        <v>7</v>
      </c>
      <c r="C191" s="309" t="s">
        <v>110</v>
      </c>
      <c r="D191" s="262"/>
      <c r="E191" s="279"/>
      <c r="F191" s="250"/>
    </row>
    <row r="192" spans="1:7" x14ac:dyDescent="0.25">
      <c r="A192" s="147" t="s">
        <v>377</v>
      </c>
      <c r="B192" s="308"/>
      <c r="C192" s="251" t="s">
        <v>111</v>
      </c>
      <c r="D192" s="218"/>
      <c r="E192" s="219" t="s">
        <v>14</v>
      </c>
      <c r="F192" s="234"/>
    </row>
    <row r="193" spans="1:6" x14ac:dyDescent="0.25">
      <c r="A193" s="147" t="s">
        <v>378</v>
      </c>
      <c r="B193" s="308"/>
      <c r="C193" s="251" t="s">
        <v>112</v>
      </c>
      <c r="D193" s="218"/>
      <c r="E193" s="219" t="s">
        <v>14</v>
      </c>
      <c r="F193" s="234"/>
    </row>
    <row r="194" spans="1:6" x14ac:dyDescent="0.25">
      <c r="A194" s="147" t="s">
        <v>379</v>
      </c>
      <c r="B194" s="308"/>
      <c r="C194" s="222" t="s">
        <v>113</v>
      </c>
      <c r="D194" s="150"/>
      <c r="E194" s="220" t="s">
        <v>323</v>
      </c>
      <c r="F194" s="221"/>
    </row>
    <row r="195" spans="1:6" x14ac:dyDescent="0.25">
      <c r="A195" s="147" t="s">
        <v>380</v>
      </c>
      <c r="B195" s="308"/>
      <c r="C195" s="272" t="s">
        <v>114</v>
      </c>
      <c r="D195" s="273"/>
      <c r="E195" s="220" t="s">
        <v>14</v>
      </c>
      <c r="F195" s="221"/>
    </row>
    <row r="196" spans="1:6" x14ac:dyDescent="0.25">
      <c r="A196" s="147" t="s">
        <v>381</v>
      </c>
      <c r="B196" s="308"/>
      <c r="C196" s="222" t="s">
        <v>115</v>
      </c>
      <c r="D196" s="150"/>
      <c r="E196" s="339">
        <v>300000</v>
      </c>
      <c r="F196" s="221"/>
    </row>
    <row r="197" spans="1:6" ht="9" customHeight="1" x14ac:dyDescent="0.25">
      <c r="A197" s="147"/>
      <c r="B197" s="308"/>
      <c r="C197" s="173"/>
      <c r="D197" s="208"/>
      <c r="E197" s="340"/>
      <c r="F197" s="253"/>
    </row>
    <row r="198" spans="1:6" x14ac:dyDescent="0.25">
      <c r="A198" s="276">
        <v>25.3</v>
      </c>
      <c r="B198" s="148" t="s">
        <v>7</v>
      </c>
      <c r="C198" s="309" t="s">
        <v>116</v>
      </c>
      <c r="D198" s="262"/>
      <c r="E198" s="279"/>
      <c r="F198" s="250"/>
    </row>
    <row r="199" spans="1:6" x14ac:dyDescent="0.25">
      <c r="A199" s="147" t="s">
        <v>382</v>
      </c>
      <c r="B199" s="308"/>
      <c r="C199" s="251" t="s">
        <v>117</v>
      </c>
      <c r="D199" s="218" t="s">
        <v>36</v>
      </c>
      <c r="E199" s="219">
        <v>44</v>
      </c>
      <c r="F199" s="234"/>
    </row>
    <row r="200" spans="1:6" x14ac:dyDescent="0.25">
      <c r="A200" s="147" t="s">
        <v>383</v>
      </c>
      <c r="B200" s="308"/>
      <c r="C200" s="222" t="s">
        <v>230</v>
      </c>
      <c r="D200" s="150" t="s">
        <v>60</v>
      </c>
      <c r="E200" s="220" t="s">
        <v>229</v>
      </c>
      <c r="F200" s="221"/>
    </row>
    <row r="201" spans="1:6" x14ac:dyDescent="0.25">
      <c r="A201" s="147" t="s">
        <v>384</v>
      </c>
      <c r="B201" s="308"/>
      <c r="C201" s="222" t="s">
        <v>231</v>
      </c>
      <c r="D201" s="150" t="s">
        <v>60</v>
      </c>
      <c r="E201" s="339" t="str">
        <f>E133</f>
        <v>xxxxxxxxxx</v>
      </c>
      <c r="F201" s="221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48" t="s">
        <v>7</v>
      </c>
      <c r="C203" s="309" t="s">
        <v>118</v>
      </c>
      <c r="D203" s="262"/>
      <c r="E203" s="279"/>
      <c r="F203" s="250"/>
    </row>
    <row r="204" spans="1:6" x14ac:dyDescent="0.25">
      <c r="A204" s="147" t="s">
        <v>385</v>
      </c>
      <c r="B204" s="308"/>
      <c r="C204" s="222" t="s">
        <v>119</v>
      </c>
      <c r="D204" s="150" t="s">
        <v>78</v>
      </c>
      <c r="E204" s="219">
        <v>250</v>
      </c>
      <c r="F204" s="221"/>
    </row>
    <row r="205" spans="1:6" x14ac:dyDescent="0.25">
      <c r="A205" s="276"/>
      <c r="B205" s="308"/>
      <c r="C205" s="309"/>
      <c r="D205" s="262"/>
      <c r="E205" s="279"/>
      <c r="F205" s="250"/>
    </row>
    <row r="206" spans="1:6" x14ac:dyDescent="0.25">
      <c r="A206" s="276">
        <v>25.5</v>
      </c>
      <c r="B206" s="148" t="s">
        <v>7</v>
      </c>
      <c r="C206" s="309" t="s">
        <v>120</v>
      </c>
      <c r="E206" s="286"/>
      <c r="F206" s="250"/>
    </row>
    <row r="207" spans="1:6" x14ac:dyDescent="0.25">
      <c r="A207" s="147" t="s">
        <v>386</v>
      </c>
      <c r="B207" s="308"/>
      <c r="C207" s="251" t="s">
        <v>119</v>
      </c>
      <c r="D207" s="218" t="s">
        <v>26</v>
      </c>
      <c r="E207" s="219">
        <v>95</v>
      </c>
      <c r="F207" s="234"/>
    </row>
    <row r="208" spans="1:6" x14ac:dyDescent="0.25">
      <c r="A208" s="276"/>
      <c r="B208" s="308"/>
      <c r="C208" s="309"/>
      <c r="D208" s="208"/>
      <c r="E208" s="286"/>
      <c r="F208" s="250"/>
    </row>
    <row r="209" spans="1:7" x14ac:dyDescent="0.25">
      <c r="A209" s="276">
        <v>25.6</v>
      </c>
      <c r="B209" s="148" t="s">
        <v>7</v>
      </c>
      <c r="C209" s="309" t="s">
        <v>121</v>
      </c>
      <c r="D209" s="208"/>
      <c r="E209" s="286"/>
      <c r="F209" s="250"/>
    </row>
    <row r="210" spans="1:7" x14ac:dyDescent="0.25">
      <c r="A210" s="147" t="s">
        <v>387</v>
      </c>
      <c r="B210" s="308"/>
      <c r="C210" s="251" t="s">
        <v>122</v>
      </c>
      <c r="D210" s="218" t="s">
        <v>123</v>
      </c>
      <c r="E210" s="219" t="s">
        <v>14</v>
      </c>
      <c r="F210" s="234"/>
    </row>
    <row r="211" spans="1:7" x14ac:dyDescent="0.25">
      <c r="A211" s="147" t="s">
        <v>388</v>
      </c>
      <c r="B211" s="308"/>
      <c r="C211" s="222" t="s">
        <v>124</v>
      </c>
      <c r="D211" s="150" t="s">
        <v>123</v>
      </c>
      <c r="E211" s="220" t="s">
        <v>14</v>
      </c>
      <c r="F211" s="221"/>
    </row>
    <row r="212" spans="1:7" x14ac:dyDescent="0.25">
      <c r="A212" s="147" t="s">
        <v>389</v>
      </c>
      <c r="B212" s="308"/>
      <c r="C212" s="222" t="s">
        <v>125</v>
      </c>
      <c r="D212" s="150" t="s">
        <v>123</v>
      </c>
      <c r="E212" s="220" t="s">
        <v>14</v>
      </c>
      <c r="F212" s="221"/>
    </row>
    <row r="213" spans="1:7" x14ac:dyDescent="0.25">
      <c r="A213" s="147" t="s">
        <v>390</v>
      </c>
      <c r="B213" s="308"/>
      <c r="C213" s="222" t="s">
        <v>298</v>
      </c>
      <c r="D213" s="150"/>
      <c r="E213" s="220" t="s">
        <v>299</v>
      </c>
      <c r="F213" s="221"/>
    </row>
    <row r="214" spans="1:7" x14ac:dyDescent="0.25">
      <c r="A214" s="147" t="s">
        <v>391</v>
      </c>
      <c r="B214" s="308"/>
      <c r="C214" s="222" t="s">
        <v>296</v>
      </c>
      <c r="D214" s="341" t="s">
        <v>297</v>
      </c>
      <c r="E214" s="220" t="s">
        <v>14</v>
      </c>
      <c r="F214" s="221"/>
    </row>
    <row r="215" spans="1:7" x14ac:dyDescent="0.25">
      <c r="A215" s="276"/>
      <c r="B215" s="308"/>
      <c r="C215" s="309"/>
      <c r="D215" s="208"/>
      <c r="E215" s="286"/>
      <c r="F215" s="250"/>
    </row>
    <row r="216" spans="1:7" x14ac:dyDescent="0.25">
      <c r="A216" s="276">
        <v>25.7</v>
      </c>
      <c r="B216" s="148" t="s">
        <v>7</v>
      </c>
      <c r="C216" s="320" t="s">
        <v>126</v>
      </c>
      <c r="D216" s="218" t="s">
        <v>123</v>
      </c>
      <c r="E216" s="219" t="s">
        <v>14</v>
      </c>
      <c r="F216" s="152"/>
    </row>
    <row r="217" spans="1:7" x14ac:dyDescent="0.25">
      <c r="A217" s="276"/>
      <c r="B217" s="308"/>
      <c r="C217" s="309"/>
      <c r="D217" s="208"/>
      <c r="E217" s="286"/>
      <c r="F217" s="250"/>
    </row>
    <row r="218" spans="1:7" x14ac:dyDescent="0.25">
      <c r="A218" s="276">
        <v>25.8</v>
      </c>
      <c r="B218" s="148" t="s">
        <v>7</v>
      </c>
      <c r="C218" s="309" t="s">
        <v>127</v>
      </c>
      <c r="D218" s="208"/>
      <c r="E218" s="286"/>
      <c r="F218" s="250"/>
    </row>
    <row r="219" spans="1:7" x14ac:dyDescent="0.25">
      <c r="A219" s="147" t="s">
        <v>392</v>
      </c>
      <c r="B219" s="308"/>
      <c r="C219" s="251" t="s">
        <v>128</v>
      </c>
      <c r="D219" s="218"/>
      <c r="E219" s="324" t="s">
        <v>439</v>
      </c>
      <c r="F219" s="234"/>
    </row>
    <row r="220" spans="1:7" x14ac:dyDescent="0.25">
      <c r="A220" s="147" t="s">
        <v>393</v>
      </c>
      <c r="B220" s="308"/>
      <c r="C220" s="251" t="s">
        <v>129</v>
      </c>
      <c r="D220" s="218" t="s">
        <v>130</v>
      </c>
      <c r="E220" s="324">
        <v>400</v>
      </c>
      <c r="F220" s="234"/>
    </row>
    <row r="221" spans="1:7" x14ac:dyDescent="0.25">
      <c r="A221" s="147" t="s">
        <v>394</v>
      </c>
      <c r="B221" s="308"/>
      <c r="C221" s="222" t="s">
        <v>58</v>
      </c>
      <c r="D221" s="150" t="s">
        <v>54</v>
      </c>
      <c r="E221" s="220" t="s">
        <v>14</v>
      </c>
      <c r="F221" s="221"/>
    </row>
    <row r="222" spans="1:7" x14ac:dyDescent="0.25">
      <c r="A222" s="147" t="s">
        <v>440</v>
      </c>
      <c r="B222" s="308"/>
      <c r="C222" s="222" t="s">
        <v>59</v>
      </c>
      <c r="D222" s="150" t="s">
        <v>60</v>
      </c>
      <c r="E222" s="220" t="s">
        <v>14</v>
      </c>
      <c r="F222" s="221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202" customFormat="1" ht="15.6" x14ac:dyDescent="0.25">
      <c r="A224" s="245">
        <v>26</v>
      </c>
      <c r="B224" s="318" t="s">
        <v>131</v>
      </c>
      <c r="C224" s="319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7</v>
      </c>
      <c r="C225" s="342" t="s">
        <v>442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7</v>
      </c>
      <c r="C226" s="222" t="s">
        <v>132</v>
      </c>
      <c r="D226" s="150"/>
      <c r="E226" s="300" t="s">
        <v>328</v>
      </c>
      <c r="F226" s="221"/>
    </row>
    <row r="227" spans="1:7" x14ac:dyDescent="0.25">
      <c r="A227" s="269"/>
      <c r="B227" s="270"/>
      <c r="C227" s="326"/>
      <c r="D227" s="327"/>
      <c r="E227" s="343"/>
      <c r="F227" s="344"/>
    </row>
    <row r="228" spans="1:7" s="202" customFormat="1" ht="15.6" x14ac:dyDescent="0.25">
      <c r="A228" s="245">
        <v>27</v>
      </c>
      <c r="B228" s="345" t="s">
        <v>133</v>
      </c>
      <c r="C228" s="346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7</v>
      </c>
      <c r="C229" s="251" t="s">
        <v>134</v>
      </c>
      <c r="D229" s="218"/>
      <c r="E229" s="347" t="s">
        <v>135</v>
      </c>
      <c r="F229" s="234"/>
    </row>
    <row r="230" spans="1:7" ht="49.5" customHeight="1" x14ac:dyDescent="0.25">
      <c r="A230" s="147">
        <v>27.2</v>
      </c>
      <c r="B230" s="148" t="s">
        <v>7</v>
      </c>
      <c r="C230" s="222" t="s">
        <v>136</v>
      </c>
      <c r="D230" s="150"/>
      <c r="E230" s="348" t="s">
        <v>395</v>
      </c>
      <c r="F230" s="221"/>
    </row>
    <row r="231" spans="1:7" ht="45.75" customHeight="1" x14ac:dyDescent="0.25">
      <c r="A231" s="147">
        <v>27.3</v>
      </c>
      <c r="B231" s="148" t="s">
        <v>7</v>
      </c>
      <c r="C231" s="222" t="s">
        <v>137</v>
      </c>
      <c r="D231" s="150"/>
      <c r="E231" s="348" t="s">
        <v>396</v>
      </c>
      <c r="F231" s="221"/>
    </row>
    <row r="232" spans="1:7" x14ac:dyDescent="0.25">
      <c r="A232" s="147">
        <v>27.4</v>
      </c>
      <c r="B232" s="148" t="s">
        <v>7</v>
      </c>
      <c r="C232" s="222" t="s">
        <v>138</v>
      </c>
      <c r="D232" s="150"/>
      <c r="E232" s="348" t="s">
        <v>397</v>
      </c>
      <c r="F232" s="221"/>
    </row>
    <row r="233" spans="1:7" x14ac:dyDescent="0.25">
      <c r="A233" s="147">
        <v>27.5</v>
      </c>
      <c r="B233" s="148" t="s">
        <v>7</v>
      </c>
      <c r="C233" s="222" t="s">
        <v>139</v>
      </c>
      <c r="D233" s="150"/>
      <c r="E233" s="348" t="s">
        <v>320</v>
      </c>
      <c r="F233" s="221"/>
    </row>
    <row r="234" spans="1:7" ht="48.75" customHeight="1" x14ac:dyDescent="0.25">
      <c r="A234" s="147">
        <v>27.6</v>
      </c>
      <c r="B234" s="148" t="s">
        <v>7</v>
      </c>
      <c r="C234" s="222" t="s">
        <v>140</v>
      </c>
      <c r="D234" s="150"/>
      <c r="E234" s="348" t="s">
        <v>398</v>
      </c>
      <c r="F234" s="221"/>
    </row>
    <row r="235" spans="1:7" ht="50.25" customHeight="1" x14ac:dyDescent="0.25">
      <c r="A235" s="147">
        <v>27.7</v>
      </c>
      <c r="B235" s="148" t="s">
        <v>7</v>
      </c>
      <c r="C235" s="222" t="s">
        <v>141</v>
      </c>
      <c r="D235" s="150"/>
      <c r="E235" s="348" t="s">
        <v>399</v>
      </c>
      <c r="F235" s="221"/>
    </row>
    <row r="236" spans="1:7" ht="26.4" x14ac:dyDescent="0.25">
      <c r="A236" s="147">
        <v>27.8</v>
      </c>
      <c r="B236" s="148" t="s">
        <v>7</v>
      </c>
      <c r="C236" s="222" t="s">
        <v>142</v>
      </c>
      <c r="D236" s="150"/>
      <c r="E236" s="220" t="s">
        <v>443</v>
      </c>
      <c r="F236" s="221"/>
    </row>
    <row r="237" spans="1:7" ht="26.4" x14ac:dyDescent="0.25">
      <c r="A237" s="147">
        <v>27.9</v>
      </c>
      <c r="B237" s="148" t="s">
        <v>7</v>
      </c>
      <c r="C237" s="251" t="s">
        <v>143</v>
      </c>
      <c r="D237" s="218"/>
      <c r="E237" s="220" t="s">
        <v>443</v>
      </c>
      <c r="F237" s="234"/>
    </row>
    <row r="238" spans="1:7" x14ac:dyDescent="0.25">
      <c r="A238" s="349"/>
      <c r="B238" s="308"/>
      <c r="D238" s="208"/>
      <c r="E238" s="286"/>
      <c r="F238" s="350"/>
    </row>
    <row r="239" spans="1:7" s="202" customFormat="1" ht="34.5" customHeight="1" x14ac:dyDescent="0.25">
      <c r="A239" s="211">
        <v>28</v>
      </c>
      <c r="B239" s="345" t="s">
        <v>144</v>
      </c>
      <c r="C239" s="346"/>
      <c r="D239" s="214"/>
      <c r="E239" s="294" t="s">
        <v>10</v>
      </c>
      <c r="F239" s="351"/>
      <c r="G239" s="173"/>
    </row>
    <row r="240" spans="1:7" s="202" customFormat="1" ht="18" customHeight="1" x14ac:dyDescent="0.25">
      <c r="A240" s="211">
        <v>29</v>
      </c>
      <c r="B240" s="345" t="s">
        <v>145</v>
      </c>
      <c r="C240" s="346"/>
      <c r="D240" s="346"/>
      <c r="E240" s="346"/>
      <c r="F240" s="352"/>
      <c r="G240" s="173"/>
    </row>
    <row r="241" spans="1:6" s="173" customFormat="1" ht="18" customHeight="1" x14ac:dyDescent="0.25">
      <c r="A241" s="147"/>
      <c r="B241" s="353"/>
      <c r="C241" s="354"/>
      <c r="D241" s="354"/>
      <c r="E241" s="354"/>
      <c r="F241" s="355"/>
    </row>
    <row r="242" spans="1:6" s="173" customFormat="1" ht="18" customHeight="1" x14ac:dyDescent="0.25">
      <c r="A242" s="147"/>
      <c r="B242" s="353"/>
      <c r="C242" s="354"/>
      <c r="D242" s="354"/>
      <c r="E242" s="354"/>
      <c r="F242" s="355"/>
    </row>
    <row r="243" spans="1:6" s="173" customFormat="1" ht="18" customHeight="1" x14ac:dyDescent="0.25">
      <c r="A243" s="147"/>
      <c r="B243" s="356"/>
      <c r="C243" s="357"/>
      <c r="D243" s="357"/>
      <c r="E243" s="357"/>
      <c r="F243" s="358"/>
    </row>
    <row r="244" spans="1:6" s="173" customFormat="1" ht="18" customHeight="1" x14ac:dyDescent="0.25">
      <c r="A244" s="147"/>
      <c r="B244" s="356"/>
      <c r="C244" s="357"/>
      <c r="D244" s="357"/>
      <c r="E244" s="357"/>
      <c r="F244" s="358"/>
    </row>
    <row r="245" spans="1:6" s="173" customFormat="1" ht="18" customHeight="1" x14ac:dyDescent="0.25">
      <c r="A245" s="147"/>
      <c r="B245" s="356"/>
      <c r="C245" s="357"/>
      <c r="D245" s="357"/>
      <c r="E245" s="357"/>
      <c r="F245" s="358"/>
    </row>
    <row r="246" spans="1:6" s="173" customFormat="1" ht="18" customHeight="1" x14ac:dyDescent="0.25">
      <c r="A246" s="147"/>
      <c r="B246" s="353"/>
      <c r="C246" s="354"/>
      <c r="D246" s="354"/>
      <c r="E246" s="354"/>
      <c r="F246" s="355"/>
    </row>
    <row r="247" spans="1:6" s="173" customFormat="1" ht="18" customHeight="1" x14ac:dyDescent="0.25">
      <c r="A247" s="147"/>
      <c r="B247" s="353"/>
      <c r="C247" s="354"/>
      <c r="D247" s="354"/>
      <c r="E247" s="354"/>
      <c r="F247" s="355"/>
    </row>
    <row r="248" spans="1:6" s="173" customFormat="1" ht="18" customHeight="1" x14ac:dyDescent="0.25">
      <c r="A248" s="147"/>
      <c r="B248" s="356"/>
      <c r="C248" s="357"/>
      <c r="D248" s="357"/>
      <c r="E248" s="357"/>
      <c r="F248" s="358"/>
    </row>
    <row r="249" spans="1:6" s="173" customFormat="1" ht="18" customHeight="1" x14ac:dyDescent="0.25">
      <c r="A249" s="147"/>
      <c r="B249" s="353"/>
      <c r="C249" s="354"/>
      <c r="D249" s="354"/>
      <c r="E249" s="354"/>
      <c r="F249" s="355"/>
    </row>
    <row r="250" spans="1:6" s="173" customFormat="1" ht="18" customHeight="1" x14ac:dyDescent="0.25">
      <c r="A250" s="147"/>
      <c r="B250" s="353"/>
      <c r="C250" s="354"/>
      <c r="D250" s="354"/>
      <c r="E250" s="354"/>
      <c r="F250" s="355"/>
    </row>
    <row r="251" spans="1:6" s="173" customFormat="1" ht="18" customHeight="1" thickBot="1" x14ac:dyDescent="0.3">
      <c r="A251" s="359"/>
      <c r="B251" s="360"/>
      <c r="C251" s="361"/>
      <c r="D251" s="362"/>
      <c r="E251" s="363"/>
      <c r="F251" s="364"/>
    </row>
    <row r="252" spans="1:6" x14ac:dyDescent="0.25">
      <c r="C252" s="153"/>
    </row>
    <row r="253" spans="1:6" s="369" customFormat="1" ht="15.6" x14ac:dyDescent="0.25">
      <c r="A253" s="366" t="s">
        <v>293</v>
      </c>
      <c r="B253" s="366"/>
      <c r="C253" s="366"/>
      <c r="D253" s="367"/>
      <c r="E253" s="368"/>
      <c r="F253" s="368"/>
    </row>
    <row r="254" spans="1:6" s="309" customFormat="1" x14ac:dyDescent="0.25">
      <c r="D254" s="370"/>
      <c r="E254" s="371"/>
      <c r="F254" s="371"/>
    </row>
    <row r="255" spans="1:6" s="173" customFormat="1" x14ac:dyDescent="0.25">
      <c r="A255" s="372"/>
      <c r="D255" s="181"/>
      <c r="E255" s="373"/>
      <c r="F255" s="373"/>
    </row>
    <row r="256" spans="1:6" s="173" customFormat="1" x14ac:dyDescent="0.25">
      <c r="A256" s="374"/>
      <c r="C256" s="271" t="s">
        <v>287</v>
      </c>
      <c r="D256" s="181"/>
      <c r="E256" s="375"/>
      <c r="F256" s="375"/>
    </row>
    <row r="257" spans="1:6" s="173" customFormat="1" ht="12.75" customHeight="1" x14ac:dyDescent="0.25">
      <c r="A257" s="373" t="s">
        <v>288</v>
      </c>
      <c r="C257" s="373" t="s">
        <v>289</v>
      </c>
      <c r="D257" s="181"/>
      <c r="E257" s="373" t="s">
        <v>290</v>
      </c>
      <c r="F257" s="373" t="s">
        <v>15</v>
      </c>
    </row>
    <row r="258" spans="1:6" s="173" customFormat="1" x14ac:dyDescent="0.25">
      <c r="A258" s="372"/>
      <c r="C258" s="373"/>
      <c r="D258" s="181"/>
      <c r="E258" s="373"/>
      <c r="F258" s="373"/>
    </row>
    <row r="259" spans="1:6" s="173" customFormat="1" x14ac:dyDescent="0.25">
      <c r="A259" s="372"/>
      <c r="D259" s="181"/>
      <c r="E259" s="373"/>
      <c r="F259" s="373"/>
    </row>
    <row r="260" spans="1:6" s="173" customFormat="1" x14ac:dyDescent="0.25">
      <c r="A260" s="374"/>
      <c r="C260" s="271" t="s">
        <v>287</v>
      </c>
      <c r="D260" s="181"/>
      <c r="E260" s="375"/>
      <c r="F260" s="375"/>
    </row>
    <row r="261" spans="1:6" s="173" customFormat="1" ht="12.75" customHeight="1" x14ac:dyDescent="0.25">
      <c r="A261" s="373" t="s">
        <v>291</v>
      </c>
      <c r="C261" s="373" t="s">
        <v>289</v>
      </c>
      <c r="D261" s="181"/>
      <c r="E261" s="373" t="s">
        <v>290</v>
      </c>
      <c r="F261" s="373" t="s">
        <v>15</v>
      </c>
    </row>
    <row r="262" spans="1:6" s="173" customFormat="1" x14ac:dyDescent="0.25">
      <c r="A262" s="372"/>
      <c r="C262" s="373"/>
      <c r="D262" s="181"/>
      <c r="E262" s="373"/>
      <c r="F262" s="373"/>
    </row>
    <row r="263" spans="1:6" s="173" customFormat="1" x14ac:dyDescent="0.25">
      <c r="A263" s="372"/>
      <c r="C263" s="373"/>
      <c r="D263" s="181"/>
      <c r="E263" s="373"/>
      <c r="F263" s="373"/>
    </row>
    <row r="264" spans="1:6" s="173" customFormat="1" x14ac:dyDescent="0.25">
      <c r="A264" s="374"/>
      <c r="C264" s="271" t="s">
        <v>287</v>
      </c>
      <c r="D264" s="181"/>
      <c r="E264" s="375"/>
      <c r="F264" s="375"/>
    </row>
    <row r="265" spans="1:6" s="173" customFormat="1" ht="12.75" customHeight="1" x14ac:dyDescent="0.25">
      <c r="A265" s="373" t="s">
        <v>292</v>
      </c>
      <c r="C265" s="373" t="s">
        <v>289</v>
      </c>
      <c r="D265" s="181"/>
      <c r="E265" s="373" t="s">
        <v>290</v>
      </c>
      <c r="F265" s="373" t="s">
        <v>15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237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238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239</v>
      </c>
      <c r="B3" s="123" t="s">
        <v>240</v>
      </c>
      <c r="C3" s="123" t="s">
        <v>241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43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7" t="s">
        <v>336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7"/>
      <c r="C2" s="117"/>
      <c r="D2" s="117"/>
      <c r="E2" s="119"/>
      <c r="F2" s="156" t="str">
        <f>'Technical Schedule'!E2</f>
        <v>240-68973110</v>
      </c>
      <c r="G2" s="156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68">
        <v>3</v>
      </c>
      <c r="C6" s="168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66" t="s">
        <v>4</v>
      </c>
      <c r="C7" s="166"/>
      <c r="D7" s="60"/>
      <c r="E7" s="61"/>
      <c r="F7" s="62" t="s">
        <v>5</v>
      </c>
      <c r="G7" s="42" t="s">
        <v>6</v>
      </c>
    </row>
    <row r="8" spans="1:8" s="20" customFormat="1" ht="15.6" x14ac:dyDescent="0.25">
      <c r="A8" s="37">
        <v>1</v>
      </c>
      <c r="B8" s="157" t="s">
        <v>146</v>
      </c>
      <c r="C8" s="157"/>
      <c r="D8" s="57"/>
      <c r="E8" s="8"/>
      <c r="F8" s="30"/>
      <c r="G8" s="63"/>
    </row>
    <row r="9" spans="1:8" x14ac:dyDescent="0.25">
      <c r="A9" s="28">
        <v>1.1000000000000001</v>
      </c>
      <c r="B9" s="90" t="s">
        <v>7</v>
      </c>
      <c r="C9" s="35" t="s">
        <v>147</v>
      </c>
      <c r="D9" s="64"/>
      <c r="E9" s="65"/>
      <c r="F9" s="25" t="s">
        <v>14</v>
      </c>
      <c r="G9" s="131"/>
    </row>
    <row r="10" spans="1:8" x14ac:dyDescent="0.25">
      <c r="A10" s="28">
        <v>1.2</v>
      </c>
      <c r="B10" s="90" t="s">
        <v>7</v>
      </c>
      <c r="C10" s="35" t="s">
        <v>148</v>
      </c>
      <c r="D10" s="36"/>
      <c r="E10" s="50"/>
      <c r="F10" s="25" t="s">
        <v>14</v>
      </c>
      <c r="G10" s="131"/>
    </row>
    <row r="11" spans="1:8" x14ac:dyDescent="0.25">
      <c r="A11" s="28">
        <v>1.3</v>
      </c>
      <c r="B11" s="90" t="s">
        <v>7</v>
      </c>
      <c r="C11" s="35" t="s">
        <v>149</v>
      </c>
      <c r="D11" s="36"/>
      <c r="E11" s="26" t="s">
        <v>89</v>
      </c>
      <c r="F11" s="25" t="s">
        <v>14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8" t="s">
        <v>150</v>
      </c>
      <c r="C13" s="159"/>
      <c r="D13" s="128"/>
      <c r="E13" s="129"/>
      <c r="F13" s="30"/>
      <c r="G13" s="63"/>
    </row>
    <row r="14" spans="1:8" x14ac:dyDescent="0.25">
      <c r="A14" s="28">
        <v>2.1</v>
      </c>
      <c r="B14" s="90" t="s">
        <v>7</v>
      </c>
      <c r="C14" s="35" t="s">
        <v>151</v>
      </c>
      <c r="D14" s="64" t="s">
        <v>152</v>
      </c>
      <c r="E14" s="65" t="s">
        <v>89</v>
      </c>
      <c r="F14" s="25" t="s">
        <v>14</v>
      </c>
      <c r="G14" s="131"/>
      <c r="H14" s="70"/>
    </row>
    <row r="15" spans="1:8" x14ac:dyDescent="0.25">
      <c r="A15" s="28">
        <v>2.2000000000000002</v>
      </c>
      <c r="B15" s="90" t="s">
        <v>7</v>
      </c>
      <c r="C15" s="36" t="s">
        <v>153</v>
      </c>
      <c r="D15" s="69" t="s">
        <v>154</v>
      </c>
      <c r="E15" s="71" t="s">
        <v>89</v>
      </c>
      <c r="F15" s="27" t="s">
        <v>14</v>
      </c>
      <c r="G15" s="132"/>
    </row>
    <row r="16" spans="1:8" x14ac:dyDescent="0.25">
      <c r="A16" s="28">
        <v>2.2999999999999998</v>
      </c>
      <c r="B16" s="90" t="s">
        <v>7</v>
      </c>
      <c r="C16" s="36" t="s">
        <v>232</v>
      </c>
      <c r="D16" s="69" t="s">
        <v>155</v>
      </c>
      <c r="E16" s="71" t="s">
        <v>89</v>
      </c>
      <c r="F16" s="27" t="s">
        <v>14</v>
      </c>
      <c r="G16" s="130"/>
    </row>
    <row r="17" spans="1:10" x14ac:dyDescent="0.25">
      <c r="A17" s="28">
        <v>2.4</v>
      </c>
      <c r="B17" s="90" t="s">
        <v>7</v>
      </c>
      <c r="C17" s="36" t="s">
        <v>156</v>
      </c>
      <c r="D17" s="69"/>
      <c r="E17" s="71"/>
      <c r="F17" s="72" t="s">
        <v>14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7" t="s">
        <v>157</v>
      </c>
      <c r="C19" s="157"/>
      <c r="D19" s="57"/>
      <c r="E19" s="8"/>
      <c r="F19" s="44"/>
      <c r="G19" s="63"/>
    </row>
    <row r="20" spans="1:10" ht="15.6" x14ac:dyDescent="0.25">
      <c r="A20" s="28">
        <v>3.1</v>
      </c>
      <c r="B20" s="90" t="s">
        <v>7</v>
      </c>
      <c r="C20" s="35" t="s">
        <v>158</v>
      </c>
      <c r="D20" s="64"/>
      <c r="E20" s="65" t="s">
        <v>159</v>
      </c>
      <c r="F20" s="25" t="s">
        <v>14</v>
      </c>
      <c r="G20" s="131"/>
    </row>
    <row r="21" spans="1:10" ht="15.6" x14ac:dyDescent="0.25">
      <c r="A21" s="28">
        <v>3.2</v>
      </c>
      <c r="B21" s="90" t="s">
        <v>7</v>
      </c>
      <c r="C21" s="36" t="s">
        <v>160</v>
      </c>
      <c r="D21" s="69"/>
      <c r="E21" s="71" t="s">
        <v>159</v>
      </c>
      <c r="F21" s="27" t="s">
        <v>14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7" t="s">
        <v>161</v>
      </c>
      <c r="C23" s="157"/>
      <c r="D23" s="57"/>
      <c r="E23" s="8" t="s">
        <v>162</v>
      </c>
      <c r="F23" s="30" t="s">
        <v>14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7" t="s">
        <v>163</v>
      </c>
      <c r="C25" s="157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7</v>
      </c>
      <c r="C26" s="35" t="s">
        <v>158</v>
      </c>
      <c r="D26" s="64"/>
      <c r="E26" s="65" t="s">
        <v>57</v>
      </c>
      <c r="F26" s="25" t="s">
        <v>14</v>
      </c>
      <c r="G26" s="131"/>
    </row>
    <row r="27" spans="1:10" x14ac:dyDescent="0.25">
      <c r="A27" s="28">
        <v>5.2</v>
      </c>
      <c r="B27" s="90" t="s">
        <v>7</v>
      </c>
      <c r="C27" s="36" t="s">
        <v>160</v>
      </c>
      <c r="D27" s="69"/>
      <c r="E27" s="71" t="s">
        <v>57</v>
      </c>
      <c r="F27" s="27" t="s">
        <v>14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7" t="s">
        <v>164</v>
      </c>
      <c r="C29" s="157"/>
      <c r="D29" s="57"/>
      <c r="E29" s="8" t="s">
        <v>165</v>
      </c>
      <c r="F29" s="30" t="s">
        <v>14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7" t="s">
        <v>166</v>
      </c>
      <c r="C51" s="157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7</v>
      </c>
      <c r="C52" s="164" t="s">
        <v>242</v>
      </c>
      <c r="D52" s="164"/>
      <c r="E52" s="165"/>
      <c r="F52" s="25" t="s">
        <v>14</v>
      </c>
      <c r="G52" s="131"/>
    </row>
    <row r="53" spans="1:7" s="2" customFormat="1" ht="15.6" x14ac:dyDescent="0.25">
      <c r="A53" s="43">
        <v>7.2</v>
      </c>
      <c r="B53" s="90" t="s">
        <v>7</v>
      </c>
      <c r="C53" s="87" t="s">
        <v>167</v>
      </c>
      <c r="D53" s="87"/>
      <c r="E53" s="71" t="s">
        <v>243</v>
      </c>
      <c r="F53" s="27" t="s">
        <v>14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7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407</v>
      </c>
      <c r="D56" s="88"/>
      <c r="E56" s="65"/>
      <c r="F56" s="25" t="s">
        <v>14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14</v>
      </c>
      <c r="G57" s="131"/>
    </row>
    <row r="58" spans="1:7" x14ac:dyDescent="0.25">
      <c r="A58" s="28" t="s">
        <v>177</v>
      </c>
      <c r="C58" s="36" t="s">
        <v>408</v>
      </c>
      <c r="D58" s="89"/>
      <c r="E58" s="71" t="s">
        <v>89</v>
      </c>
      <c r="F58" s="27" t="s">
        <v>14</v>
      </c>
      <c r="G58" s="130"/>
    </row>
    <row r="59" spans="1:7" x14ac:dyDescent="0.25">
      <c r="A59" s="28" t="s">
        <v>178</v>
      </c>
      <c r="C59" s="36" t="s">
        <v>409</v>
      </c>
      <c r="D59" s="89"/>
      <c r="E59" s="71" t="s">
        <v>89</v>
      </c>
      <c r="F59" s="27" t="s">
        <v>14</v>
      </c>
      <c r="G59" s="132"/>
    </row>
    <row r="60" spans="1:7" x14ac:dyDescent="0.25">
      <c r="A60" s="28" t="s">
        <v>179</v>
      </c>
      <c r="C60" s="36" t="s">
        <v>410</v>
      </c>
      <c r="D60" s="89"/>
      <c r="E60" s="71" t="s">
        <v>89</v>
      </c>
      <c r="F60" s="27" t="s">
        <v>14</v>
      </c>
      <c r="G60" s="132"/>
    </row>
    <row r="61" spans="1:7" x14ac:dyDescent="0.25">
      <c r="A61" s="28" t="s">
        <v>180</v>
      </c>
      <c r="C61" s="36" t="s">
        <v>411</v>
      </c>
      <c r="D61" s="89"/>
      <c r="E61" s="71" t="s">
        <v>89</v>
      </c>
      <c r="F61" s="27" t="s">
        <v>14</v>
      </c>
      <c r="G61" s="132"/>
    </row>
    <row r="62" spans="1:7" x14ac:dyDescent="0.25">
      <c r="A62" s="28" t="s">
        <v>181</v>
      </c>
      <c r="C62" s="36" t="s">
        <v>412</v>
      </c>
      <c r="D62" s="89"/>
      <c r="E62" s="71" t="s">
        <v>89</v>
      </c>
      <c r="F62" s="27" t="s">
        <v>14</v>
      </c>
      <c r="G62" s="132"/>
    </row>
    <row r="63" spans="1:7" ht="26.4" x14ac:dyDescent="0.25">
      <c r="A63" s="28" t="s">
        <v>182</v>
      </c>
      <c r="C63" s="36" t="s">
        <v>413</v>
      </c>
      <c r="D63" s="89"/>
      <c r="E63" s="71"/>
      <c r="F63" s="27" t="s">
        <v>14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14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417</v>
      </c>
      <c r="F65" s="27" t="s">
        <v>14</v>
      </c>
      <c r="G65" s="132"/>
    </row>
    <row r="66" spans="1:8" x14ac:dyDescent="0.25">
      <c r="A66" s="28" t="s">
        <v>185</v>
      </c>
      <c r="C66" s="36" t="s">
        <v>414</v>
      </c>
      <c r="D66" s="89"/>
      <c r="E66" s="71"/>
      <c r="F66" s="27" t="s">
        <v>14</v>
      </c>
      <c r="G66" s="132"/>
    </row>
    <row r="67" spans="1:8" ht="14.25" customHeight="1" x14ac:dyDescent="0.25">
      <c r="A67" s="28" t="s">
        <v>186</v>
      </c>
      <c r="C67" s="36" t="s">
        <v>415</v>
      </c>
      <c r="D67" s="171"/>
      <c r="E67" s="171"/>
      <c r="F67" s="27" t="s">
        <v>14</v>
      </c>
      <c r="G67" s="132"/>
    </row>
    <row r="68" spans="1:8" ht="18.75" customHeight="1" x14ac:dyDescent="0.25">
      <c r="A68" s="28" t="s">
        <v>233</v>
      </c>
      <c r="C68" s="36" t="s">
        <v>416</v>
      </c>
      <c r="D68" s="89"/>
      <c r="E68" s="71" t="s">
        <v>162</v>
      </c>
      <c r="F68" s="27" t="s">
        <v>14</v>
      </c>
      <c r="G68" s="132"/>
      <c r="H68" s="70"/>
    </row>
    <row r="69" spans="1:8" ht="19.5" customHeight="1" x14ac:dyDescent="0.25">
      <c r="A69" s="28" t="s">
        <v>234</v>
      </c>
      <c r="C69" s="36" t="s">
        <v>418</v>
      </c>
      <c r="D69" s="89"/>
      <c r="E69" s="71" t="s">
        <v>162</v>
      </c>
      <c r="F69" s="27" t="s">
        <v>14</v>
      </c>
      <c r="G69" s="132"/>
    </row>
    <row r="70" spans="1:8" ht="16.5" customHeight="1" x14ac:dyDescent="0.25">
      <c r="A70" s="28" t="s">
        <v>420</v>
      </c>
      <c r="C70" s="36" t="s">
        <v>419</v>
      </c>
      <c r="D70" s="89"/>
      <c r="E70" s="71" t="s">
        <v>162</v>
      </c>
      <c r="F70" s="27" t="s">
        <v>14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7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407</v>
      </c>
      <c r="D73" s="88"/>
      <c r="E73" s="65"/>
      <c r="F73" s="25" t="s">
        <v>14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14</v>
      </c>
      <c r="G74" s="131"/>
    </row>
    <row r="75" spans="1:8" x14ac:dyDescent="0.25">
      <c r="A75" s="28" t="s">
        <v>191</v>
      </c>
      <c r="C75" s="36" t="s">
        <v>408</v>
      </c>
      <c r="D75" s="89"/>
      <c r="E75" s="71" t="s">
        <v>89</v>
      </c>
      <c r="F75" s="27" t="s">
        <v>14</v>
      </c>
      <c r="G75" s="130"/>
    </row>
    <row r="76" spans="1:8" x14ac:dyDescent="0.25">
      <c r="A76" s="28" t="s">
        <v>192</v>
      </c>
      <c r="C76" s="36" t="s">
        <v>409</v>
      </c>
      <c r="D76" s="89"/>
      <c r="E76" s="71" t="s">
        <v>89</v>
      </c>
      <c r="F76" s="27" t="s">
        <v>14</v>
      </c>
      <c r="G76" s="132"/>
    </row>
    <row r="77" spans="1:8" x14ac:dyDescent="0.25">
      <c r="A77" s="28" t="s">
        <v>193</v>
      </c>
      <c r="C77" s="36" t="s">
        <v>410</v>
      </c>
      <c r="D77" s="89"/>
      <c r="E77" s="71" t="s">
        <v>89</v>
      </c>
      <c r="F77" s="27" t="s">
        <v>14</v>
      </c>
      <c r="G77" s="132"/>
    </row>
    <row r="78" spans="1:8" x14ac:dyDescent="0.25">
      <c r="A78" s="28" t="s">
        <v>194</v>
      </c>
      <c r="C78" s="36" t="s">
        <v>411</v>
      </c>
      <c r="D78" s="89"/>
      <c r="E78" s="71" t="s">
        <v>89</v>
      </c>
      <c r="F78" s="27" t="s">
        <v>14</v>
      </c>
      <c r="G78" s="132"/>
    </row>
    <row r="79" spans="1:8" x14ac:dyDescent="0.25">
      <c r="A79" s="28" t="s">
        <v>195</v>
      </c>
      <c r="C79" s="36" t="s">
        <v>412</v>
      </c>
      <c r="D79" s="89"/>
      <c r="E79" s="71" t="s">
        <v>89</v>
      </c>
      <c r="F79" s="27" t="s">
        <v>14</v>
      </c>
      <c r="G79" s="132"/>
    </row>
    <row r="80" spans="1:8" ht="26.4" x14ac:dyDescent="0.25">
      <c r="A80" s="28" t="s">
        <v>196</v>
      </c>
      <c r="C80" s="36" t="s">
        <v>413</v>
      </c>
      <c r="D80" s="89"/>
      <c r="E80" s="71"/>
      <c r="F80" s="27" t="s">
        <v>14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14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417</v>
      </c>
      <c r="F82" s="27" t="s">
        <v>14</v>
      </c>
      <c r="G82" s="132"/>
    </row>
    <row r="83" spans="1:7" x14ac:dyDescent="0.25">
      <c r="A83" s="28" t="s">
        <v>199</v>
      </c>
      <c r="C83" s="36" t="s">
        <v>414</v>
      </c>
      <c r="D83" s="89"/>
      <c r="E83" s="71"/>
      <c r="F83" s="27" t="s">
        <v>14</v>
      </c>
      <c r="G83" s="132"/>
    </row>
    <row r="84" spans="1:7" ht="12.75" customHeight="1" x14ac:dyDescent="0.25">
      <c r="A84" s="28" t="s">
        <v>200</v>
      </c>
      <c r="C84" s="36" t="s">
        <v>415</v>
      </c>
      <c r="D84" s="171"/>
      <c r="E84" s="171"/>
      <c r="F84" s="27" t="s">
        <v>14</v>
      </c>
      <c r="G84" s="132"/>
    </row>
    <row r="85" spans="1:7" x14ac:dyDescent="0.25">
      <c r="A85" s="28" t="s">
        <v>235</v>
      </c>
      <c r="C85" s="36" t="s">
        <v>416</v>
      </c>
      <c r="D85" s="89"/>
      <c r="E85" s="71" t="s">
        <v>162</v>
      </c>
      <c r="F85" s="27" t="s">
        <v>14</v>
      </c>
      <c r="G85" s="132"/>
    </row>
    <row r="86" spans="1:7" x14ac:dyDescent="0.25">
      <c r="A86" s="28" t="s">
        <v>236</v>
      </c>
      <c r="C86" s="36" t="s">
        <v>418</v>
      </c>
      <c r="D86" s="89"/>
      <c r="E86" s="71" t="s">
        <v>162</v>
      </c>
      <c r="F86" s="27" t="s">
        <v>14</v>
      </c>
      <c r="G86" s="132"/>
    </row>
    <row r="87" spans="1:7" ht="16.5" customHeight="1" x14ac:dyDescent="0.25">
      <c r="A87" s="28" t="s">
        <v>421</v>
      </c>
      <c r="C87" s="36" t="s">
        <v>419</v>
      </c>
      <c r="D87" s="89"/>
      <c r="E87" s="71" t="s">
        <v>162</v>
      </c>
      <c r="F87" s="27" t="s">
        <v>14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7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244</v>
      </c>
      <c r="B90" s="49"/>
      <c r="C90" s="35" t="s">
        <v>407</v>
      </c>
      <c r="D90" s="88"/>
      <c r="E90" s="65"/>
      <c r="F90" s="25" t="s">
        <v>14</v>
      </c>
      <c r="G90" s="131"/>
    </row>
    <row r="91" spans="1:7" x14ac:dyDescent="0.25">
      <c r="A91" s="28" t="s">
        <v>245</v>
      </c>
      <c r="B91" s="49"/>
      <c r="C91" s="35" t="s">
        <v>170</v>
      </c>
      <c r="D91" s="88"/>
      <c r="E91" s="65"/>
      <c r="F91" s="25" t="s">
        <v>14</v>
      </c>
      <c r="G91" s="131"/>
    </row>
    <row r="92" spans="1:7" x14ac:dyDescent="0.25">
      <c r="A92" s="28" t="s">
        <v>246</v>
      </c>
      <c r="C92" s="36" t="s">
        <v>408</v>
      </c>
      <c r="D92" s="89"/>
      <c r="E92" s="71" t="s">
        <v>89</v>
      </c>
      <c r="F92" s="27" t="s">
        <v>14</v>
      </c>
      <c r="G92" s="130"/>
    </row>
    <row r="93" spans="1:7" x14ac:dyDescent="0.25">
      <c r="A93" s="28" t="s">
        <v>247</v>
      </c>
      <c r="C93" s="36" t="s">
        <v>409</v>
      </c>
      <c r="D93" s="89"/>
      <c r="E93" s="71" t="s">
        <v>89</v>
      </c>
      <c r="F93" s="27" t="s">
        <v>14</v>
      </c>
      <c r="G93" s="132"/>
    </row>
    <row r="94" spans="1:7" x14ac:dyDescent="0.25">
      <c r="A94" s="28" t="s">
        <v>248</v>
      </c>
      <c r="C94" s="36" t="s">
        <v>410</v>
      </c>
      <c r="D94" s="89"/>
      <c r="E94" s="71" t="s">
        <v>89</v>
      </c>
      <c r="F94" s="27" t="s">
        <v>14</v>
      </c>
      <c r="G94" s="132"/>
    </row>
    <row r="95" spans="1:7" x14ac:dyDescent="0.25">
      <c r="A95" s="28" t="s">
        <v>249</v>
      </c>
      <c r="C95" s="36" t="s">
        <v>411</v>
      </c>
      <c r="D95" s="89"/>
      <c r="E95" s="71" t="s">
        <v>89</v>
      </c>
      <c r="F95" s="27" t="s">
        <v>14</v>
      </c>
      <c r="G95" s="132"/>
    </row>
    <row r="96" spans="1:7" x14ac:dyDescent="0.25">
      <c r="A96" s="28" t="s">
        <v>250</v>
      </c>
      <c r="C96" s="36" t="s">
        <v>412</v>
      </c>
      <c r="D96" s="89"/>
      <c r="E96" s="71" t="s">
        <v>89</v>
      </c>
      <c r="F96" s="27" t="s">
        <v>14</v>
      </c>
      <c r="G96" s="132"/>
    </row>
    <row r="97" spans="1:7" ht="26.4" x14ac:dyDescent="0.25">
      <c r="A97" s="28" t="s">
        <v>251</v>
      </c>
      <c r="C97" s="36" t="s">
        <v>413</v>
      </c>
      <c r="D97" s="89"/>
      <c r="E97" s="71"/>
      <c r="F97" s="27" t="s">
        <v>14</v>
      </c>
      <c r="G97" s="132"/>
    </row>
    <row r="98" spans="1:7" x14ac:dyDescent="0.25">
      <c r="A98" s="28" t="s">
        <v>252</v>
      </c>
      <c r="C98" s="36" t="s">
        <v>171</v>
      </c>
      <c r="D98" s="89"/>
      <c r="E98" s="71"/>
      <c r="F98" s="27" t="s">
        <v>14</v>
      </c>
      <c r="G98" s="132"/>
    </row>
    <row r="99" spans="1:7" x14ac:dyDescent="0.25">
      <c r="A99" s="28" t="s">
        <v>253</v>
      </c>
      <c r="C99" s="36" t="s">
        <v>172</v>
      </c>
      <c r="D99" s="89"/>
      <c r="E99" s="71" t="s">
        <v>417</v>
      </c>
      <c r="F99" s="27" t="s">
        <v>14</v>
      </c>
      <c r="G99" s="132"/>
    </row>
    <row r="100" spans="1:7" x14ac:dyDescent="0.25">
      <c r="A100" s="28" t="s">
        <v>254</v>
      </c>
      <c r="C100" s="36" t="s">
        <v>414</v>
      </c>
      <c r="D100" s="89"/>
      <c r="E100" s="71"/>
      <c r="F100" s="27" t="s">
        <v>14</v>
      </c>
      <c r="G100" s="132"/>
    </row>
    <row r="101" spans="1:7" ht="12.75" customHeight="1" x14ac:dyDescent="0.25">
      <c r="A101" s="28" t="s">
        <v>255</v>
      </c>
      <c r="C101" s="36" t="s">
        <v>415</v>
      </c>
      <c r="D101" s="171"/>
      <c r="E101" s="171"/>
      <c r="F101" s="27" t="s">
        <v>14</v>
      </c>
      <c r="G101" s="132"/>
    </row>
    <row r="102" spans="1:7" x14ac:dyDescent="0.25">
      <c r="A102" s="28" t="s">
        <v>256</v>
      </c>
      <c r="C102" s="36" t="s">
        <v>416</v>
      </c>
      <c r="D102" s="89"/>
      <c r="E102" s="71" t="s">
        <v>162</v>
      </c>
      <c r="F102" s="27" t="s">
        <v>14</v>
      </c>
      <c r="G102" s="132"/>
    </row>
    <row r="103" spans="1:7" x14ac:dyDescent="0.25">
      <c r="A103" s="28" t="s">
        <v>257</v>
      </c>
      <c r="C103" s="36" t="s">
        <v>418</v>
      </c>
      <c r="D103" s="89"/>
      <c r="E103" s="71" t="s">
        <v>162</v>
      </c>
      <c r="F103" s="114" t="s">
        <v>14</v>
      </c>
      <c r="G103" s="133"/>
    </row>
    <row r="104" spans="1:7" ht="15.75" customHeight="1" thickBot="1" x14ac:dyDescent="0.3">
      <c r="A104" s="28" t="s">
        <v>422</v>
      </c>
      <c r="B104" s="84"/>
      <c r="C104" s="36" t="s">
        <v>419</v>
      </c>
      <c r="D104" s="89"/>
      <c r="E104" s="71" t="s">
        <v>162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9" t="s">
        <v>258</v>
      </c>
      <c r="C106" s="157"/>
      <c r="D106" s="157"/>
      <c r="E106" s="170"/>
      <c r="F106" s="125"/>
      <c r="G106" s="63"/>
    </row>
    <row r="107" spans="1:7" s="2" customFormat="1" x14ac:dyDescent="0.25">
      <c r="A107" s="43">
        <v>8.1</v>
      </c>
      <c r="B107" s="90" t="s">
        <v>7</v>
      </c>
      <c r="C107" s="164" t="s">
        <v>273</v>
      </c>
      <c r="D107" s="164"/>
      <c r="E107" s="165"/>
      <c r="F107" s="25"/>
      <c r="G107" s="131"/>
    </row>
    <row r="108" spans="1:7" x14ac:dyDescent="0.25">
      <c r="A108" s="53" t="s">
        <v>259</v>
      </c>
      <c r="C108" s="126" t="s">
        <v>201</v>
      </c>
      <c r="D108" s="127"/>
      <c r="E108" s="71"/>
      <c r="F108" s="27" t="s">
        <v>14</v>
      </c>
      <c r="G108" s="138"/>
    </row>
    <row r="109" spans="1:7" x14ac:dyDescent="0.25">
      <c r="A109" s="53" t="s">
        <v>260</v>
      </c>
      <c r="C109" s="126" t="s">
        <v>202</v>
      </c>
      <c r="D109" s="127"/>
      <c r="E109" s="71" t="s">
        <v>89</v>
      </c>
      <c r="F109" s="27" t="s">
        <v>14</v>
      </c>
      <c r="G109" s="138"/>
    </row>
    <row r="110" spans="1:7" x14ac:dyDescent="0.25">
      <c r="A110" s="53" t="s">
        <v>261</v>
      </c>
      <c r="C110" s="126" t="s">
        <v>203</v>
      </c>
      <c r="D110" s="127"/>
      <c r="E110" s="71" t="s">
        <v>89</v>
      </c>
      <c r="F110" s="27" t="s">
        <v>14</v>
      </c>
      <c r="G110" s="138"/>
    </row>
    <row r="111" spans="1:7" x14ac:dyDescent="0.25">
      <c r="A111" s="53" t="s">
        <v>262</v>
      </c>
      <c r="C111" s="126" t="s">
        <v>204</v>
      </c>
      <c r="D111" s="127"/>
      <c r="E111" s="71" t="s">
        <v>89</v>
      </c>
      <c r="F111" s="27" t="s">
        <v>14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7</v>
      </c>
      <c r="C113" s="164" t="s">
        <v>272</v>
      </c>
      <c r="D113" s="164"/>
      <c r="E113" s="165"/>
      <c r="F113" s="25"/>
      <c r="G113" s="131"/>
    </row>
    <row r="114" spans="1:7" x14ac:dyDescent="0.25">
      <c r="A114" s="53" t="s">
        <v>263</v>
      </c>
      <c r="C114" s="126" t="s">
        <v>201</v>
      </c>
      <c r="D114" s="127"/>
      <c r="E114" s="71"/>
      <c r="F114" s="27" t="s">
        <v>14</v>
      </c>
      <c r="G114" s="138"/>
    </row>
    <row r="115" spans="1:7" x14ac:dyDescent="0.25">
      <c r="A115" s="53" t="s">
        <v>264</v>
      </c>
      <c r="C115" s="126" t="s">
        <v>202</v>
      </c>
      <c r="D115" s="127"/>
      <c r="E115" s="71" t="s">
        <v>89</v>
      </c>
      <c r="F115" s="27" t="s">
        <v>14</v>
      </c>
      <c r="G115" s="138"/>
    </row>
    <row r="116" spans="1:7" x14ac:dyDescent="0.25">
      <c r="A116" s="53" t="s">
        <v>265</v>
      </c>
      <c r="C116" s="126" t="s">
        <v>203</v>
      </c>
      <c r="D116" s="127"/>
      <c r="E116" s="71" t="s">
        <v>89</v>
      </c>
      <c r="F116" s="27" t="s">
        <v>14</v>
      </c>
      <c r="G116" s="138"/>
    </row>
    <row r="117" spans="1:7" x14ac:dyDescent="0.25">
      <c r="A117" s="53" t="s">
        <v>266</v>
      </c>
      <c r="C117" s="126" t="s">
        <v>204</v>
      </c>
      <c r="D117" s="127"/>
      <c r="E117" s="71" t="s">
        <v>89</v>
      </c>
      <c r="F117" s="27" t="s">
        <v>14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7</v>
      </c>
      <c r="C119" s="164" t="s">
        <v>271</v>
      </c>
      <c r="D119" s="164"/>
      <c r="E119" s="165"/>
      <c r="F119" s="25"/>
      <c r="G119" s="131"/>
    </row>
    <row r="120" spans="1:7" x14ac:dyDescent="0.25">
      <c r="A120" s="53" t="s">
        <v>267</v>
      </c>
      <c r="C120" s="126" t="s">
        <v>201</v>
      </c>
      <c r="D120" s="127"/>
      <c r="E120" s="71"/>
      <c r="F120" s="27" t="s">
        <v>14</v>
      </c>
      <c r="G120" s="138"/>
    </row>
    <row r="121" spans="1:7" x14ac:dyDescent="0.25">
      <c r="A121" s="53" t="s">
        <v>268</v>
      </c>
      <c r="C121" s="126" t="s">
        <v>202</v>
      </c>
      <c r="D121" s="127"/>
      <c r="E121" s="71" t="s">
        <v>89</v>
      </c>
      <c r="F121" s="27" t="s">
        <v>14</v>
      </c>
      <c r="G121" s="138"/>
    </row>
    <row r="122" spans="1:7" x14ac:dyDescent="0.25">
      <c r="A122" s="53" t="s">
        <v>269</v>
      </c>
      <c r="C122" s="126" t="s">
        <v>203</v>
      </c>
      <c r="D122" s="127"/>
      <c r="E122" s="71" t="s">
        <v>89</v>
      </c>
      <c r="F122" s="27" t="s">
        <v>14</v>
      </c>
      <c r="G122" s="138"/>
    </row>
    <row r="123" spans="1:7" x14ac:dyDescent="0.25">
      <c r="A123" s="53" t="s">
        <v>270</v>
      </c>
      <c r="C123" s="126" t="s">
        <v>204</v>
      </c>
      <c r="D123" s="127"/>
      <c r="E123" s="71" t="s">
        <v>89</v>
      </c>
      <c r="F123" s="27" t="s">
        <v>14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7</v>
      </c>
      <c r="C125" s="164" t="s">
        <v>423</v>
      </c>
      <c r="D125" s="164"/>
      <c r="E125" s="165"/>
      <c r="F125" s="25"/>
      <c r="G125" s="131"/>
    </row>
    <row r="126" spans="1:7" x14ac:dyDescent="0.25">
      <c r="A126" s="53" t="s">
        <v>267</v>
      </c>
      <c r="C126" s="126" t="s">
        <v>201</v>
      </c>
      <c r="D126" s="127"/>
      <c r="E126" s="71"/>
      <c r="F126" s="27" t="s">
        <v>14</v>
      </c>
      <c r="G126" s="138"/>
    </row>
    <row r="127" spans="1:7" x14ac:dyDescent="0.25">
      <c r="A127" s="53" t="s">
        <v>268</v>
      </c>
      <c r="C127" s="126" t="s">
        <v>202</v>
      </c>
      <c r="D127" s="127"/>
      <c r="E127" s="71" t="s">
        <v>89</v>
      </c>
      <c r="F127" s="27" t="s">
        <v>14</v>
      </c>
      <c r="G127" s="138"/>
    </row>
    <row r="128" spans="1:7" x14ac:dyDescent="0.25">
      <c r="A128" s="53" t="s">
        <v>270</v>
      </c>
      <c r="C128" s="126" t="s">
        <v>204</v>
      </c>
      <c r="D128" s="127"/>
      <c r="E128" s="71" t="s">
        <v>89</v>
      </c>
      <c r="F128" s="27" t="s">
        <v>14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7" t="s">
        <v>337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8"/>
      <c r="C2" s="117"/>
      <c r="D2" s="117"/>
      <c r="E2" s="117"/>
      <c r="F2" s="156" t="str">
        <f>Spec_Rev_No</f>
        <v>240-68973110</v>
      </c>
      <c r="G2" s="156"/>
      <c r="H2" s="121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68">
        <v>3</v>
      </c>
      <c r="D6" s="168"/>
      <c r="E6" s="12"/>
      <c r="F6" s="13">
        <v>4</v>
      </c>
      <c r="G6" s="97">
        <v>5</v>
      </c>
    </row>
    <row r="7" spans="1:8" s="15" customFormat="1" ht="27" thickBot="1" x14ac:dyDescent="0.3">
      <c r="A7" s="16" t="s">
        <v>2</v>
      </c>
      <c r="B7" s="17" t="s">
        <v>3</v>
      </c>
      <c r="C7" s="155" t="s">
        <v>4</v>
      </c>
      <c r="D7" s="155"/>
      <c r="E7" s="18"/>
      <c r="F7" s="19" t="s">
        <v>5</v>
      </c>
      <c r="G7" s="98" t="s">
        <v>6</v>
      </c>
    </row>
    <row r="8" spans="1:8" s="20" customFormat="1" ht="15.6" x14ac:dyDescent="0.25">
      <c r="A8" s="37">
        <v>1</v>
      </c>
      <c r="B8" s="99"/>
      <c r="C8" s="157" t="s">
        <v>205</v>
      </c>
      <c r="D8" s="157"/>
      <c r="E8" s="100"/>
      <c r="F8" s="101"/>
      <c r="G8" s="102"/>
    </row>
    <row r="9" spans="1:8" x14ac:dyDescent="0.25">
      <c r="A9" s="28">
        <v>1.1000000000000001</v>
      </c>
      <c r="B9" s="29"/>
      <c r="C9" s="90" t="s">
        <v>7</v>
      </c>
      <c r="D9" s="35" t="s">
        <v>111</v>
      </c>
      <c r="E9" s="65"/>
      <c r="F9" s="25" t="s">
        <v>14</v>
      </c>
      <c r="G9" s="139"/>
    </row>
    <row r="10" spans="1:8" x14ac:dyDescent="0.25">
      <c r="A10" s="28">
        <v>1.2</v>
      </c>
      <c r="B10" s="29"/>
      <c r="C10" s="90" t="s">
        <v>7</v>
      </c>
      <c r="D10" s="36" t="s">
        <v>206</v>
      </c>
      <c r="E10" s="71"/>
      <c r="F10" s="27" t="s">
        <v>14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7" t="s">
        <v>207</v>
      </c>
      <c r="D12" s="157"/>
      <c r="E12" s="100"/>
      <c r="F12" s="101"/>
      <c r="G12" s="102"/>
    </row>
    <row r="13" spans="1:8" x14ac:dyDescent="0.25">
      <c r="A13" s="28">
        <v>2.1</v>
      </c>
      <c r="B13" s="29"/>
      <c r="C13" s="90" t="s">
        <v>7</v>
      </c>
      <c r="D13" s="35" t="s">
        <v>208</v>
      </c>
      <c r="E13" s="65" t="s">
        <v>209</v>
      </c>
      <c r="F13" s="25" t="s">
        <v>14</v>
      </c>
      <c r="G13" s="139"/>
    </row>
    <row r="14" spans="1:8" x14ac:dyDescent="0.25">
      <c r="A14" s="28">
        <v>2.2000000000000002</v>
      </c>
      <c r="B14" s="29"/>
      <c r="C14" s="90" t="s">
        <v>7</v>
      </c>
      <c r="D14" s="36" t="s">
        <v>110</v>
      </c>
      <c r="E14" s="71" t="s">
        <v>209</v>
      </c>
      <c r="F14" s="27" t="s">
        <v>14</v>
      </c>
      <c r="G14" s="140"/>
    </row>
    <row r="15" spans="1:8" x14ac:dyDescent="0.25">
      <c r="A15" s="28">
        <v>2.2999999999999998</v>
      </c>
      <c r="B15" s="29"/>
      <c r="C15" s="90" t="s">
        <v>7</v>
      </c>
      <c r="D15" s="36" t="s">
        <v>102</v>
      </c>
      <c r="E15" s="71" t="s">
        <v>209</v>
      </c>
      <c r="F15" s="27" t="s">
        <v>14</v>
      </c>
      <c r="G15" s="140"/>
    </row>
    <row r="16" spans="1:8" x14ac:dyDescent="0.25">
      <c r="A16" s="28">
        <v>2.4</v>
      </c>
      <c r="B16" s="29"/>
      <c r="C16" s="90" t="s">
        <v>7</v>
      </c>
      <c r="D16" s="36" t="s">
        <v>210</v>
      </c>
      <c r="E16" s="71" t="s">
        <v>209</v>
      </c>
      <c r="F16" s="27" t="s">
        <v>14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7" t="s">
        <v>211</v>
      </c>
      <c r="D18" s="157"/>
      <c r="E18" s="100"/>
      <c r="F18" s="101"/>
      <c r="G18" s="107"/>
    </row>
    <row r="19" spans="1:7" x14ac:dyDescent="0.25">
      <c r="A19" s="28">
        <v>3.1</v>
      </c>
      <c r="B19" s="29"/>
      <c r="C19" s="90" t="s">
        <v>7</v>
      </c>
      <c r="D19" s="35" t="s">
        <v>212</v>
      </c>
      <c r="E19" s="65" t="s">
        <v>162</v>
      </c>
      <c r="F19" s="25" t="s">
        <v>14</v>
      </c>
      <c r="G19" s="139"/>
    </row>
    <row r="20" spans="1:7" x14ac:dyDescent="0.25">
      <c r="A20" s="28">
        <v>3.3</v>
      </c>
      <c r="B20" s="29"/>
      <c r="C20" s="90" t="s">
        <v>7</v>
      </c>
      <c r="D20" s="36" t="s">
        <v>213</v>
      </c>
      <c r="E20" s="71" t="s">
        <v>162</v>
      </c>
      <c r="F20" s="27" t="s">
        <v>14</v>
      </c>
      <c r="G20" s="140"/>
    </row>
    <row r="21" spans="1:7" x14ac:dyDescent="0.25">
      <c r="A21" s="28">
        <v>3.4</v>
      </c>
      <c r="B21" s="29"/>
      <c r="C21" s="90" t="s">
        <v>7</v>
      </c>
      <c r="D21" s="36" t="s">
        <v>214</v>
      </c>
      <c r="E21" s="71" t="s">
        <v>162</v>
      </c>
      <c r="F21" s="27" t="s">
        <v>14</v>
      </c>
      <c r="G21" s="140"/>
    </row>
    <row r="22" spans="1:7" x14ac:dyDescent="0.25">
      <c r="A22" s="28">
        <v>3.5</v>
      </c>
      <c r="B22" s="29"/>
      <c r="C22" s="90" t="s">
        <v>7</v>
      </c>
      <c r="D22" s="36" t="s">
        <v>215</v>
      </c>
      <c r="E22" s="71" t="s">
        <v>162</v>
      </c>
      <c r="F22" s="27" t="s">
        <v>14</v>
      </c>
      <c r="G22" s="140"/>
    </row>
    <row r="23" spans="1:7" x14ac:dyDescent="0.25">
      <c r="A23" s="28">
        <v>3.6</v>
      </c>
      <c r="B23" s="29"/>
      <c r="C23" s="90" t="s">
        <v>7</v>
      </c>
      <c r="D23" s="36" t="s">
        <v>216</v>
      </c>
      <c r="E23" s="71" t="s">
        <v>162</v>
      </c>
      <c r="F23" s="27" t="s">
        <v>14</v>
      </c>
      <c r="G23" s="140"/>
    </row>
    <row r="24" spans="1:7" x14ac:dyDescent="0.25">
      <c r="A24" s="28">
        <v>3.7</v>
      </c>
      <c r="B24" s="29"/>
      <c r="C24" s="90" t="s">
        <v>7</v>
      </c>
      <c r="D24" s="36" t="s">
        <v>217</v>
      </c>
      <c r="E24" s="71" t="s">
        <v>162</v>
      </c>
      <c r="F24" s="27" t="s">
        <v>14</v>
      </c>
      <c r="G24" s="140"/>
    </row>
    <row r="25" spans="1:7" x14ac:dyDescent="0.25">
      <c r="A25" s="28">
        <v>3.8</v>
      </c>
      <c r="B25" s="29"/>
      <c r="C25" s="90" t="s">
        <v>7</v>
      </c>
      <c r="D25" s="36" t="s">
        <v>218</v>
      </c>
      <c r="E25" s="71" t="s">
        <v>162</v>
      </c>
      <c r="F25" s="27" t="s">
        <v>14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7" t="s">
        <v>219</v>
      </c>
      <c r="D27" s="157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7</v>
      </c>
      <c r="D28" s="35" t="s">
        <v>35</v>
      </c>
      <c r="E28" s="65" t="s">
        <v>30</v>
      </c>
      <c r="F28" s="25" t="s">
        <v>14</v>
      </c>
      <c r="G28" s="139"/>
    </row>
    <row r="29" spans="1:7" x14ac:dyDescent="0.25">
      <c r="A29" s="28">
        <v>4.2</v>
      </c>
      <c r="B29" s="29"/>
      <c r="C29" s="90" t="s">
        <v>7</v>
      </c>
      <c r="D29" s="36" t="s">
        <v>37</v>
      </c>
      <c r="E29" s="71" t="s">
        <v>30</v>
      </c>
      <c r="F29" s="27" t="s">
        <v>14</v>
      </c>
      <c r="G29" s="140"/>
    </row>
    <row r="30" spans="1:7" x14ac:dyDescent="0.25">
      <c r="A30" s="28">
        <v>4.3</v>
      </c>
      <c r="B30" s="29"/>
      <c r="C30" s="90" t="s">
        <v>7</v>
      </c>
      <c r="D30" s="36" t="s">
        <v>38</v>
      </c>
      <c r="E30" s="71" t="s">
        <v>30</v>
      </c>
      <c r="F30" s="27" t="s">
        <v>14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8" t="s">
        <v>220</v>
      </c>
      <c r="D32" s="159"/>
      <c r="E32" s="100"/>
      <c r="F32" s="101" t="s">
        <v>14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8" t="s">
        <v>221</v>
      </c>
      <c r="D34" s="159"/>
      <c r="E34" s="100"/>
      <c r="F34" s="101"/>
      <c r="G34" s="102"/>
    </row>
    <row r="35" spans="1:7" x14ac:dyDescent="0.25">
      <c r="A35" s="28">
        <v>6.1</v>
      </c>
      <c r="B35" s="29"/>
      <c r="C35" s="90" t="s">
        <v>7</v>
      </c>
      <c r="D35" s="35" t="s">
        <v>222</v>
      </c>
      <c r="E35" s="65"/>
      <c r="F35" s="25" t="s">
        <v>10</v>
      </c>
      <c r="G35" s="139"/>
    </row>
    <row r="36" spans="1:7" ht="26.4" x14ac:dyDescent="0.25">
      <c r="A36" s="28">
        <v>6.2</v>
      </c>
      <c r="B36" s="29"/>
      <c r="C36" s="90" t="s">
        <v>7</v>
      </c>
      <c r="D36" s="36" t="s">
        <v>223</v>
      </c>
      <c r="E36" s="71"/>
      <c r="F36" s="27" t="s">
        <v>10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2026-08-03T16:03:50Z</dcterms:modified>
</cp:coreProperties>
</file>